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Q:\1.SBI-MF\REPORTING\4.Monthly Reports\2025-26\Sep-2025\Monthly Portfolio\"/>
    </mc:Choice>
  </mc:AlternateContent>
  <xr:revisionPtr revIDLastSave="0" documentId="13_ncr:1_{2C608D07-599B-4D22-80B5-47009267766D}" xr6:coauthVersionLast="47" xr6:coauthVersionMax="47" xr10:uidLastSave="{00000000-0000-0000-0000-000000000000}"/>
  <bookViews>
    <workbookView xWindow="-120" yWindow="-120" windowWidth="29040" windowHeight="15840" activeTab="1" xr2:uid="{FD973AAB-764C-411E-98A0-6B7DB778E21F}"/>
  </bookViews>
  <sheets>
    <sheet name="Index" sheetId="146"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FMP- Series 43" sheetId="77" r:id="rId68"/>
    <sheet name="SNN50" sheetId="78" r:id="rId69"/>
    <sheet name="SFMP- Series 44" sheetId="79" r:id="rId70"/>
    <sheet name="SFMP- Series 45" sheetId="80" r:id="rId71"/>
    <sheet name="SBIETFCON" sheetId="81" r:id="rId72"/>
    <sheet name="SFMP- Series 46" sheetId="82" r:id="rId73"/>
    <sheet name="SBAF" sheetId="83" r:id="rId74"/>
    <sheet name="SFMP- Series 49" sheetId="84" r:id="rId75"/>
    <sheet name="SFMP- Series 50" sheetId="85" r:id="rId76"/>
    <sheet name="SFMP- Series 51" sheetId="86" r:id="rId77"/>
    <sheet name="SFMP- Series 52" sheetId="87" r:id="rId78"/>
    <sheet name="SFMP- Series 53" sheetId="88" r:id="rId79"/>
    <sheet name="SFMP- Series 54" sheetId="89" r:id="rId80"/>
    <sheet name="SFMP- Series 55" sheetId="90" r:id="rId81"/>
    <sheet name="SFMP- Series 57" sheetId="91" r:id="rId82"/>
    <sheet name="SFMP- Series 58" sheetId="92" r:id="rId83"/>
    <sheet name="SCPSE" sheetId="93" r:id="rId84"/>
    <sheet name="SFMP- Series 59" sheetId="94" r:id="rId85"/>
    <sheet name="SFMP- Series 60" sheetId="95" r:id="rId86"/>
    <sheet name="SMCF" sheetId="96" r:id="rId87"/>
    <sheet name="SFMP- Series 61" sheetId="97" r:id="rId88"/>
    <sheet name="SFMP- Series 66" sheetId="98" r:id="rId89"/>
    <sheet name="SFMP- Series 67" sheetId="99" r:id="rId90"/>
    <sheet name="SFMP- Series 64" sheetId="100" r:id="rId91"/>
    <sheet name="SFMP- Series 68" sheetId="101" r:id="rId92"/>
    <sheet name="SNM150IF" sheetId="102" r:id="rId93"/>
    <sheet name="SNS250IF" sheetId="103" r:id="rId94"/>
    <sheet name="SCIGI-JUN 2036" sheetId="104" r:id="rId95"/>
    <sheet name="SCIGI-APR 2029" sheetId="105" r:id="rId96"/>
    <sheet name="SCISI-SEP 2027" sheetId="106" r:id="rId97"/>
    <sheet name="SFMP- Series 72" sheetId="107" r:id="rId98"/>
    <sheet name="SFMP- Series 73" sheetId="108" r:id="rId99"/>
    <sheet name="SLDF" sheetId="109" r:id="rId100"/>
    <sheet name="SFMP- Series 74" sheetId="110" r:id="rId101"/>
    <sheet name="SFMP- Series 76" sheetId="111" r:id="rId102"/>
    <sheet name="SFMP- Series 78" sheetId="112" r:id="rId103"/>
    <sheet name="SDYF" sheetId="113" r:id="rId104"/>
    <sheet name="SFMP- Series 79" sheetId="114" r:id="rId105"/>
    <sheet name="SFMP- Series 81" sheetId="115" r:id="rId106"/>
    <sheet name="SBI-BSE-SENSEX-IF" sheetId="116" r:id="rId107"/>
    <sheet name="LIQUIDSBI" sheetId="117" r:id="rId108"/>
    <sheet name="SN50EWIF" sheetId="118" r:id="rId109"/>
    <sheet name="SEOF" sheetId="119" r:id="rId110"/>
    <sheet name="SBI-AOF" sheetId="120" r:id="rId111"/>
    <sheet name="SETFSILVER" sheetId="121" r:id="rId112"/>
    <sheet name="SETFSILVER-FOF" sheetId="122" r:id="rId113"/>
    <sheet name="SN50EW-ETF" sheetId="123" r:id="rId114"/>
    <sheet name="SIOF" sheetId="124" r:id="rId115"/>
    <sheet name="SN500IF" sheetId="125" r:id="rId116"/>
    <sheet name="SNICIF" sheetId="126" r:id="rId117"/>
    <sheet name="SQF" sheetId="127" r:id="rId118"/>
    <sheet name="SNBIF" sheetId="128" r:id="rId119"/>
    <sheet name="SNITIF" sheetId="129" r:id="rId120"/>
    <sheet name="SBI BSE PSU Bank ETF" sheetId="130" r:id="rId121"/>
    <sheet name="SBI BSE PSU Bank Index Fund" sheetId="131" r:id="rId122"/>
    <sheet name="SIPAAFOF" sheetId="132" r:id="rId123"/>
    <sheet name="SBI Nifty200 Quality 30" sheetId="133" r:id="rId124"/>
    <sheet name="SBI Nifty200 Mom 30" sheetId="134" r:id="rId125"/>
    <sheet name="SBI Nifty100 Low Vol 30" sheetId="135" r:id="rId126"/>
    <sheet name="SBILIQETF" sheetId="136" r:id="rId127"/>
    <sheet name="SDAAAFOF" sheetId="137" r:id="rId128"/>
    <sheet name="SBIRIOS" sheetId="138" r:id="rId129"/>
  </sheets>
  <definedNames>
    <definedName name="_xlnm.Print_Area" localSheetId="107">LIQUIDSBI!$A$1:$C$80</definedName>
    <definedName name="_xlnm.Print_Area" localSheetId="29">SAOF!$A$1:$C$619</definedName>
    <definedName name="_xlnm.Print_Area" localSheetId="73">SBAF!$A$1:$C$299</definedName>
    <definedName name="_xlnm.Print_Area" localSheetId="39">SBFS!$A$1:$C$111</definedName>
    <definedName name="_xlnm.Print_Area" localSheetId="120">'SBI BSE PSU Bank ETF'!$A$1:$C$91</definedName>
    <definedName name="_xlnm.Print_Area" localSheetId="121">'SBI BSE PSU Bank Index Fund'!$A$1:$C$91</definedName>
    <definedName name="_xlnm.Print_Area" localSheetId="125">'SBI Nifty100 Low Vol 30'!$A$1:$C$109</definedName>
    <definedName name="_xlnm.Print_Area" localSheetId="124">'SBI Nifty200 Mom 30'!$A$1:$C$110</definedName>
    <definedName name="_xlnm.Print_Area" localSheetId="123">'SBI Nifty200 Quality 30'!$A$1:$C$109</definedName>
    <definedName name="_xlnm.Print_Area" localSheetId="110">'SBI-AOF'!$A$1:$C$110</definedName>
    <definedName name="_xlnm.Print_Area" localSheetId="106">'SBI-BSE-SENSEX-IF'!$A$1:$C$109</definedName>
    <definedName name="_xlnm.Print_Area" localSheetId="71">SBIETFCON!$A$1:$C$110</definedName>
    <definedName name="_xlnm.Print_Area" localSheetId="59">SBIETFIT!$A$1:$C$89</definedName>
    <definedName name="_xlnm.Print_Area" localSheetId="60">SBIETFPB!$A$1:$C$89</definedName>
    <definedName name="_xlnm.Print_Area" localSheetId="51">SBIETFQLTY!$A$1:$C$109</definedName>
    <definedName name="_xlnm.Print_Area" localSheetId="126">SBILIQETF!$A$1:$C$80</definedName>
    <definedName name="_xlnm.Print_Area" localSheetId="128">SBIRIOS!$A$1:$C$112</definedName>
    <definedName name="_xlnm.Print_Area" localSheetId="36">SBISENSEX!$A$1:$C$109</definedName>
    <definedName name="_xlnm.Print_Area" localSheetId="28">SBLUECHIP!$A$1:$C$130</definedName>
    <definedName name="_xlnm.Print_Area" localSheetId="38">SBPF!$A$1:$C$134</definedName>
    <definedName name="_xlnm.Print_Area" localSheetId="52">SCBF!$A$1:$C$185</definedName>
    <definedName name="_xlnm.Print_Area" localSheetId="10">SCF!$A$1:$C$185</definedName>
    <definedName name="_xlnm.Print_Area" localSheetId="20">SCHF!$A$1:$C$190</definedName>
    <definedName name="_xlnm.Print_Area" localSheetId="95">'SCIGI-APR 2029'!$A$1:$C$81</definedName>
    <definedName name="_xlnm.Print_Area" localSheetId="94">'SCIGI-JUN 2036'!$A$1:$C$82</definedName>
    <definedName name="_xlnm.Print_Area" localSheetId="96">'SCISI-SEP 2027'!$A$1:$C$96</definedName>
    <definedName name="_xlnm.Print_Area" localSheetId="7">SCOF!$A$1:$C$135</definedName>
    <definedName name="_xlnm.Print_Area" localSheetId="83">SCPSE!$A$1:$C$175</definedName>
    <definedName name="_xlnm.Print_Area" localSheetId="18">SCRF!$A$1:$C$125</definedName>
    <definedName name="_xlnm.Print_Area" localSheetId="127">SDAAAFOF!$A$1:$C$94</definedName>
    <definedName name="_xlnm.Print_Area" localSheetId="16">SDBF!$A$1:$C$101</definedName>
    <definedName name="_xlnm.Print_Area" localSheetId="103">SDYF!$A$1:$C$130</definedName>
    <definedName name="_xlnm.Print_Area" localSheetId="5">SEHF!$A$1:$C$204</definedName>
    <definedName name="_xlnm.Print_Area" localSheetId="53">SEMVF!$A$1:$C$129</definedName>
    <definedName name="_xlnm.Print_Area" localSheetId="109">SEOF!$A$1:$C$111</definedName>
    <definedName name="_xlnm.Print_Area" localSheetId="43">SESF!$A$1:$C$283</definedName>
    <definedName name="_xlnm.Print_Area" localSheetId="46">SETF10GILT!$A$1:$C$81</definedName>
    <definedName name="_xlnm.Print_Area" localSheetId="42">SETFBSE100!$A$1:$C$180</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SETFNN50!$A$1:$C$130</definedName>
    <definedName name="_xlnm.Print_Area" localSheetId="111">SETFSILVER!$A$1:$C$82</definedName>
    <definedName name="_xlnm.Print_Area" localSheetId="112">'SETFSILVER-FOF'!$A$1:$C$81</definedName>
    <definedName name="_xlnm.Print_Area" localSheetId="50">SETFSN50!$A$1:$C$129</definedName>
    <definedName name="_xlnm.Print_Area" localSheetId="19">SFEF!$A$1:$C$115</definedName>
    <definedName name="_xlnm.Print_Area" localSheetId="26">SFLEXI!$A$1:$C$150</definedName>
    <definedName name="_xlnm.Print_Area" localSheetId="54">'SFMP- Series 1'!$A$1:$C$92</definedName>
    <definedName name="_xlnm.Print_Area" localSheetId="56">'SFMP- Series 34'!$A$1:$C$85</definedName>
    <definedName name="_xlnm.Print_Area" localSheetId="66">'SFMP- Series 42'!$A$1:$C$101</definedName>
    <definedName name="_xlnm.Print_Area" localSheetId="67">'SFMP- Series 43'!$A$1:$C$79</definedName>
    <definedName name="_xlnm.Print_Area" localSheetId="69">'SFMP- Series 44'!$A$1:$C$97</definedName>
    <definedName name="_xlnm.Print_Area" localSheetId="70">'SFMP- Series 45'!$A$1:$C$98</definedName>
    <definedName name="_xlnm.Print_Area" localSheetId="72">'SFMP- Series 46'!$A$1:$C$91</definedName>
    <definedName name="_xlnm.Print_Area" localSheetId="74">'SFMP- Series 49'!$A$1:$C$96</definedName>
    <definedName name="_xlnm.Print_Area" localSheetId="75">'SFMP- Series 50'!$A$1:$C$91</definedName>
    <definedName name="_xlnm.Print_Area" localSheetId="76">'SFMP- Series 51'!$A$1:$C$100</definedName>
    <definedName name="_xlnm.Print_Area" localSheetId="77">'SFMP- Series 52'!$A$1:$C$93</definedName>
    <definedName name="_xlnm.Print_Area" localSheetId="78">'SFMP- Series 53'!$A$1:$C$99</definedName>
    <definedName name="_xlnm.Print_Area" localSheetId="79">'SFMP- Series 54'!$A$1:$C$86</definedName>
    <definedName name="_xlnm.Print_Area" localSheetId="80">'SFMP- Series 55'!$A$1:$C$97</definedName>
    <definedName name="_xlnm.Print_Area" localSheetId="81">'SFMP- Series 57'!$A$1:$C$94</definedName>
    <definedName name="_xlnm.Print_Area" localSheetId="82">'SFMP- Series 58'!$A$1:$C$93</definedName>
    <definedName name="_xlnm.Print_Area" localSheetId="84">'SFMP- Series 59'!$A$1:$C$82</definedName>
    <definedName name="_xlnm.Print_Area" localSheetId="55">'SFMP- Series 6'!$A$1:$C$90</definedName>
    <definedName name="_xlnm.Print_Area" localSheetId="85">'SFMP- Series 60'!$A$1:$C$92</definedName>
    <definedName name="_xlnm.Print_Area" localSheetId="87">'SFMP- Series 61'!$A$1:$C$101</definedName>
    <definedName name="_xlnm.Print_Area" localSheetId="90">'SFMP- Series 64'!$A$1:$C$90</definedName>
    <definedName name="_xlnm.Print_Area" localSheetId="88">'SFMP- Series 66'!$A$1:$C$98</definedName>
    <definedName name="_xlnm.Print_Area" localSheetId="89">'SFMP- Series 67'!$A$1:$C$99</definedName>
    <definedName name="_xlnm.Print_Area" localSheetId="91">'SFMP- Series 68'!$A$1:$C$84</definedName>
    <definedName name="_xlnm.Print_Area" localSheetId="97">'SFMP- Series 72'!$A$1:$C$83</definedName>
    <definedName name="_xlnm.Print_Area" localSheetId="98">'SFMP- Series 73'!$A$1:$C$83</definedName>
    <definedName name="_xlnm.Print_Area" localSheetId="100">'SFMP- Series 74'!$A$1:$C$93</definedName>
    <definedName name="_xlnm.Print_Area" localSheetId="101">'SFMP- Series 76'!$A$1:$C$91</definedName>
    <definedName name="_xlnm.Print_Area" localSheetId="102">'SFMP- Series 78'!$A$1:$C$95</definedName>
    <definedName name="_xlnm.Print_Area" localSheetId="104">'SFMP- Series 79'!$A$1:$C$87</definedName>
    <definedName name="_xlnm.Print_Area" localSheetId="105">'SFMP- Series 81'!$A$1:$C$102</definedName>
    <definedName name="_xlnm.Print_Area" localSheetId="58">SFRDF!$A$1:$C$93</definedName>
    <definedName name="_xlnm.Print_Area" localSheetId="35">SGF!$A$1:$C$81</definedName>
    <definedName name="_xlnm.Print_Area" localSheetId="9">SHOF!$A$1:$C$111</definedName>
    <definedName name="_xlnm.Print_Area" localSheetId="65">'SIA-US EQUITY FOF'!$A$1:$C$80</definedName>
    <definedName name="_xlnm.Print_Area" localSheetId="30">SIF!$A$1:$C$119</definedName>
    <definedName name="_xlnm.Print_Area" localSheetId="114">SIOF!$A$1:$C$118</definedName>
    <definedName name="_xlnm.Print_Area" localSheetId="122">SIPAAFOF!$A$1:$C$82</definedName>
    <definedName name="_xlnm.Print_Area" localSheetId="99">SLDF!$A$1:$C$89</definedName>
    <definedName name="_xlnm.Print_Area" localSheetId="15">SLF!$A$1:$C$211</definedName>
    <definedName name="_xlnm.Print_Area" localSheetId="2">SLMF!$A$1:$C$165</definedName>
    <definedName name="_xlnm.Print_Area" localSheetId="45">'SLTAF-III'!$A$1:$C$106</definedName>
    <definedName name="_xlnm.Print_Area" localSheetId="47">'SLTAF-IV'!$A$1:$C$104</definedName>
    <definedName name="_xlnm.Print_Area" localSheetId="48">'SLTAF-V'!$A$1:$C$104</definedName>
    <definedName name="_xlnm.Print_Area" localSheetId="49">'SLTAF-VI'!$A$1:$C$116</definedName>
    <definedName name="_xlnm.Print_Area" localSheetId="3">SLTEF!$A$1:$C$153</definedName>
    <definedName name="_xlnm.Print_Area" localSheetId="27">SMAAF!$A$1:$C$190</definedName>
    <definedName name="_xlnm.Print_Area" localSheetId="57">'SMCBF-IP'!$A$1:$C$120</definedName>
    <definedName name="_xlnm.Print_Area" localSheetId="12">'SMCBF-SP'!$A$1:$C$117</definedName>
    <definedName name="_xlnm.Print_Area" localSheetId="86">SMCF!$A$1:$C$148</definedName>
    <definedName name="_xlnm.Print_Area" localSheetId="23">SMCMF!$A$1:$C$82</definedName>
    <definedName name="_xlnm.Print_Area" localSheetId="24">SMCOMMA!$A$1:$C$112</definedName>
    <definedName name="_xlnm.Print_Area" localSheetId="1">SMEEF!$A$1:$C$123</definedName>
    <definedName name="_xlnm.Print_Area" localSheetId="25">SMGF!$A$1:$C$93</definedName>
    <definedName name="_xlnm.Print_Area" localSheetId="4">SMGLF!$A$1:$C$116</definedName>
    <definedName name="_xlnm.Print_Area" localSheetId="22">SMIDCAP!$A$1:$C$146</definedName>
    <definedName name="_xlnm.Print_Area" localSheetId="6">SMIF!$A$1:$C$109</definedName>
    <definedName name="_xlnm.Print_Area" localSheetId="31">SMLDF!$A$1:$C$188</definedName>
    <definedName name="_xlnm.Print_Area" localSheetId="14">SMMDF!$A$1:$C$141</definedName>
    <definedName name="_xlnm.Print_Area" localSheetId="21">SMUSD!$A$1:$C$194</definedName>
    <definedName name="_xlnm.Print_Area" localSheetId="115">SN500IF!$A$1:$C$581</definedName>
    <definedName name="_xlnm.Print_Area" localSheetId="113">'SN50EW-ETF'!$A$1:$C$129</definedName>
    <definedName name="_xlnm.Print_Area" localSheetId="108">SN50EWIF!$A$1:$C$129</definedName>
    <definedName name="_xlnm.Print_Area" localSheetId="118">SNBIF!$A$1:$C$91</definedName>
    <definedName name="_xlnm.Print_Area" localSheetId="116">SNICIF!$A$1:$C$110</definedName>
    <definedName name="_xlnm.Print_Area" localSheetId="11">SNIF!$A$1:$C$129</definedName>
    <definedName name="_xlnm.Print_Area" localSheetId="119">SNITIF!$A$1:$C$89</definedName>
    <definedName name="_xlnm.Print_Area" localSheetId="92">SNM150IF!$A$1:$C$229</definedName>
    <definedName name="_xlnm.Print_Area" localSheetId="68">'SNN50'!$A$1:$C$130</definedName>
    <definedName name="_xlnm.Print_Area" localSheetId="93">SNS250IF!$A$1:$C$330</definedName>
    <definedName name="_xlnm.Print_Area" localSheetId="13">SOF!$A$1:$C$84</definedName>
    <definedName name="_xlnm.Print_Area" localSheetId="34">SPSU!$A$1:$C$105</definedName>
    <definedName name="_xlnm.Print_Area" localSheetId="117">SQF!$A$1:$C$106</definedName>
    <definedName name="_xlnm.Print_Area" localSheetId="62">'SRBF-AHP'!$A$1:$C$149</definedName>
    <definedName name="_xlnm.Print_Area" localSheetId="61">'SRBF-AP'!$A$1:$C$137</definedName>
    <definedName name="_xlnm.Print_Area" localSheetId="63">'SRBF-CHP'!$A$1:$C$148</definedName>
    <definedName name="_xlnm.Print_Area" localSheetId="64">'SRBF-CP'!$A$1:$C$147</definedName>
    <definedName name="_xlnm.Print_Area" localSheetId="37">SSCF!$A$1:$C$152</definedName>
    <definedName name="_xlnm.Print_Area" localSheetId="17">SSF!$A$1:$C$218</definedName>
    <definedName name="_xlnm.Print_Area" localSheetId="32">SSTDF!$A$1:$C$176</definedName>
    <definedName name="_xlnm.Print_Area" localSheetId="8">STOF!$A$1:$C$114</definedName>
    <definedName name="XDO_?AUM?">SMEEF!$G$13</definedName>
    <definedName name="XDO_?CLASS_3?">SMEEF!$C$8:$C$46</definedName>
    <definedName name="XDO_?CLASS_3?1?">#REF!</definedName>
    <definedName name="XDO_?CLASS_3?10?">#REF!</definedName>
    <definedName name="XDO_?CLASS_3?100?">SNM150IF!$C$8:$C$159</definedName>
    <definedName name="XDO_?CLASS_3?101?">SNS250IF!$C$8:$C$260</definedName>
    <definedName name="XDO_?CLASS_3?102?">'SCIGI-JUN 2036'!$C$16:$C$25</definedName>
    <definedName name="XDO_?CLASS_3?103?">'SCIGI-APR 2029'!$C$16:$C$24</definedName>
    <definedName name="XDO_?CLASS_3?104?">'SCISI-SEP 2027'!$C$16:$C$24</definedName>
    <definedName name="XDO_?CLASS_3?105?">'SFMP- Series 72'!$C$28:$C$41</definedName>
    <definedName name="XDO_?CLASS_3?106?">'SFMP- Series 73'!$C$28:$C$41</definedName>
    <definedName name="XDO_?CLASS_3?107?">SLDF!$C$16:$C$31</definedName>
    <definedName name="XDO_?CLASS_3?108?">'SFMP- Series 74'!$C$16:$C$33</definedName>
    <definedName name="XDO_?CLASS_3?109?">'SFMP- Series 76'!$C$16:$C$21</definedName>
    <definedName name="XDO_?CLASS_3?11?">SEHF!$C$8:$C$51</definedName>
    <definedName name="XDO_?CLASS_3?110?">'SFMP- Series 78'!$C$16:$C$23</definedName>
    <definedName name="XDO_?CLASS_3?111?">SDYF!$C$8:$C$50</definedName>
    <definedName name="XDO_?CLASS_3?112?">'SFMP- Series 79'!$C$16:$C$22</definedName>
    <definedName name="XDO_?CLASS_3?113?">'SFMP- Series 81'!$C$16:$C$25</definedName>
    <definedName name="XDO_?CLASS_3?114?">'SBI-BSE-SENSEX-IF'!$C$8:$C$39</definedName>
    <definedName name="XDO_?CLASS_3?115?">LIQUIDSBI!$C$40:$C$52</definedName>
    <definedName name="XDO_?CLASS_3?116?">SN50EWIF!$C$8:$C$59</definedName>
    <definedName name="XDO_?CLASS_3?117?">SEOF!$C$8:$C$40</definedName>
    <definedName name="XDO_?CLASS_3?118?">'SBI-AOF'!$C$8:$C$36</definedName>
    <definedName name="XDO_?CLASS_3?119?">SETFSILVER!$C$40:$C$54</definedName>
    <definedName name="XDO_?CLASS_3?12?">#REF!</definedName>
    <definedName name="XDO_?CLASS_3?120?">'SETFSILVER-FOF'!$C$40:$C$42</definedName>
    <definedName name="XDO_?CLASS_3?121?">'SN50EW-ETF'!$C$8:$C$59</definedName>
    <definedName name="XDO_?CLASS_3?122?">SIOF!$C$8:$C$46</definedName>
    <definedName name="XDO_?CLASS_3?123?">SN500IF!$C$8:$C$510</definedName>
    <definedName name="XDO_?CLASS_3?124?">SNICIF!$C$8:$C$39</definedName>
    <definedName name="XDO_?CLASS_3?125?">SQF!$C$8:$C$36</definedName>
    <definedName name="XDO_?CLASS_3?126?">SNBIF!$C$8:$C$21</definedName>
    <definedName name="XDO_?CLASS_3?127?">SNITIF!$C$8:$C$19</definedName>
    <definedName name="XDO_?CLASS_3?128?">'SBI BSE PSU Bank ETF'!$C$8:$C$21</definedName>
    <definedName name="XDO_?CLASS_3?129?">'SBI BSE PSU Bank Index Fund'!$C$8:$C$21</definedName>
    <definedName name="XDO_?CLASS_3?13?">SMIF!$C$16:$C$34</definedName>
    <definedName name="XDO_?CLASS_3?130?">SIPAAFOF!$C$40:$C$43</definedName>
    <definedName name="XDO_?CLASS_3?131?">'SBI Nifty200 Quality 30'!$C$8:$C$39</definedName>
    <definedName name="XDO_?CLASS_3?132?">'SBI Nifty200 Mom 30'!$C$8:$C$39</definedName>
    <definedName name="XDO_?CLASS_3?133?">'SBI Nifty100 Low Vol 30'!$C$8:$C$39</definedName>
    <definedName name="XDO_?CLASS_3?134?">SBILIQETF!$C$40:$C$52</definedName>
    <definedName name="XDO_?CLASS_3?135?">SDAAAFOF!$C$40:$C$55</definedName>
    <definedName name="XDO_?CLASS_3?136?">SBIRIOS!$C$8:$C$42</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5?">SCOF!$C$8:$C$55</definedName>
    <definedName name="XDO_?CLASS_3?16?">STOF!$C$8:$C$34</definedName>
    <definedName name="XDO_?CLASS_3?17?">SHOF!$C$8:$C$38</definedName>
    <definedName name="XDO_?CLASS_3?18?">SCF!$C$8:$C$87</definedName>
    <definedName name="XDO_?CLASS_3?19?">SNIF!$C$8:$C$59</definedName>
    <definedName name="XDO_?CLASS_3?2?">#REF!</definedName>
    <definedName name="XDO_?CLASS_3?20?">'SMCBF-SP'!$C$8:$C$26</definedName>
    <definedName name="XDO_?CLASS_3?21?">SOF!$C$28:$C$37</definedName>
    <definedName name="XDO_?CLASS_3?22?">SMMDF!$C$8:$C$8</definedName>
    <definedName name="XDO_?CLASS_3?23?">SLF!$C$16:$C$30</definedName>
    <definedName name="XDO_?CLASS_3?24?">SDBF!$C$16:$C$25</definedName>
    <definedName name="XDO_?CLASS_3?25?">SSF!$C$16:$C$28</definedName>
    <definedName name="XDO_?CLASS_3?26?">SCRF!$C$8:$C$8</definedName>
    <definedName name="XDO_?CLASS_3?27?">SFEF!$C$8:$C$35</definedName>
    <definedName name="XDO_?CLASS_3?28?">SCHF!$C$8:$C$47</definedName>
    <definedName name="XDO_?CLASS_3?29?">SMUSD!$C$16:$C$46</definedName>
    <definedName name="XDO_?CLASS_3?3?">#REF!</definedName>
    <definedName name="XDO_?CLASS_3?30?">SMIDCAP!$C$8:$C$65</definedName>
    <definedName name="XDO_?CLASS_3?31?">SMCMF!$C$16:$C$26</definedName>
    <definedName name="XDO_?CLASS_3?32?">SMCOMMA!$C$8:$C$40</definedName>
    <definedName name="XDO_?CLASS_3?33?">SMGF!$C$16:$C$29</definedName>
    <definedName name="XDO_?CLASS_3?34?">SFLEXI!$C$8:$C$66</definedName>
    <definedName name="XDO_?CLASS_3?35?">SMAAF!$C$8:$C$67</definedName>
    <definedName name="XDO_?CLASS_3?36?">SBLUECHIP!$C$8:$C$47</definedName>
    <definedName name="XDO_?CLASS_3?37?">SAOF!$C$8:$C$196</definedName>
    <definedName name="XDO_?CLASS_3?38?">SIF!$C$8:$C$43</definedName>
    <definedName name="XDO_?CLASS_3?39?">SMLDF!$C$16:$C$67</definedName>
    <definedName name="XDO_?CLASS_3?4?">#REF!</definedName>
    <definedName name="XDO_?CLASS_3?40?">SSTDF!$C$16:$C$85</definedName>
    <definedName name="XDO_?CLASS_3?41?">SETFGOLD!$C$40:$C$46</definedName>
    <definedName name="XDO_?CLASS_3?42?">SPSU!$C$8:$C$34</definedName>
    <definedName name="XDO_?CLASS_3?43?">SGF!$C$40:$C$42</definedName>
    <definedName name="XDO_?CLASS_3?44?">SBISENSEX!$C$8:$C$39</definedName>
    <definedName name="XDO_?CLASS_3?45?">SSCF!$C$8:$C$74</definedName>
    <definedName name="XDO_?CLASS_3?46?">SBPF!$C$16:$C$57</definedName>
    <definedName name="XDO_?CLASS_3?47?">SBFS!$C$8:$C$39</definedName>
    <definedName name="XDO_?CLASS_3?48?">SETFNN50!$C$8:$C$59</definedName>
    <definedName name="XDO_?CLASS_3?49?">SETFNIFBK!$C$8:$C$21</definedName>
    <definedName name="XDO_?CLASS_3?5?">SLMF!$C$8:$C$80</definedName>
    <definedName name="XDO_?CLASS_3?50?">SETFBSE100!$C$8:$C$109</definedName>
    <definedName name="XDO_?CLASS_3?51?">SESF!$C$8:$C$107</definedName>
    <definedName name="XDO_?CLASS_3?52?">SETFNIF50!$C$8:$C$59</definedName>
    <definedName name="XDO_?CLASS_3?53?">'SLTAF-III'!$C$8:$C$36</definedName>
    <definedName name="XDO_?CLASS_3?54?">SETF10GILT!$C$16:$C$24</definedName>
    <definedName name="XDO_?CLASS_3?55?">'SLTAF-IV'!$C$8:$C$34</definedName>
    <definedName name="XDO_?CLASS_3?56?">'SLTAF-V'!$C$8:$C$34</definedName>
    <definedName name="XDO_?CLASS_3?57?">'SLTAF-VI'!$C$8:$C$46</definedName>
    <definedName name="XDO_?CLASS_3?58?">SETFSN50!$C$8:$C$59</definedName>
    <definedName name="XDO_?CLASS_3?59?">SBIETFQLTY!$C$8:$C$39</definedName>
    <definedName name="XDO_?CLASS_3?6?">SLTEF!$C$8:$C$80</definedName>
    <definedName name="XDO_?CLASS_3?60?">SCBF!$C$16:$C$100</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'SMCBF-IP'!$C$8:$C$43</definedName>
    <definedName name="XDO_?CLASS_3?66?">SFRDF!$C$16:$C$24</definedName>
    <definedName name="XDO_?CLASS_3?67?">SBIETFIT!$C$8:$C$19</definedName>
    <definedName name="XDO_?CLASS_3?68?">SBIETFPB!$C$8:$C$19</definedName>
    <definedName name="XDO_?CLASS_3?69?">'SRBF-AP'!$C$8:$C$59</definedName>
    <definedName name="XDO_?CLASS_3?7?">#REF!</definedName>
    <definedName name="XDO_?CLASS_3?70?">'SRBF-AHP'!$C$8:$C$59</definedName>
    <definedName name="XDO_?CLASS_3?71?">'SRBF-CHP'!$C$8:$C$59</definedName>
    <definedName name="XDO_?CLASS_3?72?">'SRBF-CP'!$C$8:$C$59</definedName>
    <definedName name="XDO_?CLASS_3?73?">'SIA-US EQUITY FOF'!$C$8:$C$14</definedName>
    <definedName name="XDO_?CLASS_3?74?">'SFMP- Series 42'!$C$16:$C$18</definedName>
    <definedName name="XDO_?CLASS_3?75?">'SFMP- Series 43'!$C$40:$C$52</definedName>
    <definedName name="XDO_?CLASS_3?76?">'SNN50'!$C$8:$C$59</definedName>
    <definedName name="XDO_?CLASS_3?77?">'SFMP- Series 44'!$C$16:$C$31</definedName>
    <definedName name="XDO_?CLASS_3?78?">'SFMP- Series 45'!$C$16:$C$33</definedName>
    <definedName name="XDO_?CLASS_3?79?">SBIETFCON!$C$8:$C$39</definedName>
    <definedName name="XDO_?CLASS_3?8?">#REF!</definedName>
    <definedName name="XDO_?CLASS_3?80?">'SFMP- Series 46'!$C$16:$C$29</definedName>
    <definedName name="XDO_?CLASS_3?81?">SBAF!$C$8:$C$98</definedName>
    <definedName name="XDO_?CLASS_3?82?">'SFMP- Series 49'!$C$16:$C$33</definedName>
    <definedName name="XDO_?CLASS_3?83?">'SFMP- Series 50'!$C$16:$C$30</definedName>
    <definedName name="XDO_?CLASS_3?84?">'SFMP- Series 51'!$C$16:$C$36</definedName>
    <definedName name="XDO_?CLASS_3?85?">'SFMP- Series 52'!$C$16:$C$30</definedName>
    <definedName name="XDO_?CLASS_3?86?">'SFMP- Series 53'!$C$16:$C$34</definedName>
    <definedName name="XDO_?CLASS_3?87?">'SFMP- Series 54'!$C$16:$C$28</definedName>
    <definedName name="XDO_?CLASS_3?88?">'SFMP- Series 55'!$C$16:$C$32</definedName>
    <definedName name="XDO_?CLASS_3?89?">'SFMP- Series 57'!$C$16:$C$29</definedName>
    <definedName name="XDO_?CLASS_3?9?">SMGLF!$C$8:$C$45</definedName>
    <definedName name="XDO_?CLASS_3?90?">'SFMP- Series 58'!$C$16:$C$31</definedName>
    <definedName name="XDO_?CLASS_3?91?">SCPSE!$C$16:$C$43</definedName>
    <definedName name="XDO_?CLASS_3?92?">'SFMP- Series 59'!$C$28:$C$40</definedName>
    <definedName name="XDO_?CLASS_3?93?">'SFMP- Series 60'!$C$16:$C$30</definedName>
    <definedName name="XDO_?CLASS_3?94?">SMCF!$C$8:$C$67</definedName>
    <definedName name="XDO_?CLASS_3?95?">'SFMP- Series 61'!$C$16:$C$36</definedName>
    <definedName name="XDO_?CLASS_3?96?">'SFMP- Series 66'!$C$16:$C$34</definedName>
    <definedName name="XDO_?CLASS_3?97?">'SFMP- Series 67'!$C$16:$C$34</definedName>
    <definedName name="XDO_?CLASS_3?98?">'SFMP- Series 64'!$C$16:$C$24</definedName>
    <definedName name="XDO_?CLASS_3?99?">'SFMP- Series 68'!$C$16:$C$24</definedName>
    <definedName name="XDO_?CLASS_4?">SMEEF!$C$9</definedName>
    <definedName name="XDO_?CS_1?">SMEEF!$G$11</definedName>
    <definedName name="XDO_?CS_2?">SMEEF!$H$11</definedName>
    <definedName name="XDO_?FINAL_ISIN?">SMEEF!$D$10:$D$99</definedName>
    <definedName name="XDO_?FINAL_ISIN?1?">#REF!</definedName>
    <definedName name="XDO_?FINAL_ISIN?10?">SLMF!$D$10:$D$86</definedName>
    <definedName name="XDO_?FINAL_ISIN?100?">SLF!$D$18:$D$108</definedName>
    <definedName name="XDO_?FINAL_ISIN?101?">SLF!$D$18:$D$148</definedName>
    <definedName name="XDO_?FINAL_ISIN?102?">SLF!$D$18:$D$161</definedName>
    <definedName name="XDO_?FINAL_ISIN?103?">SLF!$D$18:$D$172</definedName>
    <definedName name="XDO_?FINAL_ISIN?104?">SLF!$D$18:$D$183</definedName>
    <definedName name="XDO_?FINAL_ISIN?105?">SLF!$D$18:$D$188</definedName>
    <definedName name="XDO_?FINAL_ISIN?106?">SDBF!$D$18:$D$25</definedName>
    <definedName name="XDO_?FINAL_ISIN?107?">SDBF!$D$18:$D$33</definedName>
    <definedName name="XDO_?FINAL_ISIN?108?">SDBF!$D$18:$D$38</definedName>
    <definedName name="XDO_?FINAL_ISIN?109?">SDBF!$D$18:$D$44</definedName>
    <definedName name="XDO_?FINAL_ISIN?11?">SLMF!$D$10:$D$91</definedName>
    <definedName name="XDO_?FINAL_ISIN?110?">SDBF!$D$18:$D$63</definedName>
    <definedName name="XDO_?FINAL_ISIN?111?">SDBF!$D$18:$D$73</definedName>
    <definedName name="XDO_?FINAL_ISIN?112?">SDBF!$D$18:$D$78</definedName>
    <definedName name="XDO_?FINAL_ISIN?113?">SSF!$D$24:$D$28</definedName>
    <definedName name="XDO_?FINAL_ISIN?114?">SSF!$D$24:$D$55</definedName>
    <definedName name="XDO_?FINAL_ISIN?115?">SSF!$D$24:$D$97</definedName>
    <definedName name="XDO_?FINAL_ISIN?116?">SSF!$D$24:$D$153</definedName>
    <definedName name="XDO_?FINAL_ISIN?117?">SSF!$D$24:$D$165</definedName>
    <definedName name="XDO_?FINAL_ISIN?118?">SSF!$D$24:$D$173</definedName>
    <definedName name="XDO_?FINAL_ISIN?119?">SSF!$D$24:$D$174</definedName>
    <definedName name="XDO_?FINAL_ISIN?12?">SLMF!$D$10:$D$113</definedName>
    <definedName name="XDO_?FINAL_ISIN?120?">SSF!$D$24:$D$180</definedName>
    <definedName name="XDO_?FINAL_ISIN?121?">SSF!$D$24:$D$190</definedName>
    <definedName name="XDO_?FINAL_ISIN?122?">SSF!$D$24:$D$195</definedName>
    <definedName name="XDO_?FINAL_ISIN?123?">SCRF!#REF!</definedName>
    <definedName name="XDO_?FINAL_ISIN?124?">SCRF!$D$9:$D$52</definedName>
    <definedName name="XDO_?FINAL_ISIN?125?">SCRF!$D$9:$D$63</definedName>
    <definedName name="XDO_?FINAL_ISIN?126?">SCRF!$D$9:$D$84</definedName>
    <definedName name="XDO_?FINAL_ISIN?127?">SCRF!$D$9:$D$94</definedName>
    <definedName name="XDO_?FINAL_ISIN?128?">SCRF!$D$9:$D$99</definedName>
    <definedName name="XDO_?FINAL_ISIN?129?">SFEF!$D$10:$D$35</definedName>
    <definedName name="XDO_?FINAL_ISIN?13?">SLMF!$D$10:$D$132</definedName>
    <definedName name="XDO_?FINAL_ISIN?130?">SFEF!$D$10:$D$42</definedName>
    <definedName name="XDO_?FINAL_ISIN?131?">SFEF!$D$10:$D$68</definedName>
    <definedName name="XDO_?FINAL_ISIN?132?">SFEF!$D$10:$D$87</definedName>
    <definedName name="XDO_?FINAL_ISIN?133?">SFEF!$D$10:$D$92</definedName>
    <definedName name="XDO_?FINAL_ISIN?134?">SCHF!$D$10:$D$47</definedName>
    <definedName name="XDO_?FINAL_ISIN?135?">SCHF!$D$10:$D$49</definedName>
    <definedName name="XDO_?FINAL_ISIN?136?">SCHF!$D$10:$D$109</definedName>
    <definedName name="XDO_?FINAL_ISIN?137?">SCHF!$D$10:$D$116</definedName>
    <definedName name="XDO_?FINAL_ISIN?138?">SCHF!$D$10:$D$124</definedName>
    <definedName name="XDO_?FINAL_ISIN?139?">SCHF!$D$10:$D$129</definedName>
    <definedName name="XDO_?FINAL_ISIN?14?">SLMF!$D$10:$D$137</definedName>
    <definedName name="XDO_?FINAL_ISIN?140?">SCHF!$D$10:$D$148</definedName>
    <definedName name="XDO_?FINAL_ISIN?141?">SCHF!$D$10:$D$158</definedName>
    <definedName name="XDO_?FINAL_ISIN?142?">SCHF!$D$10:$D$163</definedName>
    <definedName name="XDO_?FINAL_ISIN?143?">SMUSD!$D$18:$D$46</definedName>
    <definedName name="XDO_?FINAL_ISIN?144?">SMUSD!$D$18:$D$54</definedName>
    <definedName name="XDO_?FINAL_ISIN?145?">SMUSD!$D$18:$D$59</definedName>
    <definedName name="XDO_?FINAL_ISIN?146?">SMUSD!$D$18:$D$71</definedName>
    <definedName name="XDO_?FINAL_ISIN?147?">SMUSD!$D$18:$D$86</definedName>
    <definedName name="XDO_?FINAL_ISIN?148?">SMUSD!$D$18:$D$119</definedName>
    <definedName name="XDO_?FINAL_ISIN?149?">SMUSD!$D$18:$D$129</definedName>
    <definedName name="XDO_?FINAL_ISIN?15?">SLTEF!$D$10:$D$80</definedName>
    <definedName name="XDO_?FINAL_ISIN?150?">SMUSD!$D$18:$D$135</definedName>
    <definedName name="XDO_?FINAL_ISIN?151?">SMUSD!$D$18:$D$142</definedName>
    <definedName name="XDO_?FINAL_ISIN?152?">SMUSD!$D$18:$D$152</definedName>
    <definedName name="XDO_?FINAL_ISIN?153?">SMUSD!$D$18:$D$157</definedName>
    <definedName name="XDO_?FINAL_ISIN?154?">SMIDCAP!$D$10:$D$65</definedName>
    <definedName name="XDO_?FINAL_ISIN?155?">SMIDCAP!$D$10:$D$94</definedName>
    <definedName name="XDO_?FINAL_ISIN?156?">SMIDCAP!$D$10:$D$113</definedName>
    <definedName name="XDO_?FINAL_ISIN?157?">SMIDCAP!$D$10:$D$118</definedName>
    <definedName name="XDO_?FINAL_ISIN?158?">SMCMF!$D$24:$D$26</definedName>
    <definedName name="XDO_?FINAL_ISIN?159?">SMCMF!$D$24:$D$55</definedName>
    <definedName name="XDO_?FINAL_ISIN?16?">SLTEF!$D$10:$D$107</definedName>
    <definedName name="XDO_?FINAL_ISIN?160?">SMCMF!$D$24:$D$60</definedName>
    <definedName name="XDO_?FINAL_ISIN?161?">SMCOMMA!$D$10:$D$40</definedName>
    <definedName name="XDO_?FINAL_ISIN?162?">SMCOMMA!$D$10:$D$65</definedName>
    <definedName name="XDO_?FINAL_ISIN?163?">SMCOMMA!$D$10:$D$84</definedName>
    <definedName name="XDO_?FINAL_ISIN?164?">SMCOMMA!$D$10:$D$89</definedName>
    <definedName name="XDO_?FINAL_ISIN?165?">SMGF!$D$24:$D$29</definedName>
    <definedName name="XDO_?FINAL_ISIN?166?">SMGF!$D$24:$D$39</definedName>
    <definedName name="XDO_?FINAL_ISIN?167?">SMGF!$D$24:$D$66</definedName>
    <definedName name="XDO_?FINAL_ISIN?168?">SMGF!$D$24:$D$71</definedName>
    <definedName name="XDO_?FINAL_ISIN?169?">SFLEXI!$D$10:$D$66</definedName>
    <definedName name="XDO_?FINAL_ISIN?17?">SLTEF!$D$10:$D$126</definedName>
    <definedName name="XDO_?FINAL_ISIN?170?">SFLEXI!$D$10:$D$74</definedName>
    <definedName name="XDO_?FINAL_ISIN?171?">SFLEXI!$D$10:$D$97</definedName>
    <definedName name="XDO_?FINAL_ISIN?172?">SFLEXI!$D$10:$D$116</definedName>
    <definedName name="XDO_?FINAL_ISIN?173?">SFLEXI!$D$10:$D$121</definedName>
    <definedName name="XDO_?FINAL_ISIN?174?">SMAAF!$D$10:$D$67</definedName>
    <definedName name="XDO_?FINAL_ISIN?175?">SMAAF!$D$10:$D$76</definedName>
    <definedName name="XDO_?FINAL_ISIN?176?">SMAAF!$D$10:$D$118</definedName>
    <definedName name="XDO_?FINAL_ISIN?177?">SMAAF!$D$10:$D$129</definedName>
    <definedName name="XDO_?FINAL_ISIN?178?">SMAAF!$D$10:$D$138</definedName>
    <definedName name="XDO_?FINAL_ISIN?179?">SMAAF!$D$10:$D$151</definedName>
    <definedName name="XDO_?FINAL_ISIN?18?">SLTEF!$D$10:$D$131</definedName>
    <definedName name="XDO_?FINAL_ISIN?180?">SMAAF!$D$10:$D$163</definedName>
    <definedName name="XDO_?FINAL_ISIN?181?">SMAAF!$D$10:$D$168</definedName>
    <definedName name="XDO_?FINAL_ISIN?182?">SBLUECHIP!$D$10:$D$47</definedName>
    <definedName name="XDO_?FINAL_ISIN?183?">SBLUECHIP!$D$10:$D$79</definedName>
    <definedName name="XDO_?FINAL_ISIN?184?">SBLUECHIP!$D$10:$D$98</definedName>
    <definedName name="XDO_?FINAL_ISIN?185?">SBLUECHIP!$D$10:$D$103</definedName>
    <definedName name="XDO_?FINAL_ISIN?186?">SAOF!$D$10:$D$196</definedName>
    <definedName name="XDO_?FINAL_ISIN?187?">SAOF!$D$10:$D$219</definedName>
    <definedName name="XDO_?FINAL_ISIN?188?">SAOF!$D$10:$D$240</definedName>
    <definedName name="XDO_?FINAL_ISIN?189?">SAOF!$D$10:$D$251</definedName>
    <definedName name="XDO_?FINAL_ISIN?19?">#REF!</definedName>
    <definedName name="XDO_?FINAL_ISIN?190?">SAOF!$D$10:$D$255</definedName>
    <definedName name="XDO_?FINAL_ISIN?191?">SAOF!$D$10:$D$267</definedName>
    <definedName name="XDO_?FINAL_ISIN?192?">SAOF!$D$10:$D$279</definedName>
    <definedName name="XDO_?FINAL_ISIN?193?">SAOF!$D$10:$D$284</definedName>
    <definedName name="XDO_?FINAL_ISIN?194?">SIF!$D$10:$D$43</definedName>
    <definedName name="XDO_?FINAL_ISIN?195?">SIF!$D$10:$D$44</definedName>
    <definedName name="XDO_?FINAL_ISIN?196?">SIF!$D$10:$D$73</definedName>
    <definedName name="XDO_?FINAL_ISIN?197?">SIF!$D$10:$D$92</definedName>
    <definedName name="XDO_?FINAL_ISIN?198?">SIF!$D$10:$D$97</definedName>
    <definedName name="XDO_?FINAL_ISIN?199?">SMLDF!$D$18:$D$67</definedName>
    <definedName name="XDO_?FINAL_ISIN?2?">#REF!</definedName>
    <definedName name="XDO_?FINAL_ISIN?20?">#REF!</definedName>
    <definedName name="XDO_?FINAL_ISIN?200?">SMLDF!$D$18:$D$76</definedName>
    <definedName name="XDO_?FINAL_ISIN?201?">SMLDF!$D$18:$D$83</definedName>
    <definedName name="XDO_?FINAL_ISIN?202?">SMLDF!$D$18:$D$91</definedName>
    <definedName name="XDO_?FINAL_ISIN?203?">SMLDF!$D$18:$D$107</definedName>
    <definedName name="XDO_?FINAL_ISIN?204?">SMLDF!$D$18:$D$131</definedName>
    <definedName name="XDO_?FINAL_ISIN?205?">SMLDF!$D$18:$D$136</definedName>
    <definedName name="XDO_?FINAL_ISIN?206?">SMLDF!$D$18:$D$142</definedName>
    <definedName name="XDO_?FINAL_ISIN?207?">SMLDF!$D$18:$D$149</definedName>
    <definedName name="XDO_?FINAL_ISIN?208?">SMLDF!$D$18:$D$159</definedName>
    <definedName name="XDO_?FINAL_ISIN?209?">SMLDF!$D$18:$D$164</definedName>
    <definedName name="XDO_?FINAL_ISIN?21?">#REF!</definedName>
    <definedName name="XDO_?FINAL_ISIN?210?">SSTDF!$D$18:$D$85</definedName>
    <definedName name="XDO_?FINAL_ISIN?211?">SSTDF!$D$18:$D$95</definedName>
    <definedName name="XDO_?FINAL_ISIN?212?">SSTDF!$D$18:$D$103</definedName>
    <definedName name="XDO_?FINAL_ISIN?213?">SSTDF!$D$18:$D$113</definedName>
    <definedName name="XDO_?FINAL_ISIN?214?">SSTDF!$D$18:$D$124</definedName>
    <definedName name="XDO_?FINAL_ISIN?215?">SSTDF!$D$18:$D$132</definedName>
    <definedName name="XDO_?FINAL_ISIN?216?">SSTDF!$D$18:$D$139</definedName>
    <definedName name="XDO_?FINAL_ISIN?217?">SSTDF!$D$18:$D$149</definedName>
    <definedName name="XDO_?FINAL_ISIN?218?">SSTDF!$D$18:$D$154</definedName>
    <definedName name="XDO_?FINAL_ISIN?219?">SETFGOLD!$D$46</definedName>
    <definedName name="XDO_?FINAL_ISIN?22?">#REF!</definedName>
    <definedName name="XDO_?FINAL_ISIN?220?">SETFGOLD!$D$46:$D$54</definedName>
    <definedName name="XDO_?FINAL_ISIN?221?">SETFGOLD!$D$46:$D$59</definedName>
    <definedName name="XDO_?FINAL_ISIN?222?">SPSU!$D$10:$D$34</definedName>
    <definedName name="XDO_?FINAL_ISIN?223?">SPSU!$D$10:$D$59</definedName>
    <definedName name="XDO_?FINAL_ISIN?224?">SPSU!$D$10:$D$78</definedName>
    <definedName name="XDO_?FINAL_ISIN?225?">SPSU!$D$10:$D$83</definedName>
    <definedName name="XDO_?FINAL_ISIN?226?">SGF!$D$42</definedName>
    <definedName name="XDO_?FINAL_ISIN?227?">SGF!$D$42:$D$54</definedName>
    <definedName name="XDO_?FINAL_ISIN?228?">SGF!$D$42:$D$59</definedName>
    <definedName name="XDO_?FINAL_ISIN?229?">SBISENSEX!$D$10:$D$39</definedName>
    <definedName name="XDO_?FINAL_ISIN?23?">SMGLF!$D$10:$D$45</definedName>
    <definedName name="XDO_?FINAL_ISIN?230?">SBISENSEX!$D$10:$D$82</definedName>
    <definedName name="XDO_?FINAL_ISIN?231?">SBISENSEX!$D$10:$D$87</definedName>
    <definedName name="XDO_?FINAL_ISIN?232?">SSCF!$D$10:$D$74</definedName>
    <definedName name="XDO_?FINAL_ISIN?233?">SSCF!$D$10:$D$100</definedName>
    <definedName name="XDO_?FINAL_ISIN?234?">SSCF!$D$10:$D$119</definedName>
    <definedName name="XDO_?FINAL_ISIN?235?">SSCF!$D$10:$D$124</definedName>
    <definedName name="XDO_?FINAL_ISIN?236?">SBPF!$D$18:$D$57</definedName>
    <definedName name="XDO_?FINAL_ISIN?237?">SBPF!$D$18:$D$68</definedName>
    <definedName name="XDO_?FINAL_ISIN?238?">SBPF!$D$18:$D$75</definedName>
    <definedName name="XDO_?FINAL_ISIN?239?">SBPF!$D$18:$D$84</definedName>
    <definedName name="XDO_?FINAL_ISIN?24?">SMGLF!$D$10:$D$70</definedName>
    <definedName name="XDO_?FINAL_ISIN?240?">SBPF!$D$18:$D$97</definedName>
    <definedName name="XDO_?FINAL_ISIN?241?">SBPF!$D$18:$D$107</definedName>
    <definedName name="XDO_?FINAL_ISIN?242?">SBPF!$D$18:$D$112</definedName>
    <definedName name="XDO_?FINAL_ISIN?243?">SBFS!$D$10:$D$39</definedName>
    <definedName name="XDO_?FINAL_ISIN?244?">SBFS!$D$10:$D$64</definedName>
    <definedName name="XDO_?FINAL_ISIN?245?">SBFS!$D$10:$D$83</definedName>
    <definedName name="XDO_?FINAL_ISIN?246?">SBFS!$D$10:$D$88</definedName>
    <definedName name="XDO_?FINAL_ISIN?247?">SETFNN50!$D$10:$D$59</definedName>
    <definedName name="XDO_?FINAL_ISIN?248?">SETFNN50!$D$10:$D$68</definedName>
    <definedName name="XDO_?FINAL_ISIN?249?">SETFNN50!$D$10:$D$103</definedName>
    <definedName name="XDO_?FINAL_ISIN?25?">SMGLF!$D$10:$D$89</definedName>
    <definedName name="XDO_?FINAL_ISIN?250?">SETFNN50!$D$10:$D$108</definedName>
    <definedName name="XDO_?FINAL_ISIN?251?">SETFNIFBK!$D$10:$D$21</definedName>
    <definedName name="XDO_?FINAL_ISIN?252?">SETFNIFBK!$D$10:$D$64</definedName>
    <definedName name="XDO_?FINAL_ISIN?253?">SETFNIFBK!$D$10:$D$69</definedName>
    <definedName name="XDO_?FINAL_ISIN?254?">SETFBSE100!$D$10:$D$109</definedName>
    <definedName name="XDO_?FINAL_ISIN?255?">SETFBSE100!$D$10:$D$118</definedName>
    <definedName name="XDO_?FINAL_ISIN?256?">SETFBSE100!$D$10:$D$153</definedName>
    <definedName name="XDO_?FINAL_ISIN?257?">SETFBSE100!$D$10:$D$158</definedName>
    <definedName name="XDO_?FINAL_ISIN?258?">SESF!$D$10:$D$107</definedName>
    <definedName name="XDO_?FINAL_ISIN?259?">SESF!$D$10:$D$113</definedName>
    <definedName name="XDO_?FINAL_ISIN?26?">SMGLF!$D$10:$D$94</definedName>
    <definedName name="XDO_?FINAL_ISIN?260?">SESF!$D$10:$D$118</definedName>
    <definedName name="XDO_?FINAL_ISIN?261?">SESF!$D$10:$D$123</definedName>
    <definedName name="XDO_?FINAL_ISIN?262?">SESF!$D$10:$D$147</definedName>
    <definedName name="XDO_?FINAL_ISIN?263?">SESF!$D$10:$D$157</definedName>
    <definedName name="XDO_?FINAL_ISIN?264?">SESF!$D$10:$D$166</definedName>
    <definedName name="XDO_?FINAL_ISIN?265?">SESF!$D$10:$D$170</definedName>
    <definedName name="XDO_?FINAL_ISIN?266?">SESF!$D$10:$D$189</definedName>
    <definedName name="XDO_?FINAL_ISIN?267?">SESF!$D$10:$D$194</definedName>
    <definedName name="XDO_?FINAL_ISIN?268?">SETFNIF50!$D$10:$D$59</definedName>
    <definedName name="XDO_?FINAL_ISIN?269?">SETFNIF50!$D$10:$D$102</definedName>
    <definedName name="XDO_?FINAL_ISIN?27?">#REF!</definedName>
    <definedName name="XDO_?FINAL_ISIN?270?">SETFNIF50!$D$10:$D$107</definedName>
    <definedName name="XDO_?FINAL_ISIN?271?">'SLTAF-III'!$D$10:$D$36</definedName>
    <definedName name="XDO_?FINAL_ISIN?272?">'SLTAF-III'!$D$10:$D$79</definedName>
    <definedName name="XDO_?FINAL_ISIN?273?">'SLTAF-III'!$D$10:$D$84</definedName>
    <definedName name="XDO_?FINAL_ISIN?274?">SETF10GILT!$D$24</definedName>
    <definedName name="XDO_?FINAL_ISIN?275?">SETF10GILT!$D$24:$D$53</definedName>
    <definedName name="XDO_?FINAL_ISIN?276?">SETF10GILT!$D$24:$D$58</definedName>
    <definedName name="XDO_?FINAL_ISIN?277?">'SLTAF-IV'!$D$10:$D$34</definedName>
    <definedName name="XDO_?FINAL_ISIN?278?">'SLTAF-IV'!$D$10:$D$77</definedName>
    <definedName name="XDO_?FINAL_ISIN?279?">'SLTAF-IV'!$D$10:$D$82</definedName>
    <definedName name="XDO_?FINAL_ISIN?28?">#REF!</definedName>
    <definedName name="XDO_?FINAL_ISIN?280?">'SLTAF-V'!$D$10:$D$34</definedName>
    <definedName name="XDO_?FINAL_ISIN?281?">'SLTAF-V'!$D$10:$D$77</definedName>
    <definedName name="XDO_?FINAL_ISIN?282?">'SLTAF-V'!$D$10:$D$82</definedName>
    <definedName name="XDO_?FINAL_ISIN?283?">'SLTAF-VI'!$D$10:$D$46</definedName>
    <definedName name="XDO_?FINAL_ISIN?284?">'SLTAF-VI'!$D$10:$D$89</definedName>
    <definedName name="XDO_?FINAL_ISIN?285?">'SLTAF-VI'!$D$10:$D$94</definedName>
    <definedName name="XDO_?FINAL_ISIN?286?">SETFSN50!$D$10:$D$59</definedName>
    <definedName name="XDO_?FINAL_ISIN?287?">SETFSN50!$D$10:$D$68</definedName>
    <definedName name="XDO_?FINAL_ISIN?288?">SETFSN50!$D$10:$D$107</definedName>
    <definedName name="XDO_?FINAL_ISIN?289?">SBIETFQLTY!$D$10:$D$39</definedName>
    <definedName name="XDO_?FINAL_ISIN?29?">SEHF!$D$10:$D$51</definedName>
    <definedName name="XDO_?FINAL_ISIN?290?">SBIETFQLTY!$D$10:$D$82</definedName>
    <definedName name="XDO_?FINAL_ISIN?291?">SBIETFQLTY!$D$10:$D$87</definedName>
    <definedName name="XDO_?FINAL_ISIN?292?">SCBF!$D$18:$D$100</definedName>
    <definedName name="XDO_?FINAL_ISIN?293?">SCBF!$D$18:$D$109</definedName>
    <definedName name="XDO_?FINAL_ISIN?294?">SCBF!$D$18:$D$117</definedName>
    <definedName name="XDO_?FINAL_ISIN?295?">SCBF!$D$18:$D$128</definedName>
    <definedName name="XDO_?FINAL_ISIN?296?">SCBF!$D$18:$D$147</definedName>
    <definedName name="XDO_?FINAL_ISIN?297?">SCBF!$D$18:$D$157</definedName>
    <definedName name="XDO_?FINAL_ISIN?298?">SCBF!$D$18:$D$162</definedName>
    <definedName name="XDO_?FINAL_ISIN?299?">SEMVF!$D$10:$D$59</definedName>
    <definedName name="XDO_?FINAL_ISIN?3?">#REF!</definedName>
    <definedName name="XDO_?FINAL_ISIN?30?">SEHF!$D$10:$D$56</definedName>
    <definedName name="XDO_?FINAL_ISIN?300?">SEMVF!$D$10:$D$102</definedName>
    <definedName name="XDO_?FINAL_ISIN?301?">SEMVF!$D$10:$D$107</definedName>
    <definedName name="XDO_?FINAL_ISIN?302?">'SFMP- Series 1'!$D$26:$D$31</definedName>
    <definedName name="XDO_?FINAL_ISIN?303?">'SFMP- Series 1'!$D$26:$D$50</definedName>
    <definedName name="XDO_?FINAL_ISIN?304?">'SFMP- Series 1'!$D$26:$D$65</definedName>
    <definedName name="XDO_?FINAL_ISIN?305?">'SFMP- Series 1'!$D$26:$D$70</definedName>
    <definedName name="XDO_?FINAL_ISIN?306?">'SFMP- Series 6'!$D$26:$D$29</definedName>
    <definedName name="XDO_?FINAL_ISIN?307?">'SFMP- Series 6'!$D$26:$D$48</definedName>
    <definedName name="XDO_?FINAL_ISIN?308?">'SFMP- Series 6'!$D$26:$D$63</definedName>
    <definedName name="XDO_?FINAL_ISIN?309?">'SFMP- Series 6'!$D$26:$D$68</definedName>
    <definedName name="XDO_?FINAL_ISIN?31?">SEHF!$D$10:$D$63</definedName>
    <definedName name="XDO_?FINAL_ISIN?310?">'SFMP- Series 34'!$D$26</definedName>
    <definedName name="XDO_?FINAL_ISIN?311?">'SFMP- Series 34'!$D$26:$D$43</definedName>
    <definedName name="XDO_?FINAL_ISIN?312?">'SFMP- Series 34'!$D$26:$D$58</definedName>
    <definedName name="XDO_?FINAL_ISIN?313?">'SFMP- Series 34'!$D$26:$D$63</definedName>
    <definedName name="XDO_?FINAL_ISIN?314?">'SMCBF-IP'!$D$10:$D$43</definedName>
    <definedName name="XDO_?FINAL_ISIN?315?">'SMCBF-IP'!$D$10:$D$49</definedName>
    <definedName name="XDO_?FINAL_ISIN?316?">'SMCBF-IP'!$D$10:$D$53</definedName>
    <definedName name="XDO_?FINAL_ISIN?317?">'SMCBF-IP'!$D$10:$D$74</definedName>
    <definedName name="XDO_?FINAL_ISIN?318?">'SMCBF-IP'!$D$10:$D$93</definedName>
    <definedName name="XDO_?FINAL_ISIN?319?">'SMCBF-IP'!$D$10:$D$98</definedName>
    <definedName name="XDO_?FINAL_ISIN?32?">SEHF!$D$10:$D$67</definedName>
    <definedName name="XDO_?FINAL_ISIN?320?">SFRDF!$D$18:$D$24</definedName>
    <definedName name="XDO_?FINAL_ISIN?321?">SFRDF!$D$18:$D$34</definedName>
    <definedName name="XDO_?FINAL_ISIN?322?">SFRDF!$D$18:$D$55</definedName>
    <definedName name="XDO_?FINAL_ISIN?323?">SFRDF!$D$18:$D$65</definedName>
    <definedName name="XDO_?FINAL_ISIN?324?">SFRDF!$D$18:$D$70</definedName>
    <definedName name="XDO_?FINAL_ISIN?325?">SBIETFIT!$D$10:$D$19</definedName>
    <definedName name="XDO_?FINAL_ISIN?326?">SBIETFIT!$D$10:$D$62</definedName>
    <definedName name="XDO_?FINAL_ISIN?327?">SBIETFIT!$D$10:$D$67</definedName>
    <definedName name="XDO_?FINAL_ISIN?328?">SBIETFPB!$D$10:$D$19</definedName>
    <definedName name="XDO_?FINAL_ISIN?329?">SBIETFPB!$D$10:$D$62</definedName>
    <definedName name="XDO_?FINAL_ISIN?33?">SEHF!$D$10:$D$123</definedName>
    <definedName name="XDO_?FINAL_ISIN?330?">SBIETFPB!$D$10:$D$67</definedName>
    <definedName name="XDO_?FINAL_ISIN?331?">'SRBF-AP'!$D$10:$D$59</definedName>
    <definedName name="XDO_?FINAL_ISIN?332?">'SRBF-AP'!$D$10:$D$69</definedName>
    <definedName name="XDO_?FINAL_ISIN?333?">'SRBF-AP'!$D$10:$D$77</definedName>
    <definedName name="XDO_?FINAL_ISIN?334?">'SRBF-AP'!$D$10:$D$81</definedName>
    <definedName name="XDO_?FINAL_ISIN?335?">'SRBF-AP'!$D$10:$D$108</definedName>
    <definedName name="XDO_?FINAL_ISIN?336?">'SRBF-AP'!$D$10:$D$113</definedName>
    <definedName name="XDO_?FINAL_ISIN?337?">'SRBF-AHP'!$D$10:$D$59</definedName>
    <definedName name="XDO_?FINAL_ISIN?338?">'SRBF-AHP'!$D$10:$D$60</definedName>
    <definedName name="XDO_?FINAL_ISIN?339?">'SRBF-AHP'!$D$10:$D$60</definedName>
    <definedName name="XDO_?FINAL_ISIN?34?">SEHF!$D$10:$D$129</definedName>
    <definedName name="XDO_?FINAL_ISIN?340?">'SRBF-AHP'!$D$10:$D$79</definedName>
    <definedName name="XDO_?FINAL_ISIN?341?">'SRBF-AHP'!$D$10:$D$87</definedName>
    <definedName name="XDO_?FINAL_ISIN?342?">'SRBF-AHP'!$D$10:$D$91</definedName>
    <definedName name="XDO_?FINAL_ISIN?343?">'SRBF-AHP'!$D$10:$D$108</definedName>
    <definedName name="XDO_?FINAL_ISIN?344?">'SRBF-AHP'!$D$10:$D$120</definedName>
    <definedName name="XDO_?FINAL_ISIN?345?">'SRBF-AHP'!$D$10:$D$125</definedName>
    <definedName name="XDO_?FINAL_ISIN?346?">'SRBF-CHP'!$D$10:$D$59</definedName>
    <definedName name="XDO_?FINAL_ISIN?347?">'SRBF-CHP'!$D$10:$D$77</definedName>
    <definedName name="XDO_?FINAL_ISIN?348?">'SRBF-CHP'!$D$10:$D$88</definedName>
    <definedName name="XDO_?FINAL_ISIN?349?">'SRBF-CHP'!$D$10:$D$92</definedName>
    <definedName name="XDO_?FINAL_ISIN?35?">SEHF!$D$10:$D$138</definedName>
    <definedName name="XDO_?FINAL_ISIN?350?">'SRBF-CHP'!$D$10:$D$119</definedName>
    <definedName name="XDO_?FINAL_ISIN?351?">'SRBF-CHP'!$D$10:$D$124</definedName>
    <definedName name="XDO_?FINAL_ISIN?352?">'SRBF-CP'!$D$10:$D$59</definedName>
    <definedName name="XDO_?FINAL_ISIN?353?">'SRBF-CP'!$D$10:$D$77</definedName>
    <definedName name="XDO_?FINAL_ISIN?354?">'SRBF-CP'!$D$10:$D$87</definedName>
    <definedName name="XDO_?FINAL_ISIN?355?">'SRBF-CP'!$D$10:$D$92</definedName>
    <definedName name="XDO_?FINAL_ISIN?356?">'SRBF-CP'!$D$10:$D$119</definedName>
    <definedName name="XDO_?FINAL_ISIN?357?">'SRBF-CP'!$D$10:$D$124</definedName>
    <definedName name="XDO_?FINAL_ISIN?358?">'SIA-US EQUITY FOF'!$D$14</definedName>
    <definedName name="XDO_?FINAL_ISIN?359?">'SIA-US EQUITY FOF'!$D$14:$D$53</definedName>
    <definedName name="XDO_?FINAL_ISIN?36?">SEHF!$D$10:$D$146</definedName>
    <definedName name="XDO_?FINAL_ISIN?360?">'SIA-US EQUITY FOF'!$D$14:$D$58</definedName>
    <definedName name="XDO_?FINAL_ISIN?361?">'SFMP- Series 42'!$D$18</definedName>
    <definedName name="XDO_?FINAL_ISIN?362?">'SFMP- Series 42'!$D$18:$D$39</definedName>
    <definedName name="XDO_?FINAL_ISIN?363?">'SFMP- Series 42'!$D$18:$D$59</definedName>
    <definedName name="XDO_?FINAL_ISIN?364?">'SFMP- Series 42'!$D$18:$D$74</definedName>
    <definedName name="XDO_?FINAL_ISIN?365?">'SFMP- Series 42'!$D$18:$D$79</definedName>
    <definedName name="XDO_?FINAL_ISIN?366?">'SFMP- Series 43'!$D$52</definedName>
    <definedName name="XDO_?FINAL_ISIN?367?">'SFMP- Series 43'!$D$52:$D$57</definedName>
    <definedName name="XDO_?FINAL_ISIN?368?">'SNN50'!$D$10:$D$59</definedName>
    <definedName name="XDO_?FINAL_ISIN?369?">'SNN50'!$D$10:$D$68</definedName>
    <definedName name="XDO_?FINAL_ISIN?37?">SEHF!$D$10:$D$151</definedName>
    <definedName name="XDO_?FINAL_ISIN?370?">'SNN50'!$D$10:$D$103</definedName>
    <definedName name="XDO_?FINAL_ISIN?371?">'SNN50'!$D$10:$D$108</definedName>
    <definedName name="XDO_?FINAL_ISIN?372?">'SFMP- Series 44'!$D$26:$D$31</definedName>
    <definedName name="XDO_?FINAL_ISIN?373?">'SFMP- Series 44'!$D$26:$D$55</definedName>
    <definedName name="XDO_?FINAL_ISIN?374?">'SFMP- Series 44'!$D$26:$D$70</definedName>
    <definedName name="XDO_?FINAL_ISIN?375?">'SFMP- Series 44'!$D$26:$D$75</definedName>
    <definedName name="XDO_?FINAL_ISIN?376?">'SFMP- Series 45'!$D$26:$D$33</definedName>
    <definedName name="XDO_?FINAL_ISIN?377?">'SFMP- Series 45'!$D$26:$D$56</definedName>
    <definedName name="XDO_?FINAL_ISIN?378?">'SFMP- Series 45'!$D$26:$D$71</definedName>
    <definedName name="XDO_?FINAL_ISIN?379?">'SFMP- Series 45'!$D$26:$D$76</definedName>
    <definedName name="XDO_?FINAL_ISIN?38?">SEHF!$D$10:$D$159</definedName>
    <definedName name="XDO_?FINAL_ISIN?380?">SBIETFCON!$D$10:$D$39</definedName>
    <definedName name="XDO_?FINAL_ISIN?381?">SBIETFCON!$D$10:$D$48</definedName>
    <definedName name="XDO_?FINAL_ISIN?382?">SBIETFCON!$D$10:$D$83</definedName>
    <definedName name="XDO_?FINAL_ISIN?383?">SBIETFCON!$D$10:$D$88</definedName>
    <definedName name="XDO_?FINAL_ISIN?384?">'SFMP- Series 46'!$D$26:$D$29</definedName>
    <definedName name="XDO_?FINAL_ISIN?385?">'SFMP- Series 46'!$D$26:$D$49</definedName>
    <definedName name="XDO_?FINAL_ISIN?386?">'SFMP- Series 46'!$D$26:$D$64</definedName>
    <definedName name="XDO_?FINAL_ISIN?387?">'SFMP- Series 46'!$D$26:$D$69</definedName>
    <definedName name="XDO_?FINAL_ISIN?388?">SBAF!$D$10:$D$98</definedName>
    <definedName name="XDO_?FINAL_ISIN?389?">SBAF!$D$10:$D$106</definedName>
    <definedName name="XDO_?FINAL_ISIN?39?">SEHF!$D$10:$D$174</definedName>
    <definedName name="XDO_?FINAL_ISIN?390?">SBAF!$D$10:$D$111</definedName>
    <definedName name="XDO_?FINAL_ISIN?391?">SBAF!$D$10:$D$158</definedName>
    <definedName name="XDO_?FINAL_ISIN?392?">SBAF!$D$10:$D$170</definedName>
    <definedName name="XDO_?FINAL_ISIN?393?">SBAF!$D$10:$D$175</definedName>
    <definedName name="XDO_?FINAL_ISIN?394?">SBAF!$D$10:$D$182</definedName>
    <definedName name="XDO_?FINAL_ISIN?395?">SBAF!$D$10:$D$189</definedName>
    <definedName name="XDO_?FINAL_ISIN?396?">SBAF!$D$10:$D$210</definedName>
    <definedName name="XDO_?FINAL_ISIN?397?">SBAF!$D$10:$D$215</definedName>
    <definedName name="XDO_?FINAL_ISIN?398?">'SFMP- Series 49'!$D$26:$D$33</definedName>
    <definedName name="XDO_?FINAL_ISIN?399?">'SFMP- Series 49'!$D$26:$D$54</definedName>
    <definedName name="XDO_?FINAL_ISIN?4?">#REF!</definedName>
    <definedName name="XDO_?FINAL_ISIN?40?">SEHF!$D$10:$D$179</definedName>
    <definedName name="XDO_?FINAL_ISIN?400?">'SFMP- Series 49'!$D$26:$D$69</definedName>
    <definedName name="XDO_?FINAL_ISIN?401?">'SFMP- Series 49'!$D$26:$D$74</definedName>
    <definedName name="XDO_?FINAL_ISIN?402?">'SFMP- Series 50'!$D$26:$D$30</definedName>
    <definedName name="XDO_?FINAL_ISIN?403?">'SFMP- Series 50'!$D$26:$D$49</definedName>
    <definedName name="XDO_?FINAL_ISIN?404?">'SFMP- Series 50'!$D$26:$D$64</definedName>
    <definedName name="XDO_?FINAL_ISIN?405?">'SFMP- Series 50'!$D$26:$D$69</definedName>
    <definedName name="XDO_?FINAL_ISIN?406?">'SFMP- Series 51'!$D$26:$D$36</definedName>
    <definedName name="XDO_?FINAL_ISIN?407?">'SFMP- Series 51'!$D$26:$D$58</definedName>
    <definedName name="XDO_?FINAL_ISIN?408?">'SFMP- Series 51'!$D$26:$D$73</definedName>
    <definedName name="XDO_?FINAL_ISIN?409?">'SFMP- Series 51'!$D$26:$D$78</definedName>
    <definedName name="XDO_?FINAL_ISIN?41?">#REF!</definedName>
    <definedName name="XDO_?FINAL_ISIN?410?">'SFMP- Series 52'!$D$26:$D$30</definedName>
    <definedName name="XDO_?FINAL_ISIN?411?">'SFMP- Series 52'!$D$26:$D$51</definedName>
    <definedName name="XDO_?FINAL_ISIN?412?">'SFMP- Series 52'!$D$26:$D$66</definedName>
    <definedName name="XDO_?FINAL_ISIN?413?">'SFMP- Series 52'!$D$26:$D$71</definedName>
    <definedName name="XDO_?FINAL_ISIN?414?">'SFMP- Series 53'!$D$26:$D$34</definedName>
    <definedName name="XDO_?FINAL_ISIN?415?">'SFMP- Series 53'!$D$26:$D$57</definedName>
    <definedName name="XDO_?FINAL_ISIN?416?">'SFMP- Series 53'!$D$26:$D$72</definedName>
    <definedName name="XDO_?FINAL_ISIN?417?">'SFMP- Series 53'!$D$26:$D$77</definedName>
    <definedName name="XDO_?FINAL_ISIN?418?">'SFMP- Series 54'!$D$26:$D$28</definedName>
    <definedName name="XDO_?FINAL_ISIN?419?">'SFMP- Series 54'!$D$26:$D$44</definedName>
    <definedName name="XDO_?FINAL_ISIN?42?">#REF!</definedName>
    <definedName name="XDO_?FINAL_ISIN?420?">'SFMP- Series 54'!$D$26:$D$59</definedName>
    <definedName name="XDO_?FINAL_ISIN?421?">'SFMP- Series 54'!$D$26:$D$64</definedName>
    <definedName name="XDO_?FINAL_ISIN?422?">'SFMP- Series 55'!$D$26:$D$32</definedName>
    <definedName name="XDO_?FINAL_ISIN?423?">'SFMP- Series 55'!$D$26:$D$55</definedName>
    <definedName name="XDO_?FINAL_ISIN?424?">'SFMP- Series 55'!$D$26:$D$70</definedName>
    <definedName name="XDO_?FINAL_ISIN?425?">'SFMP- Series 55'!$D$26:$D$75</definedName>
    <definedName name="XDO_?FINAL_ISIN?426?">'SFMP- Series 57'!$D$26:$D$29</definedName>
    <definedName name="XDO_?FINAL_ISIN?427?">'SFMP- Series 57'!$D$26:$D$52</definedName>
    <definedName name="XDO_?FINAL_ISIN?428?">'SFMP- Series 57'!$D$26:$D$67</definedName>
    <definedName name="XDO_?FINAL_ISIN?429?">'SFMP- Series 57'!$D$26:$D$72</definedName>
    <definedName name="XDO_?FINAL_ISIN?43?">SMIF!$D$18:$D$34</definedName>
    <definedName name="XDO_?FINAL_ISIN?430?">'SFMP- Series 58'!$D$26:$D$31</definedName>
    <definedName name="XDO_?FINAL_ISIN?431?">'SFMP- Series 58'!$D$26:$D$51</definedName>
    <definedName name="XDO_?FINAL_ISIN?432?">'SFMP- Series 58'!$D$26:$D$66</definedName>
    <definedName name="XDO_?FINAL_ISIN?433?">'SFMP- Series 58'!$D$26:$D$71</definedName>
    <definedName name="XDO_?FINAL_ISIN?434?">SCPSE!$D$18:$D$43</definedName>
    <definedName name="XDO_?FINAL_ISIN?435?">SCPSE!$D$18:$D$52</definedName>
    <definedName name="XDO_?FINAL_ISIN?436?">SCPSE!$D$18:$D$120</definedName>
    <definedName name="XDO_?FINAL_ISIN?437?">SCPSE!$D$18:$D$147</definedName>
    <definedName name="XDO_?FINAL_ISIN?438?">SCPSE!$D$18:$D$152</definedName>
    <definedName name="XDO_?FINAL_ISIN?439?">'SFMP- Series 59'!$D$38:$D$40</definedName>
    <definedName name="XDO_?FINAL_ISIN?44?">SMIF!$D$18:$D$41</definedName>
    <definedName name="XDO_?FINAL_ISIN?440?">'SFMP- Series 59'!$D$38:$D$55</definedName>
    <definedName name="XDO_?FINAL_ISIN?441?">'SFMP- Series 59'!$D$38:$D$60</definedName>
    <definedName name="XDO_?FINAL_ISIN?442?">'SFMP- Series 60'!$D$26:$D$30</definedName>
    <definedName name="XDO_?FINAL_ISIN?443?">'SFMP- Series 60'!$D$26:$D$50</definedName>
    <definedName name="XDO_?FINAL_ISIN?444?">'SFMP- Series 60'!$D$26:$D$65</definedName>
    <definedName name="XDO_?FINAL_ISIN?445?">'SFMP- Series 60'!$D$26:$D$70</definedName>
    <definedName name="XDO_?FINAL_ISIN?446?">SMCF!$D$10:$D$67</definedName>
    <definedName name="XDO_?FINAL_ISIN?447?">SMCF!$D$10:$D$82</definedName>
    <definedName name="XDO_?FINAL_ISIN?448?">SMCF!$D$10:$D$94</definedName>
    <definedName name="XDO_?FINAL_ISIN?449?">SMCF!$D$10:$D$113</definedName>
    <definedName name="XDO_?FINAL_ISIN?45?">SMIF!$D$18:$D$48</definedName>
    <definedName name="XDO_?FINAL_ISIN?450?">SMCF!$D$10:$D$118</definedName>
    <definedName name="XDO_?FINAL_ISIN?451?">'SFMP- Series 61'!$D$26:$D$36</definedName>
    <definedName name="XDO_?FINAL_ISIN?452?">'SFMP- Series 61'!$D$26:$D$59</definedName>
    <definedName name="XDO_?FINAL_ISIN?453?">'SFMP- Series 61'!$D$26:$D$74</definedName>
    <definedName name="XDO_?FINAL_ISIN?454?">'SFMP- Series 61'!$D$26:$D$79</definedName>
    <definedName name="XDO_?FINAL_ISIN?455?">'SFMP- Series 66'!$D$26:$D$34</definedName>
    <definedName name="XDO_?FINAL_ISIN?456?">'SFMP- Series 66'!$D$26:$D$56</definedName>
    <definedName name="XDO_?FINAL_ISIN?457?">'SFMP- Series 66'!$D$26:$D$71</definedName>
    <definedName name="XDO_?FINAL_ISIN?458?">'SFMP- Series 66'!$D$26:$D$76</definedName>
    <definedName name="XDO_?FINAL_ISIN?459?">'SFMP- Series 67'!$D$26:$D$34</definedName>
    <definedName name="XDO_?FINAL_ISIN?46?">SMIF!$D$18:$D$52</definedName>
    <definedName name="XDO_?FINAL_ISIN?460?">'SFMP- Series 67'!$D$26:$D$57</definedName>
    <definedName name="XDO_?FINAL_ISIN?461?">'SFMP- Series 67'!$D$26:$D$72</definedName>
    <definedName name="XDO_?FINAL_ISIN?462?">'SFMP- Series 67'!$D$26:$D$77</definedName>
    <definedName name="XDO_?FINAL_ISIN?463?">'SFMP- Series 64'!$D$24</definedName>
    <definedName name="XDO_?FINAL_ISIN?464?">'SFMP- Series 64'!$D$24:$D$32</definedName>
    <definedName name="XDO_?FINAL_ISIN?465?">'SFMP- Series 64'!$D$24:$D$48</definedName>
    <definedName name="XDO_?FINAL_ISIN?466?">'SFMP- Series 64'!$D$24:$D$63</definedName>
    <definedName name="XDO_?FINAL_ISIN?467?">'SFMP- Series 64'!$D$24:$D$68</definedName>
    <definedName name="XDO_?FINAL_ISIN?468?">'SFMP- Series 68'!$D$24</definedName>
    <definedName name="XDO_?FINAL_ISIN?469?">'SFMP- Series 68'!$D$24:$D$42</definedName>
    <definedName name="XDO_?FINAL_ISIN?47?">SMIF!$D$18:$D$71</definedName>
    <definedName name="XDO_?FINAL_ISIN?470?">'SFMP- Series 68'!$D$24:$D$57</definedName>
    <definedName name="XDO_?FINAL_ISIN?471?">'SFMP- Series 68'!$D$24:$D$62</definedName>
    <definedName name="XDO_?FINAL_ISIN?472?">SNM150IF!$D$10:$D$159</definedName>
    <definedName name="XDO_?FINAL_ISIN?473?">SNM150IF!$D$10:$D$202</definedName>
    <definedName name="XDO_?FINAL_ISIN?474?">SNM150IF!$D$10:$D$207</definedName>
    <definedName name="XDO_?FINAL_ISIN?475?">SNS250IF!$D$10:$D$260</definedName>
    <definedName name="XDO_?FINAL_ISIN?476?">SNS250IF!$D$10:$D$303</definedName>
    <definedName name="XDO_?FINAL_ISIN?477?">SNS250IF!$D$10:$D$308</definedName>
    <definedName name="XDO_?FINAL_ISIN?478?">'SCIGI-JUN 2036'!$D$24:$D$25</definedName>
    <definedName name="XDO_?FINAL_ISIN?479?">'SCIGI-JUN 2036'!$D$24:$D$54</definedName>
    <definedName name="XDO_?FINAL_ISIN?48?">SMIF!$D$18:$D$81</definedName>
    <definedName name="XDO_?FINAL_ISIN?480?">'SCIGI-JUN 2036'!$D$24:$D$59</definedName>
    <definedName name="XDO_?FINAL_ISIN?481?">'SCIGI-APR 2029'!$D$24</definedName>
    <definedName name="XDO_?FINAL_ISIN?482?">'SCIGI-APR 2029'!$D$24:$D$53</definedName>
    <definedName name="XDO_?FINAL_ISIN?483?">'SCIGI-APR 2029'!$D$24:$D$58</definedName>
    <definedName name="XDO_?FINAL_ISIN?484?">'SCISI-SEP 2027'!$D$24</definedName>
    <definedName name="XDO_?FINAL_ISIN?485?">'SCISI-SEP 2027'!$D$24:$D$41</definedName>
    <definedName name="XDO_?FINAL_ISIN?486?">'SCISI-SEP 2027'!$D$24:$D$68</definedName>
    <definedName name="XDO_?FINAL_ISIN?487?">'SCISI-SEP 2027'!$D$24:$D$73</definedName>
    <definedName name="XDO_?FINAL_ISIN?488?">'SFMP- Series 72'!$D$38:$D$41</definedName>
    <definedName name="XDO_?FINAL_ISIN?489?">'SFMP- Series 72'!$D$38:$D$56</definedName>
    <definedName name="XDO_?FINAL_ISIN?49?">SMIF!$D$18:$D$86</definedName>
    <definedName name="XDO_?FINAL_ISIN?490?">'SFMP- Series 72'!$D$38:$D$61</definedName>
    <definedName name="XDO_?FINAL_ISIN?491?">'SFMP- Series 73'!$D$38:$D$41</definedName>
    <definedName name="XDO_?FINAL_ISIN?492?">'SFMP- Series 73'!$D$38:$D$56</definedName>
    <definedName name="XDO_?FINAL_ISIN?493?">'SFMP- Series 73'!$D$38:$D$61</definedName>
    <definedName name="XDO_?FINAL_ISIN?494?">SLDF!$D$24:$D$31</definedName>
    <definedName name="XDO_?FINAL_ISIN?495?">SLDF!$D$24:$D$52</definedName>
    <definedName name="XDO_?FINAL_ISIN?496?">SLDF!$D$24:$D$62</definedName>
    <definedName name="XDO_?FINAL_ISIN?497?">SLDF!$D$24:$D$67</definedName>
    <definedName name="XDO_?FINAL_ISIN?498?">'SFMP- Series 74'!$D$26:$D$33</definedName>
    <definedName name="XDO_?FINAL_ISIN?499?">'SFMP- Series 74'!$D$26:$D$51</definedName>
    <definedName name="XDO_?FINAL_ISIN?5?">#REF!</definedName>
    <definedName name="XDO_?FINAL_ISIN?50?">#REF!</definedName>
    <definedName name="XDO_?FINAL_ISIN?500?">'SFMP- Series 74'!$D$26:$D$66</definedName>
    <definedName name="XDO_?FINAL_ISIN?501?">'SFMP- Series 74'!$D$26:$D$71</definedName>
    <definedName name="XDO_?FINAL_ISIN?502?">'SFMP- Series 76'!$D$18:$D$21</definedName>
    <definedName name="XDO_?FINAL_ISIN?503?">'SFMP- Series 76'!$D$18:$D$31</definedName>
    <definedName name="XDO_?FINAL_ISIN?504?">'SFMP- Series 76'!$D$18:$D$49</definedName>
    <definedName name="XDO_?FINAL_ISIN?505?">'SFMP- Series 76'!$D$18:$D$64</definedName>
    <definedName name="XDO_?FINAL_ISIN?506?">'SFMP- Series 76'!$D$18:$D$69</definedName>
    <definedName name="XDO_?FINAL_ISIN?507?">'SFMP- Series 78'!$D$18:$D$23</definedName>
    <definedName name="XDO_?FINAL_ISIN?508?">'SFMP- Series 78'!$D$18:$D$35</definedName>
    <definedName name="XDO_?FINAL_ISIN?509?">'SFMP- Series 78'!$D$18:$D$53</definedName>
    <definedName name="XDO_?FINAL_ISIN?51?">#REF!</definedName>
    <definedName name="XDO_?FINAL_ISIN?510?">'SFMP- Series 78'!$D$18:$D$68</definedName>
    <definedName name="XDO_?FINAL_ISIN?511?">'SFMP- Series 78'!$D$18:$D$73</definedName>
    <definedName name="XDO_?FINAL_ISIN?512?">SDYF!$D$10:$D$50</definedName>
    <definedName name="XDO_?FINAL_ISIN?513?">SDYF!$D$10:$D$61</definedName>
    <definedName name="XDO_?FINAL_ISIN?514?">SDYF!$D$10:$D$66</definedName>
    <definedName name="XDO_?FINAL_ISIN?515?">SDYF!$D$10:$D$83</definedName>
    <definedName name="XDO_?FINAL_ISIN?516?">SDYF!$D$10:$D$102</definedName>
    <definedName name="XDO_?FINAL_ISIN?517?">SDYF!$D$10:$D$107</definedName>
    <definedName name="XDO_?FINAL_ISIN?518?">'SFMP- Series 79'!$D$18:$D$22</definedName>
    <definedName name="XDO_?FINAL_ISIN?519?">'SFMP- Series 79'!$D$18:$D$45</definedName>
    <definedName name="XDO_?FINAL_ISIN?52?">SCOF!$D$10:$D$55</definedName>
    <definedName name="XDO_?FINAL_ISIN?520?">'SFMP- Series 79'!$D$18:$D$60</definedName>
    <definedName name="XDO_?FINAL_ISIN?521?">'SFMP- Series 79'!$D$18:$D$65</definedName>
    <definedName name="XDO_?FINAL_ISIN?522?">'SFMP- Series 81'!$D$18:$D$25</definedName>
    <definedName name="XDO_?FINAL_ISIN?523?">'SFMP- Series 81'!$D$18:$D$41</definedName>
    <definedName name="XDO_?FINAL_ISIN?524?">'SFMP- Series 81'!$D$18:$D$60</definedName>
    <definedName name="XDO_?FINAL_ISIN?525?">'SFMP- Series 81'!$D$18:$D$75</definedName>
    <definedName name="XDO_?FINAL_ISIN?526?">'SFMP- Series 81'!$D$18:$D$80</definedName>
    <definedName name="XDO_?FINAL_ISIN?527?">'SBI-BSE-SENSEX-IF'!$D$10:$D$39</definedName>
    <definedName name="XDO_?FINAL_ISIN?528?">'SBI-BSE-SENSEX-IF'!$D$10:$D$82</definedName>
    <definedName name="XDO_?FINAL_ISIN?529?">'SBI-BSE-SENSEX-IF'!$D$10:$D$87</definedName>
    <definedName name="XDO_?FINAL_ISIN?53?">SCOF!$D$10:$D$66</definedName>
    <definedName name="XDO_?FINAL_ISIN?530?">LIQUIDSBI!$D$52</definedName>
    <definedName name="XDO_?FINAL_ISIN?531?">LIQUIDSBI!$D$52:$D$57</definedName>
    <definedName name="XDO_?FINAL_ISIN?532?">SN50EWIF!$D$10:$D$59</definedName>
    <definedName name="XDO_?FINAL_ISIN?533?">SN50EWIF!$D$10:$D$102</definedName>
    <definedName name="XDO_?FINAL_ISIN?534?">SN50EWIF!$D$10:$D$107</definedName>
    <definedName name="XDO_?FINAL_ISIN?535?">SEOF!$D$10:$D$40</definedName>
    <definedName name="XDO_?FINAL_ISIN?536?">SEOF!$D$10:$D$65</definedName>
    <definedName name="XDO_?FINAL_ISIN?537?">SEOF!$D$10:$D$84</definedName>
    <definedName name="XDO_?FINAL_ISIN?538?">SEOF!$D$10:$D$89</definedName>
    <definedName name="XDO_?FINAL_ISIN?539?">'SBI-AOF'!$D$10:$D$36</definedName>
    <definedName name="XDO_?FINAL_ISIN?54?">SCOF!$D$10:$D$83</definedName>
    <definedName name="XDO_?FINAL_ISIN?540?">'SBI-AOF'!$D$10:$D$45</definedName>
    <definedName name="XDO_?FINAL_ISIN?541?">'SBI-AOF'!$D$10:$D$62</definedName>
    <definedName name="XDO_?FINAL_ISIN?542?">'SBI-AOF'!$D$10:$D$81</definedName>
    <definedName name="XDO_?FINAL_ISIN?543?">'SBI-AOF'!$D$10:$D$86</definedName>
    <definedName name="XDO_?FINAL_ISIN?544?">SETFSILVER!$D$54</definedName>
    <definedName name="XDO_?FINAL_ISIN?545?">SETFSILVER!$D$54:$D$56</definedName>
    <definedName name="XDO_?FINAL_ISIN?546?">SETFSILVER!$D$54:$D$59</definedName>
    <definedName name="XDO_?FINAL_ISIN?547?">'SETFSILVER-FOF'!$D$42</definedName>
    <definedName name="XDO_?FINAL_ISIN?548?">'SETFSILVER-FOF'!$D$42:$D$54</definedName>
    <definedName name="XDO_?FINAL_ISIN?549?">'SETFSILVER-FOF'!$D$42:$D$59</definedName>
    <definedName name="XDO_?FINAL_ISIN?55?">SCOF!$D$10:$D$102</definedName>
    <definedName name="XDO_?FINAL_ISIN?550?">'SN50EW-ETF'!$D$10:$D$59</definedName>
    <definedName name="XDO_?FINAL_ISIN?551?">'SN50EW-ETF'!$D$10:$D$102</definedName>
    <definedName name="XDO_?FINAL_ISIN?552?">'SN50EW-ETF'!$D$10:$D$107</definedName>
    <definedName name="XDO_?FINAL_ISIN?553?">SIOF!$D$10:$D$46</definedName>
    <definedName name="XDO_?FINAL_ISIN?554?">SIOF!$D$10:$D$71</definedName>
    <definedName name="XDO_?FINAL_ISIN?555?">SIOF!$D$10:$D$90</definedName>
    <definedName name="XDO_?FINAL_ISIN?556?">SIOF!$D$10:$D$95</definedName>
    <definedName name="XDO_?FINAL_ISIN?557?">SN500IF!$D$10:$D$510</definedName>
    <definedName name="XDO_?FINAL_ISIN?558?">SN500IF!$D$10:$D$519</definedName>
    <definedName name="XDO_?FINAL_ISIN?559?">SN500IF!$D$10:$D$554</definedName>
    <definedName name="XDO_?FINAL_ISIN?56?">SCOF!$D$10:$D$107</definedName>
    <definedName name="XDO_?FINAL_ISIN?560?">SN500IF!$D$10:$D$559</definedName>
    <definedName name="XDO_?FINAL_ISIN?561?">SNICIF!$D$10:$D$39</definedName>
    <definedName name="XDO_?FINAL_ISIN?562?">SNICIF!$D$10:$D$48</definedName>
    <definedName name="XDO_?FINAL_ISIN?563?">SNICIF!$D$10:$D$83</definedName>
    <definedName name="XDO_?FINAL_ISIN?564?">SNICIF!$D$10:$D$88</definedName>
    <definedName name="XDO_?FINAL_ISIN?565?">SQF!$D$10:$D$36</definedName>
    <definedName name="XDO_?FINAL_ISIN?566?">SQF!$D$10:$D$79</definedName>
    <definedName name="XDO_?FINAL_ISIN?567?">SQF!$D$10:$D$84</definedName>
    <definedName name="XDO_?FINAL_ISIN?568?">SNBIF!$D$10:$D$21</definedName>
    <definedName name="XDO_?FINAL_ISIN?569?">SNBIF!$D$10:$D$64</definedName>
    <definedName name="XDO_?FINAL_ISIN?57?">STOF!$D$10:$D$34</definedName>
    <definedName name="XDO_?FINAL_ISIN?570?">SNBIF!$D$10:$D$69</definedName>
    <definedName name="XDO_?FINAL_ISIN?571?">SNITIF!$D$10:$D$19</definedName>
    <definedName name="XDO_?FINAL_ISIN?572?">SNITIF!$D$10:$D$62</definedName>
    <definedName name="XDO_?FINAL_ISIN?573?">SNITIF!$D$10:$D$67</definedName>
    <definedName name="XDO_?FINAL_ISIN?574?">'SBI BSE PSU Bank ETF'!$D$10:$D$21</definedName>
    <definedName name="XDO_?FINAL_ISIN?575?">'SBI BSE PSU Bank ETF'!$D$10:$D$64</definedName>
    <definedName name="XDO_?FINAL_ISIN?576?">'SBI BSE PSU Bank ETF'!$D$10:$D$69</definedName>
    <definedName name="XDO_?FINAL_ISIN?577?">'SBI BSE PSU Bank Index Fund'!$D$10:$D$21</definedName>
    <definedName name="XDO_?FINAL_ISIN?578?">'SBI BSE PSU Bank Index Fund'!$D$10:$D$64</definedName>
    <definedName name="XDO_?FINAL_ISIN?579?">'SBI BSE PSU Bank Index Fund'!$D$10:$D$69</definedName>
    <definedName name="XDO_?FINAL_ISIN?58?">STOF!$D$10:$D$39</definedName>
    <definedName name="XDO_?FINAL_ISIN?580?">SIPAAFOF!$D$42:$D$43</definedName>
    <definedName name="XDO_?FINAL_ISIN?581?">SIPAAFOF!$D$42:$D$55</definedName>
    <definedName name="XDO_?FINAL_ISIN?582?">SIPAAFOF!$D$42:$D$60</definedName>
    <definedName name="XDO_?FINAL_ISIN?583?">'SBI Nifty200 Quality 30'!$D$10:$D$39</definedName>
    <definedName name="XDO_?FINAL_ISIN?584?">'SBI Nifty200 Quality 30'!$D$10:$D$82</definedName>
    <definedName name="XDO_?FINAL_ISIN?585?">'SBI Nifty200 Quality 30'!$D$10:$D$87</definedName>
    <definedName name="XDO_?FINAL_ISIN?586?">'SBI Nifty200 Mom 30'!$D$10:$D$39</definedName>
    <definedName name="XDO_?FINAL_ISIN?587?">'SBI Nifty200 Mom 30'!$D$10:$D$48</definedName>
    <definedName name="XDO_?FINAL_ISIN?588?">'SBI Nifty200 Mom 30'!$D$10:$D$83</definedName>
    <definedName name="XDO_?FINAL_ISIN?589?">'SBI Nifty200 Mom 30'!$D$10:$D$88</definedName>
    <definedName name="XDO_?FINAL_ISIN?59?">STOF!$D$10:$D$46</definedName>
    <definedName name="XDO_?FINAL_ISIN?590?">'SBI Nifty100 Low Vol 30'!$D$10:$D$39</definedName>
    <definedName name="XDO_?FINAL_ISIN?591?">'SBI Nifty100 Low Vol 30'!$D$10:$D$82</definedName>
    <definedName name="XDO_?FINAL_ISIN?592?">'SBI Nifty100 Low Vol 30'!$D$10:$D$87</definedName>
    <definedName name="XDO_?FINAL_ISIN?593?">SBILIQETF!$D$52</definedName>
    <definedName name="XDO_?FINAL_ISIN?594?">SBILIQETF!$D$52:$D$57</definedName>
    <definedName name="XDO_?FINAL_ISIN?595?">SDAAAFOF!$D$42:$D$55</definedName>
    <definedName name="XDO_?FINAL_ISIN?596?">SDAAAFOF!$D$42:$D$67</definedName>
    <definedName name="XDO_?FINAL_ISIN?597?">SDAAAFOF!$D$42:$D$72</definedName>
    <definedName name="XDO_?FINAL_ISIN?598?">SBIRIOS!$D$10:$D$42</definedName>
    <definedName name="XDO_?FINAL_ISIN?599?">SBIRIOS!$D$10:$D$85</definedName>
    <definedName name="XDO_?FINAL_ISIN?6?">#REF!</definedName>
    <definedName name="XDO_?FINAL_ISIN?60?">STOF!$D$10:$D$67</definedName>
    <definedName name="XDO_?FINAL_ISIN?600?">SBIRIOS!$D$10:$D$90</definedName>
    <definedName name="XDO_?FINAL_ISIN?601?">#REF!</definedName>
    <definedName name="XDO_?FINAL_ISIN?602?">#REF!</definedName>
    <definedName name="XDO_?FINAL_ISIN?603?">#REF!</definedName>
    <definedName name="XDO_?FINAL_ISIN?604?">#REF!</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STOF!$D$10:$D$86</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2?">STOF!$D$10:$D$91</definedName>
    <definedName name="XDO_?FINAL_ISIN?63?">SHOF!$D$10:$D$38</definedName>
    <definedName name="XDO_?FINAL_ISIN?64?">SHOF!$D$10:$D$44</definedName>
    <definedName name="XDO_?FINAL_ISIN?65?">SHOF!$D$10:$D$65</definedName>
    <definedName name="XDO_?FINAL_ISIN?66?">SHOF!$D$10:$D$84</definedName>
    <definedName name="XDO_?FINAL_ISIN?67?">SHOF!$D$10:$D$89</definedName>
    <definedName name="XDO_?FINAL_ISIN?68?">SCF!$D$10:$D$87</definedName>
    <definedName name="XDO_?FINAL_ISIN?69?">SCF!$D$10:$D$94</definedName>
    <definedName name="XDO_?FINAL_ISIN?7?">#REF!</definedName>
    <definedName name="XDO_?FINAL_ISIN?70?">SCF!$D$10:$D$98</definedName>
    <definedName name="XDO_?FINAL_ISIN?71?">SCF!$D$10:$D$107</definedName>
    <definedName name="XDO_?FINAL_ISIN?72?">SCF!$D$10:$D$115</definedName>
    <definedName name="XDO_?FINAL_ISIN?73?">SCF!$D$10:$D$128</definedName>
    <definedName name="XDO_?FINAL_ISIN?74?">SCF!$D$10:$D$147</definedName>
    <definedName name="XDO_?FINAL_ISIN?75?">SCF!$D$10:$D$152</definedName>
    <definedName name="XDO_?FINAL_ISIN?76?">SNIF!$D$10:$D$59</definedName>
    <definedName name="XDO_?FINAL_ISIN?77?">SNIF!$D$10:$D$102</definedName>
    <definedName name="XDO_?FINAL_ISIN?78?">SNIF!$D$10:$D$107</definedName>
    <definedName name="XDO_?FINAL_ISIN?79?">'SMCBF-SP'!$D$10:$D$26</definedName>
    <definedName name="XDO_?FINAL_ISIN?8?">#REF!</definedName>
    <definedName name="XDO_?FINAL_ISIN?80?">'SMCBF-SP'!$D$10:$D$45</definedName>
    <definedName name="XDO_?FINAL_ISIN?81?">'SMCBF-SP'!$D$10:$D$54</definedName>
    <definedName name="XDO_?FINAL_ISIN?82?">'SMCBF-SP'!$D$10:$D$59</definedName>
    <definedName name="XDO_?FINAL_ISIN?83?">'SMCBF-SP'!$D$10:$D$72</definedName>
    <definedName name="XDO_?FINAL_ISIN?84?">'SMCBF-SP'!$D$10:$D$87</definedName>
    <definedName name="XDO_?FINAL_ISIN?85?">'SMCBF-SP'!$D$10:$D$92</definedName>
    <definedName name="XDO_?FINAL_ISIN?86?">SOF!$D$34:$D$37</definedName>
    <definedName name="XDO_?FINAL_ISIN?87?">SOF!$D$34:$D$57</definedName>
    <definedName name="XDO_?FINAL_ISIN?88?">SOF!$D$34:$D$62</definedName>
    <definedName name="XDO_?FINAL_ISIN?89?">SMMDF!#REF!</definedName>
    <definedName name="XDO_?FINAL_ISIN?9?">SLMF!$D$10:$D$80</definedName>
    <definedName name="XDO_?FINAL_ISIN?90?">SMMDF!#REF!</definedName>
    <definedName name="XDO_?FINAL_ISIN?91?">SMMDF!$D$10:$D$63</definedName>
    <definedName name="XDO_?FINAL_ISIN?92?">SMMDF!$D$10:$D$70</definedName>
    <definedName name="XDO_?FINAL_ISIN?93?">SMMDF!$D$10:$D$79</definedName>
    <definedName name="XDO_?FINAL_ISIN?94?">SMMDF!$D$10:$D$83</definedName>
    <definedName name="XDO_?FINAL_ISIN?95?">SMMDF!$D$10:$D$102</definedName>
    <definedName name="XDO_?FINAL_ISIN?96?">SMMDF!$D$10:$D$112</definedName>
    <definedName name="XDO_?FINAL_ISIN?97?">SMMDF!$D$10:$D$117</definedName>
    <definedName name="XDO_?FINAL_ISIN?98?">SLF!$D$18:$D$30</definedName>
    <definedName name="XDO_?FINAL_ISIN?99?">SLF!$D$18:$D$43</definedName>
    <definedName name="XDO_?FINAL_MV?">SMEEF!$G$10:$G$99</definedName>
    <definedName name="XDO_?FINAL_MV?1?">#REF!</definedName>
    <definedName name="XDO_?FINAL_MV?10?">SLMF!$G$10:$G$86</definedName>
    <definedName name="XDO_?FINAL_MV?100?">SLF!$G$18:$G$108</definedName>
    <definedName name="XDO_?FINAL_MV?101?">SLF!$G$18:$G$148</definedName>
    <definedName name="XDO_?FINAL_MV?102?">SLF!$G$18:$G$161</definedName>
    <definedName name="XDO_?FINAL_MV?103?">SLF!$G$18:$G$172</definedName>
    <definedName name="XDO_?FINAL_MV?104?">SLF!$G$18:$G$183</definedName>
    <definedName name="XDO_?FINAL_MV?105?">SLF!$G$18:$G$188</definedName>
    <definedName name="XDO_?FINAL_MV?106?">SDBF!$G$18:$G$25</definedName>
    <definedName name="XDO_?FINAL_MV?107?">SDBF!$G$18:$G$33</definedName>
    <definedName name="XDO_?FINAL_MV?108?">SDBF!$G$18:$G$38</definedName>
    <definedName name="XDO_?FINAL_MV?109?">SDBF!$G$18:$G$44</definedName>
    <definedName name="XDO_?FINAL_MV?11?">SLMF!$G$10:$G$91</definedName>
    <definedName name="XDO_?FINAL_MV?110?">SDBF!$G$18:$G$63</definedName>
    <definedName name="XDO_?FINAL_MV?111?">SDBF!$G$18:$G$73</definedName>
    <definedName name="XDO_?FINAL_MV?112?">SDBF!$G$18:$G$78</definedName>
    <definedName name="XDO_?FINAL_MV?113?">SSF!$G$24:$G$28</definedName>
    <definedName name="XDO_?FINAL_MV?114?">SSF!$G$24:$G$55</definedName>
    <definedName name="XDO_?FINAL_MV?115?">SSF!$G$24:$G$97</definedName>
    <definedName name="XDO_?FINAL_MV?116?">SSF!$G$24:$G$153</definedName>
    <definedName name="XDO_?FINAL_MV?117?">SSF!$G$24:$G$165</definedName>
    <definedName name="XDO_?FINAL_MV?118?">SSF!$G$24:$G$173</definedName>
    <definedName name="XDO_?FINAL_MV?119?">SSF!$G$24:$G$174</definedName>
    <definedName name="XDO_?FINAL_MV?12?">SLMF!$G$10:$G$113</definedName>
    <definedName name="XDO_?FINAL_MV?120?">SSF!$G$24:$G$180</definedName>
    <definedName name="XDO_?FINAL_MV?121?">SSF!$G$24:$G$190</definedName>
    <definedName name="XDO_?FINAL_MV?122?">SSF!$G$24:$G$195</definedName>
    <definedName name="XDO_?FINAL_MV?123?">SCRF!#REF!</definedName>
    <definedName name="XDO_?FINAL_MV?124?">SCRF!$G$9:$G$52</definedName>
    <definedName name="XDO_?FINAL_MV?125?">SCRF!$G$9:$G$63</definedName>
    <definedName name="XDO_?FINAL_MV?126?">SCRF!$G$9:$G$84</definedName>
    <definedName name="XDO_?FINAL_MV?127?">SCRF!$G$9:$G$94</definedName>
    <definedName name="XDO_?FINAL_MV?128?">SCRF!$G$9:$G$99</definedName>
    <definedName name="XDO_?FINAL_MV?129?">SFEF!$G$10:$G$35</definedName>
    <definedName name="XDO_?FINAL_MV?13?">SLMF!$G$10:$G$132</definedName>
    <definedName name="XDO_?FINAL_MV?130?">SFEF!$G$10:$G$42</definedName>
    <definedName name="XDO_?FINAL_MV?131?">SFEF!$G$10:$G$68</definedName>
    <definedName name="XDO_?FINAL_MV?132?">SFEF!$G$10:$G$87</definedName>
    <definedName name="XDO_?FINAL_MV?133?">SFEF!$G$10:$G$92</definedName>
    <definedName name="XDO_?FINAL_MV?134?">SCHF!$G$10:$G$47</definedName>
    <definedName name="XDO_?FINAL_MV?135?">SCHF!$G$10:$G$49</definedName>
    <definedName name="XDO_?FINAL_MV?136?">SCHF!$G$10:$G$109</definedName>
    <definedName name="XDO_?FINAL_MV?137?">SCHF!$G$10:$G$116</definedName>
    <definedName name="XDO_?FINAL_MV?138?">SCHF!$G$10:$G$124</definedName>
    <definedName name="XDO_?FINAL_MV?139?">SCHF!$G$10:$G$129</definedName>
    <definedName name="XDO_?FINAL_MV?14?">SLMF!$G$10:$G$137</definedName>
    <definedName name="XDO_?FINAL_MV?140?">SCHF!$G$10:$G$148</definedName>
    <definedName name="XDO_?FINAL_MV?141?">SCHF!$G$10:$G$158</definedName>
    <definedName name="XDO_?FINAL_MV?142?">SCHF!$G$10:$G$163</definedName>
    <definedName name="XDO_?FINAL_MV?143?">SMUSD!$G$18:$G$46</definedName>
    <definedName name="XDO_?FINAL_MV?144?">SMUSD!$G$18:$G$54</definedName>
    <definedName name="XDO_?FINAL_MV?145?">SMUSD!$G$18:$G$59</definedName>
    <definedName name="XDO_?FINAL_MV?146?">SMUSD!$G$18:$G$71</definedName>
    <definedName name="XDO_?FINAL_MV?147?">SMUSD!$G$18:$G$86</definedName>
    <definedName name="XDO_?FINAL_MV?148?">SMUSD!$G$18:$G$119</definedName>
    <definedName name="XDO_?FINAL_MV?149?">SMUSD!$G$18:$G$129</definedName>
    <definedName name="XDO_?FINAL_MV?15?">SLTEF!$G$10:$G$80</definedName>
    <definedName name="XDO_?FINAL_MV?150?">SMUSD!$G$18:$G$135</definedName>
    <definedName name="XDO_?FINAL_MV?151?">SMUSD!$G$18:$G$142</definedName>
    <definedName name="XDO_?FINAL_MV?152?">SMUSD!$G$18:$G$152</definedName>
    <definedName name="XDO_?FINAL_MV?153?">SMUSD!$G$18:$G$157</definedName>
    <definedName name="XDO_?FINAL_MV?154?">SMIDCAP!$G$10:$G$65</definedName>
    <definedName name="XDO_?FINAL_MV?155?">SMIDCAP!$G$10:$G$94</definedName>
    <definedName name="XDO_?FINAL_MV?156?">SMIDCAP!$G$10:$G$113</definedName>
    <definedName name="XDO_?FINAL_MV?157?">SMIDCAP!$G$10:$G$118</definedName>
    <definedName name="XDO_?FINAL_MV?158?">SMCMF!$G$24:$G$26</definedName>
    <definedName name="XDO_?FINAL_MV?159?">SMCMF!$G$24:$G$55</definedName>
    <definedName name="XDO_?FINAL_MV?16?">SLTEF!$G$10:$G$107</definedName>
    <definedName name="XDO_?FINAL_MV?160?">SMCMF!$G$24:$G$60</definedName>
    <definedName name="XDO_?FINAL_MV?161?">SMCOMMA!$G$10:$G$40</definedName>
    <definedName name="XDO_?FINAL_MV?162?">SMCOMMA!$G$10:$G$65</definedName>
    <definedName name="XDO_?FINAL_MV?163?">SMCOMMA!$G$10:$G$84</definedName>
    <definedName name="XDO_?FINAL_MV?164?">SMCOMMA!$G$10:$G$89</definedName>
    <definedName name="XDO_?FINAL_MV?165?">SMGF!$G$24:$G$29</definedName>
    <definedName name="XDO_?FINAL_MV?166?">SMGF!$G$24:$G$39</definedName>
    <definedName name="XDO_?FINAL_MV?167?">SMGF!$G$24:$G$66</definedName>
    <definedName name="XDO_?FINAL_MV?168?">SMGF!$G$24:$G$71</definedName>
    <definedName name="XDO_?FINAL_MV?169?">SFLEXI!$G$10:$G$66</definedName>
    <definedName name="XDO_?FINAL_MV?17?">SLTEF!$G$10:$G$126</definedName>
    <definedName name="XDO_?FINAL_MV?170?">SFLEXI!$G$10:$G$74</definedName>
    <definedName name="XDO_?FINAL_MV?171?">SFLEXI!$G$10:$G$97</definedName>
    <definedName name="XDO_?FINAL_MV?172?">SFLEXI!$G$10:$G$116</definedName>
    <definedName name="XDO_?FINAL_MV?173?">SFLEXI!$G$10:$G$121</definedName>
    <definedName name="XDO_?FINAL_MV?174?">SMAAF!$G$10:$G$67</definedName>
    <definedName name="XDO_?FINAL_MV?175?">SMAAF!$G$10:$G$76</definedName>
    <definedName name="XDO_?FINAL_MV?176?">SMAAF!$G$10:$G$118</definedName>
    <definedName name="XDO_?FINAL_MV?177?">SMAAF!$G$10:$G$129</definedName>
    <definedName name="XDO_?FINAL_MV?178?">SMAAF!$G$10:$G$138</definedName>
    <definedName name="XDO_?FINAL_MV?179?">SMAAF!$G$10:$G$151</definedName>
    <definedName name="XDO_?FINAL_MV?18?">SLTEF!$G$10:$G$131</definedName>
    <definedName name="XDO_?FINAL_MV?180?">SMAAF!$G$10:$G$163</definedName>
    <definedName name="XDO_?FINAL_MV?181?">SMAAF!$G$10:$G$168</definedName>
    <definedName name="XDO_?FINAL_MV?182?">SBLUECHIP!$G$10:$G$47</definedName>
    <definedName name="XDO_?FINAL_MV?183?">SBLUECHIP!$G$10:$G$79</definedName>
    <definedName name="XDO_?FINAL_MV?184?">SBLUECHIP!$G$10:$G$98</definedName>
    <definedName name="XDO_?FINAL_MV?185?">SBLUECHIP!$G$10:$G$103</definedName>
    <definedName name="XDO_?FINAL_MV?186?">SAOF!$G$10:$G$196</definedName>
    <definedName name="XDO_?FINAL_MV?187?">SAOF!$G$10:$G$219</definedName>
    <definedName name="XDO_?FINAL_MV?188?">SAOF!$G$10:$G$240</definedName>
    <definedName name="XDO_?FINAL_MV?189?">SAOF!$G$10:$G$251</definedName>
    <definedName name="XDO_?FINAL_MV?19?">#REF!</definedName>
    <definedName name="XDO_?FINAL_MV?190?">SAOF!$G$10:$G$255</definedName>
    <definedName name="XDO_?FINAL_MV?191?">SAOF!$G$10:$G$267</definedName>
    <definedName name="XDO_?FINAL_MV?192?">SAOF!$G$10:$G$279</definedName>
    <definedName name="XDO_?FINAL_MV?193?">SAOF!$G$10:$G$284</definedName>
    <definedName name="XDO_?FINAL_MV?194?">SIF!$G$10:$G$43</definedName>
    <definedName name="XDO_?FINAL_MV?195?">SIF!$G$10:$G$44</definedName>
    <definedName name="XDO_?FINAL_MV?196?">SIF!$G$10:$G$73</definedName>
    <definedName name="XDO_?FINAL_MV?197?">SIF!$G$10:$G$92</definedName>
    <definedName name="XDO_?FINAL_MV?198?">SIF!$G$10:$G$97</definedName>
    <definedName name="XDO_?FINAL_MV?199?">SMLDF!$G$18:$G$67</definedName>
    <definedName name="XDO_?FINAL_MV?2?">#REF!</definedName>
    <definedName name="XDO_?FINAL_MV?20?">#REF!</definedName>
    <definedName name="XDO_?FINAL_MV?200?">SMLDF!$G$18:$G$76</definedName>
    <definedName name="XDO_?FINAL_MV?201?">SMLDF!$G$18:$G$83</definedName>
    <definedName name="XDO_?FINAL_MV?202?">SMLDF!$G$18:$G$91</definedName>
    <definedName name="XDO_?FINAL_MV?203?">SMLDF!$G$18:$G$107</definedName>
    <definedName name="XDO_?FINAL_MV?204?">SMLDF!$G$18:$G$131</definedName>
    <definedName name="XDO_?FINAL_MV?205?">SMLDF!$G$18:$G$136</definedName>
    <definedName name="XDO_?FINAL_MV?206?">SMLDF!$G$18:$G$142</definedName>
    <definedName name="XDO_?FINAL_MV?207?">SMLDF!$G$18:$G$149</definedName>
    <definedName name="XDO_?FINAL_MV?208?">SMLDF!$G$18:$G$159</definedName>
    <definedName name="XDO_?FINAL_MV?209?">SMLDF!$G$18:$G$164</definedName>
    <definedName name="XDO_?FINAL_MV?21?">#REF!</definedName>
    <definedName name="XDO_?FINAL_MV?210?">SSTDF!$G$18:$G$85</definedName>
    <definedName name="XDO_?FINAL_MV?211?">SSTDF!$G$18:$G$95</definedName>
    <definedName name="XDO_?FINAL_MV?212?">SSTDF!$G$18:$G$103</definedName>
    <definedName name="XDO_?FINAL_MV?213?">SSTDF!$G$18:$G$113</definedName>
    <definedName name="XDO_?FINAL_MV?214?">SSTDF!$G$18:$G$124</definedName>
    <definedName name="XDO_?FINAL_MV?215?">SSTDF!$G$18:$G$132</definedName>
    <definedName name="XDO_?FINAL_MV?216?">SSTDF!$G$18:$G$139</definedName>
    <definedName name="XDO_?FINAL_MV?217?">SSTDF!$G$18:$G$149</definedName>
    <definedName name="XDO_?FINAL_MV?218?">SSTDF!$G$18:$G$154</definedName>
    <definedName name="XDO_?FINAL_MV?219?">SETFGOLD!$G$46</definedName>
    <definedName name="XDO_?FINAL_MV?22?">#REF!</definedName>
    <definedName name="XDO_?FINAL_MV?220?">SETFGOLD!$G$46:$G$54</definedName>
    <definedName name="XDO_?FINAL_MV?221?">SETFGOLD!$G$46:$G$59</definedName>
    <definedName name="XDO_?FINAL_MV?222?">SPSU!$G$10:$G$34</definedName>
    <definedName name="XDO_?FINAL_MV?223?">SPSU!$G$10:$G$59</definedName>
    <definedName name="XDO_?FINAL_MV?224?">SPSU!$G$10:$G$78</definedName>
    <definedName name="XDO_?FINAL_MV?225?">SPSU!$G$10:$G$83</definedName>
    <definedName name="XDO_?FINAL_MV?226?">SGF!$G$42</definedName>
    <definedName name="XDO_?FINAL_MV?227?">SGF!$G$42:$G$54</definedName>
    <definedName name="XDO_?FINAL_MV?228?">SGF!$G$42:$G$59</definedName>
    <definedName name="XDO_?FINAL_MV?229?">SBISENSEX!$G$10:$G$39</definedName>
    <definedName name="XDO_?FINAL_MV?23?">SMGLF!$G$10:$G$45</definedName>
    <definedName name="XDO_?FINAL_MV?230?">SBISENSEX!$G$10:$G$82</definedName>
    <definedName name="XDO_?FINAL_MV?231?">SBISENSEX!$G$10:$G$87</definedName>
    <definedName name="XDO_?FINAL_MV?232?">SSCF!$G$10:$G$74</definedName>
    <definedName name="XDO_?FINAL_MV?233?">SSCF!$G$10:$G$100</definedName>
    <definedName name="XDO_?FINAL_MV?234?">SSCF!$G$10:$G$119</definedName>
    <definedName name="XDO_?FINAL_MV?235?">SSCF!$G$10:$G$124</definedName>
    <definedName name="XDO_?FINAL_MV?236?">SBPF!$G$18:$G$57</definedName>
    <definedName name="XDO_?FINAL_MV?237?">SBPF!$G$18:$G$68</definedName>
    <definedName name="XDO_?FINAL_MV?238?">SBPF!$G$18:$G$75</definedName>
    <definedName name="XDO_?FINAL_MV?239?">SBPF!$G$18:$G$84</definedName>
    <definedName name="XDO_?FINAL_MV?24?">SMGLF!$G$10:$G$70</definedName>
    <definedName name="XDO_?FINAL_MV?240?">SBPF!$G$18:$G$97</definedName>
    <definedName name="XDO_?FINAL_MV?241?">SBPF!$G$18:$G$107</definedName>
    <definedName name="XDO_?FINAL_MV?242?">SBPF!$G$18:$G$112</definedName>
    <definedName name="XDO_?FINAL_MV?243?">SBFS!$G$10:$G$39</definedName>
    <definedName name="XDO_?FINAL_MV?244?">SBFS!$G$10:$G$64</definedName>
    <definedName name="XDO_?FINAL_MV?245?">SBFS!$G$10:$G$83</definedName>
    <definedName name="XDO_?FINAL_MV?246?">SBFS!$G$10:$G$88</definedName>
    <definedName name="XDO_?FINAL_MV?247?">SETFNN50!$G$10:$G$59</definedName>
    <definedName name="XDO_?FINAL_MV?248?">SETFNN50!$G$10:$G$68</definedName>
    <definedName name="XDO_?FINAL_MV?249?">SETFNN50!$G$10:$G$103</definedName>
    <definedName name="XDO_?FINAL_MV?25?">SMGLF!$G$10:$G$89</definedName>
    <definedName name="XDO_?FINAL_MV?250?">SETFNN50!$G$10:$G$108</definedName>
    <definedName name="XDO_?FINAL_MV?251?">SETFNIFBK!$G$10:$G$21</definedName>
    <definedName name="XDO_?FINAL_MV?252?">SETFNIFBK!$G$10:$G$64</definedName>
    <definedName name="XDO_?FINAL_MV?253?">SETFNIFBK!$G$10:$G$69</definedName>
    <definedName name="XDO_?FINAL_MV?254?">SETFBSE100!$G$10:$G$109</definedName>
    <definedName name="XDO_?FINAL_MV?255?">SETFBSE100!$G$10:$G$118</definedName>
    <definedName name="XDO_?FINAL_MV?256?">SETFBSE100!$G$10:$G$153</definedName>
    <definedName name="XDO_?FINAL_MV?257?">SETFBSE100!$G$10:$G$158</definedName>
    <definedName name="XDO_?FINAL_MV?258?">SESF!$G$10:$G$107</definedName>
    <definedName name="XDO_?FINAL_MV?259?">SESF!$G$10:$G$113</definedName>
    <definedName name="XDO_?FINAL_MV?26?">SMGLF!$G$10:$G$94</definedName>
    <definedName name="XDO_?FINAL_MV?260?">SESF!$G$10:$G$118</definedName>
    <definedName name="XDO_?FINAL_MV?261?">SESF!$G$10:$G$123</definedName>
    <definedName name="XDO_?FINAL_MV?262?">SESF!$G$10:$G$147</definedName>
    <definedName name="XDO_?FINAL_MV?263?">SESF!$G$10:$G$157</definedName>
    <definedName name="XDO_?FINAL_MV?264?">SESF!$G$10:$G$166</definedName>
    <definedName name="XDO_?FINAL_MV?265?">SESF!$G$10:$G$170</definedName>
    <definedName name="XDO_?FINAL_MV?266?">SESF!$G$10:$G$189</definedName>
    <definedName name="XDO_?FINAL_MV?267?">SESF!$G$10:$G$194</definedName>
    <definedName name="XDO_?FINAL_MV?268?">SETFNIF50!$G$10:$G$59</definedName>
    <definedName name="XDO_?FINAL_MV?269?">SETFNIF50!$G$10:$G$102</definedName>
    <definedName name="XDO_?FINAL_MV?27?">#REF!</definedName>
    <definedName name="XDO_?FINAL_MV?270?">SETFNIF50!$G$10:$G$107</definedName>
    <definedName name="XDO_?FINAL_MV?271?">'SLTAF-III'!$G$10:$G$36</definedName>
    <definedName name="XDO_?FINAL_MV?272?">'SLTAF-III'!$G$10:$G$79</definedName>
    <definedName name="XDO_?FINAL_MV?273?">'SLTAF-III'!$G$10:$G$84</definedName>
    <definedName name="XDO_?FINAL_MV?274?">SETF10GILT!$G$24</definedName>
    <definedName name="XDO_?FINAL_MV?275?">SETF10GILT!$G$24:$G$53</definedName>
    <definedName name="XDO_?FINAL_MV?276?">SETF10GILT!$G$24:$G$58</definedName>
    <definedName name="XDO_?FINAL_MV?277?">'SLTAF-IV'!$G$10:$G$34</definedName>
    <definedName name="XDO_?FINAL_MV?278?">'SLTAF-IV'!$G$10:$G$77</definedName>
    <definedName name="XDO_?FINAL_MV?279?">'SLTAF-IV'!$G$10:$G$82</definedName>
    <definedName name="XDO_?FINAL_MV?28?">#REF!</definedName>
    <definedName name="XDO_?FINAL_MV?280?">'SLTAF-V'!$G$10:$G$34</definedName>
    <definedName name="XDO_?FINAL_MV?281?">'SLTAF-V'!$G$10:$G$77</definedName>
    <definedName name="XDO_?FINAL_MV?282?">'SLTAF-V'!$G$10:$G$82</definedName>
    <definedName name="XDO_?FINAL_MV?283?">'SLTAF-VI'!$G$10:$G$46</definedName>
    <definedName name="XDO_?FINAL_MV?284?">'SLTAF-VI'!$G$10:$G$89</definedName>
    <definedName name="XDO_?FINAL_MV?285?">'SLTAF-VI'!$G$10:$G$94</definedName>
    <definedName name="XDO_?FINAL_MV?286?">SETFSN50!$G$10:$G$59</definedName>
    <definedName name="XDO_?FINAL_MV?287?">SETFSN50!$G$10:$G$68</definedName>
    <definedName name="XDO_?FINAL_MV?288?">SETFSN50!$G$10:$G$107</definedName>
    <definedName name="XDO_?FINAL_MV?289?">SBIETFQLTY!$G$10:$G$39</definedName>
    <definedName name="XDO_?FINAL_MV?29?">SEHF!$G$10:$G$51</definedName>
    <definedName name="XDO_?FINAL_MV?290?">SBIETFQLTY!$G$10:$G$82</definedName>
    <definedName name="XDO_?FINAL_MV?291?">SBIETFQLTY!$G$10:$G$87</definedName>
    <definedName name="XDO_?FINAL_MV?292?">SCBF!$G$18:$G$100</definedName>
    <definedName name="XDO_?FINAL_MV?293?">SCBF!$G$18:$G$109</definedName>
    <definedName name="XDO_?FINAL_MV?294?">SCBF!$G$18:$G$117</definedName>
    <definedName name="XDO_?FINAL_MV?295?">SCBF!$G$18:$G$128</definedName>
    <definedName name="XDO_?FINAL_MV?296?">SCBF!$G$18:$G$147</definedName>
    <definedName name="XDO_?FINAL_MV?297?">SCBF!$G$18:$G$157</definedName>
    <definedName name="XDO_?FINAL_MV?298?">SCBF!$G$18:$G$162</definedName>
    <definedName name="XDO_?FINAL_MV?299?">SEMVF!$G$10:$G$59</definedName>
    <definedName name="XDO_?FINAL_MV?3?">#REF!</definedName>
    <definedName name="XDO_?FINAL_MV?30?">SEHF!$G$10:$G$56</definedName>
    <definedName name="XDO_?FINAL_MV?300?">SEMVF!$G$10:$G$102</definedName>
    <definedName name="XDO_?FINAL_MV?301?">SEMVF!$G$10:$G$107</definedName>
    <definedName name="XDO_?FINAL_MV?302?">'SFMP- Series 1'!$G$26:$G$31</definedName>
    <definedName name="XDO_?FINAL_MV?303?">'SFMP- Series 1'!$G$26:$G$50</definedName>
    <definedName name="XDO_?FINAL_MV?304?">'SFMP- Series 1'!$G$26:$G$65</definedName>
    <definedName name="XDO_?FINAL_MV?305?">'SFMP- Series 1'!$G$26:$G$70</definedName>
    <definedName name="XDO_?FINAL_MV?306?">'SFMP- Series 6'!$G$26:$G$29</definedName>
    <definedName name="XDO_?FINAL_MV?307?">'SFMP- Series 6'!$G$26:$G$48</definedName>
    <definedName name="XDO_?FINAL_MV?308?">'SFMP- Series 6'!$G$26:$G$63</definedName>
    <definedName name="XDO_?FINAL_MV?309?">'SFMP- Series 6'!$G$26:$G$68</definedName>
    <definedName name="XDO_?FINAL_MV?31?">SEHF!$G$10:$G$63</definedName>
    <definedName name="XDO_?FINAL_MV?310?">'SFMP- Series 34'!$G$26</definedName>
    <definedName name="XDO_?FINAL_MV?311?">'SFMP- Series 34'!$G$26:$G$43</definedName>
    <definedName name="XDO_?FINAL_MV?312?">'SFMP- Series 34'!$G$26:$G$58</definedName>
    <definedName name="XDO_?FINAL_MV?313?">'SFMP- Series 34'!$G$26:$G$63</definedName>
    <definedName name="XDO_?FINAL_MV?314?">'SMCBF-IP'!$G$10:$G$43</definedName>
    <definedName name="XDO_?FINAL_MV?315?">'SMCBF-IP'!$G$10:$G$49</definedName>
    <definedName name="XDO_?FINAL_MV?316?">'SMCBF-IP'!$G$10:$G$53</definedName>
    <definedName name="XDO_?FINAL_MV?317?">'SMCBF-IP'!$G$10:$G$74</definedName>
    <definedName name="XDO_?FINAL_MV?318?">'SMCBF-IP'!$G$10:$G$93</definedName>
    <definedName name="XDO_?FINAL_MV?319?">'SMCBF-IP'!$G$10:$G$98</definedName>
    <definedName name="XDO_?FINAL_MV?32?">SEHF!$G$10:$G$67</definedName>
    <definedName name="XDO_?FINAL_MV?320?">SFRDF!$G$18:$G$24</definedName>
    <definedName name="XDO_?FINAL_MV?321?">SFRDF!$G$18:$G$34</definedName>
    <definedName name="XDO_?FINAL_MV?322?">SFRDF!$G$18:$G$55</definedName>
    <definedName name="XDO_?FINAL_MV?323?">SFRDF!$G$18:$G$65</definedName>
    <definedName name="XDO_?FINAL_MV?324?">SFRDF!$G$18:$G$70</definedName>
    <definedName name="XDO_?FINAL_MV?325?">SBIETFIT!$G$10:$G$19</definedName>
    <definedName name="XDO_?FINAL_MV?326?">SBIETFIT!$G$10:$G$62</definedName>
    <definedName name="XDO_?FINAL_MV?327?">SBIETFIT!$G$10:$G$67</definedName>
    <definedName name="XDO_?FINAL_MV?328?">SBIETFPB!$G$10:$G$19</definedName>
    <definedName name="XDO_?FINAL_MV?329?">SBIETFPB!$G$10:$G$62</definedName>
    <definedName name="XDO_?FINAL_MV?33?">SEHF!$G$10:$G$123</definedName>
    <definedName name="XDO_?FINAL_MV?330?">SBIETFPB!$G$10:$G$67</definedName>
    <definedName name="XDO_?FINAL_MV?331?">'SRBF-AP'!$G$10:$G$59</definedName>
    <definedName name="XDO_?FINAL_MV?332?">'SRBF-AP'!$G$10:$G$69</definedName>
    <definedName name="XDO_?FINAL_MV?333?">'SRBF-AP'!$G$10:$G$77</definedName>
    <definedName name="XDO_?FINAL_MV?334?">'SRBF-AP'!$G$10:$G$81</definedName>
    <definedName name="XDO_?FINAL_MV?335?">'SRBF-AP'!$G$10:$G$108</definedName>
    <definedName name="XDO_?FINAL_MV?336?">'SRBF-AP'!$G$10:$G$113</definedName>
    <definedName name="XDO_?FINAL_MV?337?">'SRBF-AHP'!$G$10:$G$59</definedName>
    <definedName name="XDO_?FINAL_MV?338?">'SRBF-AHP'!$G$10:$G$60</definedName>
    <definedName name="XDO_?FINAL_MV?339?">'SRBF-AHP'!$G$10:$G$60</definedName>
    <definedName name="XDO_?FINAL_MV?34?">SEHF!$G$10:$G$129</definedName>
    <definedName name="XDO_?FINAL_MV?340?">'SRBF-AHP'!$G$10:$G$79</definedName>
    <definedName name="XDO_?FINAL_MV?341?">'SRBF-AHP'!$G$10:$G$87</definedName>
    <definedName name="XDO_?FINAL_MV?342?">'SRBF-AHP'!$G$10:$G$91</definedName>
    <definedName name="XDO_?FINAL_MV?343?">'SRBF-AHP'!$G$10:$G$108</definedName>
    <definedName name="XDO_?FINAL_MV?344?">'SRBF-AHP'!$G$10:$G$120</definedName>
    <definedName name="XDO_?FINAL_MV?345?">'SRBF-AHP'!$G$10:$G$125</definedName>
    <definedName name="XDO_?FINAL_MV?346?">'SRBF-CHP'!$G$10:$G$59</definedName>
    <definedName name="XDO_?FINAL_MV?347?">'SRBF-CHP'!$G$10:$G$77</definedName>
    <definedName name="XDO_?FINAL_MV?348?">'SRBF-CHP'!$G$10:$G$88</definedName>
    <definedName name="XDO_?FINAL_MV?349?">'SRBF-CHP'!$G$10:$G$92</definedName>
    <definedName name="XDO_?FINAL_MV?35?">SEHF!$G$10:$G$138</definedName>
    <definedName name="XDO_?FINAL_MV?350?">'SRBF-CHP'!$G$10:$G$119</definedName>
    <definedName name="XDO_?FINAL_MV?351?">'SRBF-CHP'!$G$10:$G$124</definedName>
    <definedName name="XDO_?FINAL_MV?352?">'SRBF-CP'!$G$10:$G$59</definedName>
    <definedName name="XDO_?FINAL_MV?353?">'SRBF-CP'!$G$10:$G$77</definedName>
    <definedName name="XDO_?FINAL_MV?354?">'SRBF-CP'!$G$10:$G$87</definedName>
    <definedName name="XDO_?FINAL_MV?355?">'SRBF-CP'!$G$10:$G$92</definedName>
    <definedName name="XDO_?FINAL_MV?356?">'SRBF-CP'!$G$10:$G$119</definedName>
    <definedName name="XDO_?FINAL_MV?357?">'SRBF-CP'!$G$10:$G$124</definedName>
    <definedName name="XDO_?FINAL_MV?358?">'SIA-US EQUITY FOF'!$G$14</definedName>
    <definedName name="XDO_?FINAL_MV?359?">'SIA-US EQUITY FOF'!$G$14:$G$53</definedName>
    <definedName name="XDO_?FINAL_MV?36?">SEHF!$G$10:$G$146</definedName>
    <definedName name="XDO_?FINAL_MV?360?">'SIA-US EQUITY FOF'!$G$14:$G$58</definedName>
    <definedName name="XDO_?FINAL_MV?361?">'SFMP- Series 42'!$G$18</definedName>
    <definedName name="XDO_?FINAL_MV?362?">'SFMP- Series 42'!$G$18:$G$39</definedName>
    <definedName name="XDO_?FINAL_MV?363?">'SFMP- Series 42'!$G$18:$G$59</definedName>
    <definedName name="XDO_?FINAL_MV?364?">'SFMP- Series 42'!$G$18:$G$74</definedName>
    <definedName name="XDO_?FINAL_MV?365?">'SFMP- Series 42'!$G$18:$G$79</definedName>
    <definedName name="XDO_?FINAL_MV?366?">'SFMP- Series 43'!$G$52</definedName>
    <definedName name="XDO_?FINAL_MV?367?">'SFMP- Series 43'!$G$52:$G$57</definedName>
    <definedName name="XDO_?FINAL_MV?368?">'SNN50'!$G$10:$G$59</definedName>
    <definedName name="XDO_?FINAL_MV?369?">'SNN50'!$G$10:$G$68</definedName>
    <definedName name="XDO_?FINAL_MV?37?">SEHF!$G$10:$G$151</definedName>
    <definedName name="XDO_?FINAL_MV?370?">'SNN50'!$G$10:$G$103</definedName>
    <definedName name="XDO_?FINAL_MV?371?">'SNN50'!$G$10:$G$108</definedName>
    <definedName name="XDO_?FINAL_MV?372?">'SFMP- Series 44'!$G$26:$G$31</definedName>
    <definedName name="XDO_?FINAL_MV?373?">'SFMP- Series 44'!$G$26:$G$55</definedName>
    <definedName name="XDO_?FINAL_MV?374?">'SFMP- Series 44'!$G$26:$G$70</definedName>
    <definedName name="XDO_?FINAL_MV?375?">'SFMP- Series 44'!$G$26:$G$75</definedName>
    <definedName name="XDO_?FINAL_MV?376?">'SFMP- Series 45'!$G$26:$G$33</definedName>
    <definedName name="XDO_?FINAL_MV?377?">'SFMP- Series 45'!$G$26:$G$56</definedName>
    <definedName name="XDO_?FINAL_MV?378?">'SFMP- Series 45'!$G$26:$G$71</definedName>
    <definedName name="XDO_?FINAL_MV?379?">'SFMP- Series 45'!$G$26:$G$76</definedName>
    <definedName name="XDO_?FINAL_MV?38?">SEHF!$G$10:$G$159</definedName>
    <definedName name="XDO_?FINAL_MV?380?">SBIETFCON!$G$10:$G$39</definedName>
    <definedName name="XDO_?FINAL_MV?381?">SBIETFCON!$G$10:$G$48</definedName>
    <definedName name="XDO_?FINAL_MV?382?">SBIETFCON!$G$10:$G$83</definedName>
    <definedName name="XDO_?FINAL_MV?383?">SBIETFCON!$G$10:$G$88</definedName>
    <definedName name="XDO_?FINAL_MV?384?">'SFMP- Series 46'!$G$26:$G$29</definedName>
    <definedName name="XDO_?FINAL_MV?385?">'SFMP- Series 46'!$G$26:$G$49</definedName>
    <definedName name="XDO_?FINAL_MV?386?">'SFMP- Series 46'!$G$26:$G$64</definedName>
    <definedName name="XDO_?FINAL_MV?387?">'SFMP- Series 46'!$G$26:$G$69</definedName>
    <definedName name="XDO_?FINAL_MV?388?">SBAF!$G$10:$G$98</definedName>
    <definedName name="XDO_?FINAL_MV?389?">SBAF!$G$10:$G$106</definedName>
    <definedName name="XDO_?FINAL_MV?39?">SEHF!$G$10:$G$174</definedName>
    <definedName name="XDO_?FINAL_MV?390?">SBAF!$G$10:$G$111</definedName>
    <definedName name="XDO_?FINAL_MV?391?">SBAF!$G$10:$G$158</definedName>
    <definedName name="XDO_?FINAL_MV?392?">SBAF!$G$10:$G$170</definedName>
    <definedName name="XDO_?FINAL_MV?393?">SBAF!$G$10:$G$175</definedName>
    <definedName name="XDO_?FINAL_MV?394?">SBAF!$G$10:$G$182</definedName>
    <definedName name="XDO_?FINAL_MV?395?">SBAF!$G$10:$G$189</definedName>
    <definedName name="XDO_?FINAL_MV?396?">SBAF!$G$10:$G$210</definedName>
    <definedName name="XDO_?FINAL_MV?397?">SBAF!$G$10:$G$215</definedName>
    <definedName name="XDO_?FINAL_MV?398?">'SFMP- Series 49'!$G$26:$G$33</definedName>
    <definedName name="XDO_?FINAL_MV?399?">'SFMP- Series 49'!$G$26:$G$54</definedName>
    <definedName name="XDO_?FINAL_MV?4?">#REF!</definedName>
    <definedName name="XDO_?FINAL_MV?40?">SEHF!$G$10:$G$179</definedName>
    <definedName name="XDO_?FINAL_MV?400?">'SFMP- Series 49'!$G$26:$G$69</definedName>
    <definedName name="XDO_?FINAL_MV?401?">'SFMP- Series 49'!$G$26:$G$74</definedName>
    <definedName name="XDO_?FINAL_MV?402?">'SFMP- Series 50'!$G$26:$G$30</definedName>
    <definedName name="XDO_?FINAL_MV?403?">'SFMP- Series 50'!$G$26:$G$49</definedName>
    <definedName name="XDO_?FINAL_MV?404?">'SFMP- Series 50'!$G$26:$G$64</definedName>
    <definedName name="XDO_?FINAL_MV?405?">'SFMP- Series 50'!$G$26:$G$69</definedName>
    <definedName name="XDO_?FINAL_MV?406?">'SFMP- Series 51'!$G$26:$G$36</definedName>
    <definedName name="XDO_?FINAL_MV?407?">'SFMP- Series 51'!$G$26:$G$58</definedName>
    <definedName name="XDO_?FINAL_MV?408?">'SFMP- Series 51'!$G$26:$G$73</definedName>
    <definedName name="XDO_?FINAL_MV?409?">'SFMP- Series 51'!$G$26:$G$78</definedName>
    <definedName name="XDO_?FINAL_MV?41?">#REF!</definedName>
    <definedName name="XDO_?FINAL_MV?410?">'SFMP- Series 52'!$G$26:$G$30</definedName>
    <definedName name="XDO_?FINAL_MV?411?">'SFMP- Series 52'!$G$26:$G$51</definedName>
    <definedName name="XDO_?FINAL_MV?412?">'SFMP- Series 52'!$G$26:$G$66</definedName>
    <definedName name="XDO_?FINAL_MV?413?">'SFMP- Series 52'!$G$26:$G$71</definedName>
    <definedName name="XDO_?FINAL_MV?414?">'SFMP- Series 53'!$G$26:$G$34</definedName>
    <definedName name="XDO_?FINAL_MV?415?">'SFMP- Series 53'!$G$26:$G$57</definedName>
    <definedName name="XDO_?FINAL_MV?416?">'SFMP- Series 53'!$G$26:$G$72</definedName>
    <definedName name="XDO_?FINAL_MV?417?">'SFMP- Series 53'!$G$26:$G$77</definedName>
    <definedName name="XDO_?FINAL_MV?418?">'SFMP- Series 54'!$G$26:$G$28</definedName>
    <definedName name="XDO_?FINAL_MV?419?">'SFMP- Series 54'!$G$26:$G$44</definedName>
    <definedName name="XDO_?FINAL_MV?42?">#REF!</definedName>
    <definedName name="XDO_?FINAL_MV?420?">'SFMP- Series 54'!$G$26:$G$59</definedName>
    <definedName name="XDO_?FINAL_MV?421?">'SFMP- Series 54'!$G$26:$G$64</definedName>
    <definedName name="XDO_?FINAL_MV?422?">'SFMP- Series 55'!$G$26:$G$32</definedName>
    <definedName name="XDO_?FINAL_MV?423?">'SFMP- Series 55'!$G$26:$G$55</definedName>
    <definedName name="XDO_?FINAL_MV?424?">'SFMP- Series 55'!$G$26:$G$70</definedName>
    <definedName name="XDO_?FINAL_MV?425?">'SFMP- Series 55'!$G$26:$G$75</definedName>
    <definedName name="XDO_?FINAL_MV?426?">'SFMP- Series 57'!$G$26:$G$29</definedName>
    <definedName name="XDO_?FINAL_MV?427?">'SFMP- Series 57'!$G$26:$G$52</definedName>
    <definedName name="XDO_?FINAL_MV?428?">'SFMP- Series 57'!$G$26:$G$67</definedName>
    <definedName name="XDO_?FINAL_MV?429?">'SFMP- Series 57'!$G$26:$G$72</definedName>
    <definedName name="XDO_?FINAL_MV?43?">SMIF!$G$18:$G$34</definedName>
    <definedName name="XDO_?FINAL_MV?430?">'SFMP- Series 58'!$G$26:$G$31</definedName>
    <definedName name="XDO_?FINAL_MV?431?">'SFMP- Series 58'!$G$26:$G$51</definedName>
    <definedName name="XDO_?FINAL_MV?432?">'SFMP- Series 58'!$G$26:$G$66</definedName>
    <definedName name="XDO_?FINAL_MV?433?">'SFMP- Series 58'!$G$26:$G$71</definedName>
    <definedName name="XDO_?FINAL_MV?434?">SCPSE!$G$18:$G$43</definedName>
    <definedName name="XDO_?FINAL_MV?435?">SCPSE!$G$18:$G$52</definedName>
    <definedName name="XDO_?FINAL_MV?436?">SCPSE!$G$18:$G$120</definedName>
    <definedName name="XDO_?FINAL_MV?437?">SCPSE!$G$18:$G$147</definedName>
    <definedName name="XDO_?FINAL_MV?438?">SCPSE!$G$18:$G$152</definedName>
    <definedName name="XDO_?FINAL_MV?439?">'SFMP- Series 59'!$G$38:$G$40</definedName>
    <definedName name="XDO_?FINAL_MV?44?">SMIF!$G$18:$G$41</definedName>
    <definedName name="XDO_?FINAL_MV?440?">'SFMP- Series 59'!$G$38:$G$55</definedName>
    <definedName name="XDO_?FINAL_MV?441?">'SFMP- Series 59'!$G$38:$G$60</definedName>
    <definedName name="XDO_?FINAL_MV?442?">'SFMP- Series 60'!$G$26:$G$30</definedName>
    <definedName name="XDO_?FINAL_MV?443?">'SFMP- Series 60'!$G$26:$G$50</definedName>
    <definedName name="XDO_?FINAL_MV?444?">'SFMP- Series 60'!$G$26:$G$65</definedName>
    <definedName name="XDO_?FINAL_MV?445?">'SFMP- Series 60'!$G$26:$G$70</definedName>
    <definedName name="XDO_?FINAL_MV?446?">SMCF!$G$10:$G$67</definedName>
    <definedName name="XDO_?FINAL_MV?447?">SMCF!$G$10:$G$82</definedName>
    <definedName name="XDO_?FINAL_MV?448?">SMCF!$G$10:$G$94</definedName>
    <definedName name="XDO_?FINAL_MV?449?">SMCF!$G$10:$G$113</definedName>
    <definedName name="XDO_?FINAL_MV?45?">SMIF!$G$18:$G$48</definedName>
    <definedName name="XDO_?FINAL_MV?450?">SMCF!$G$10:$G$118</definedName>
    <definedName name="XDO_?FINAL_MV?451?">'SFMP- Series 61'!$G$26:$G$36</definedName>
    <definedName name="XDO_?FINAL_MV?452?">'SFMP- Series 61'!$G$26:$G$59</definedName>
    <definedName name="XDO_?FINAL_MV?453?">'SFMP- Series 61'!$G$26:$G$74</definedName>
    <definedName name="XDO_?FINAL_MV?454?">'SFMP- Series 61'!$G$26:$G$79</definedName>
    <definedName name="XDO_?FINAL_MV?455?">'SFMP- Series 66'!$G$26:$G$34</definedName>
    <definedName name="XDO_?FINAL_MV?456?">'SFMP- Series 66'!$G$26:$G$56</definedName>
    <definedName name="XDO_?FINAL_MV?457?">'SFMP- Series 66'!$G$26:$G$71</definedName>
    <definedName name="XDO_?FINAL_MV?458?">'SFMP- Series 66'!$G$26:$G$76</definedName>
    <definedName name="XDO_?FINAL_MV?459?">'SFMP- Series 67'!$G$26:$G$34</definedName>
    <definedName name="XDO_?FINAL_MV?46?">SMIF!$G$18:$G$52</definedName>
    <definedName name="XDO_?FINAL_MV?460?">'SFMP- Series 67'!$G$26:$G$57</definedName>
    <definedName name="XDO_?FINAL_MV?461?">'SFMP- Series 67'!$G$26:$G$72</definedName>
    <definedName name="XDO_?FINAL_MV?462?">'SFMP- Series 67'!$G$26:$G$77</definedName>
    <definedName name="XDO_?FINAL_MV?463?">'SFMP- Series 64'!$G$24</definedName>
    <definedName name="XDO_?FINAL_MV?464?">'SFMP- Series 64'!$G$24:$G$32</definedName>
    <definedName name="XDO_?FINAL_MV?465?">'SFMP- Series 64'!$G$24:$G$48</definedName>
    <definedName name="XDO_?FINAL_MV?466?">'SFMP- Series 64'!$G$24:$G$63</definedName>
    <definedName name="XDO_?FINAL_MV?467?">'SFMP- Series 64'!$G$24:$G$68</definedName>
    <definedName name="XDO_?FINAL_MV?468?">'SFMP- Series 68'!$G$24</definedName>
    <definedName name="XDO_?FINAL_MV?469?">'SFMP- Series 68'!$G$24:$G$42</definedName>
    <definedName name="XDO_?FINAL_MV?47?">SMIF!$G$18:$G$71</definedName>
    <definedName name="XDO_?FINAL_MV?470?">'SFMP- Series 68'!$G$24:$G$57</definedName>
    <definedName name="XDO_?FINAL_MV?471?">'SFMP- Series 68'!$G$24:$G$62</definedName>
    <definedName name="XDO_?FINAL_MV?472?">SNM150IF!$G$10:$G$159</definedName>
    <definedName name="XDO_?FINAL_MV?473?">SNM150IF!$G$10:$G$202</definedName>
    <definedName name="XDO_?FINAL_MV?474?">SNM150IF!$G$10:$G$207</definedName>
    <definedName name="XDO_?FINAL_MV?475?">SNS250IF!$G$10:$G$260</definedName>
    <definedName name="XDO_?FINAL_MV?476?">SNS250IF!$G$10:$G$303</definedName>
    <definedName name="XDO_?FINAL_MV?477?">SNS250IF!$G$10:$G$308</definedName>
    <definedName name="XDO_?FINAL_MV?478?">'SCIGI-JUN 2036'!$G$24:$G$25</definedName>
    <definedName name="XDO_?FINAL_MV?479?">'SCIGI-JUN 2036'!$G$24:$G$54</definedName>
    <definedName name="XDO_?FINAL_MV?48?">SMIF!$G$18:$G$81</definedName>
    <definedName name="XDO_?FINAL_MV?480?">'SCIGI-JUN 2036'!$G$24:$G$59</definedName>
    <definedName name="XDO_?FINAL_MV?481?">'SCIGI-APR 2029'!$G$24</definedName>
    <definedName name="XDO_?FINAL_MV?482?">'SCIGI-APR 2029'!$G$24:$G$53</definedName>
    <definedName name="XDO_?FINAL_MV?483?">'SCIGI-APR 2029'!$G$24:$G$58</definedName>
    <definedName name="XDO_?FINAL_MV?484?">'SCISI-SEP 2027'!$G$24</definedName>
    <definedName name="XDO_?FINAL_MV?485?">'SCISI-SEP 2027'!$G$24:$G$41</definedName>
    <definedName name="XDO_?FINAL_MV?486?">'SCISI-SEP 2027'!$G$24:$G$68</definedName>
    <definedName name="XDO_?FINAL_MV?487?">'SCISI-SEP 2027'!$G$24:$G$73</definedName>
    <definedName name="XDO_?FINAL_MV?488?">'SFMP- Series 72'!$G$38:$G$41</definedName>
    <definedName name="XDO_?FINAL_MV?489?">'SFMP- Series 72'!$G$38:$G$56</definedName>
    <definedName name="XDO_?FINAL_MV?49?">SMIF!$G$18:$G$86</definedName>
    <definedName name="XDO_?FINAL_MV?490?">'SFMP- Series 72'!$G$38:$G$61</definedName>
    <definedName name="XDO_?FINAL_MV?491?">'SFMP- Series 73'!$G$38:$G$41</definedName>
    <definedName name="XDO_?FINAL_MV?492?">'SFMP- Series 73'!$G$38:$G$56</definedName>
    <definedName name="XDO_?FINAL_MV?493?">'SFMP- Series 73'!$G$38:$G$61</definedName>
    <definedName name="XDO_?FINAL_MV?494?">SLDF!$G$24:$G$31</definedName>
    <definedName name="XDO_?FINAL_MV?495?">SLDF!$G$24:$G$52</definedName>
    <definedName name="XDO_?FINAL_MV?496?">SLDF!$G$24:$G$62</definedName>
    <definedName name="XDO_?FINAL_MV?497?">SLDF!$G$24:$G$67</definedName>
    <definedName name="XDO_?FINAL_MV?498?">'SFMP- Series 74'!$G$26:$G$33</definedName>
    <definedName name="XDO_?FINAL_MV?499?">'SFMP- Series 74'!$G$26:$G$51</definedName>
    <definedName name="XDO_?FINAL_MV?5?">#REF!</definedName>
    <definedName name="XDO_?FINAL_MV?50?">#REF!</definedName>
    <definedName name="XDO_?FINAL_MV?500?">'SFMP- Series 74'!$G$26:$G$66</definedName>
    <definedName name="XDO_?FINAL_MV?501?">'SFMP- Series 74'!$G$26:$G$71</definedName>
    <definedName name="XDO_?FINAL_MV?502?">'SFMP- Series 76'!$G$18:$G$21</definedName>
    <definedName name="XDO_?FINAL_MV?503?">'SFMP- Series 76'!$G$18:$G$31</definedName>
    <definedName name="XDO_?FINAL_MV?504?">'SFMP- Series 76'!$G$18:$G$49</definedName>
    <definedName name="XDO_?FINAL_MV?505?">'SFMP- Series 76'!$G$18:$G$64</definedName>
    <definedName name="XDO_?FINAL_MV?506?">'SFMP- Series 76'!$G$18:$G$69</definedName>
    <definedName name="XDO_?FINAL_MV?507?">'SFMP- Series 78'!$G$18:$G$23</definedName>
    <definedName name="XDO_?FINAL_MV?508?">'SFMP- Series 78'!$G$18:$G$35</definedName>
    <definedName name="XDO_?FINAL_MV?509?">'SFMP- Series 78'!$G$18:$G$53</definedName>
    <definedName name="XDO_?FINAL_MV?51?">#REF!</definedName>
    <definedName name="XDO_?FINAL_MV?510?">'SFMP- Series 78'!$G$18:$G$68</definedName>
    <definedName name="XDO_?FINAL_MV?511?">'SFMP- Series 78'!$G$18:$G$73</definedName>
    <definedName name="XDO_?FINAL_MV?512?">SDYF!$G$10:$G$50</definedName>
    <definedName name="XDO_?FINAL_MV?513?">SDYF!$G$10:$G$61</definedName>
    <definedName name="XDO_?FINAL_MV?514?">SDYF!$G$10:$G$66</definedName>
    <definedName name="XDO_?FINAL_MV?515?">SDYF!$G$10:$G$83</definedName>
    <definedName name="XDO_?FINAL_MV?516?">SDYF!$G$10:$G$102</definedName>
    <definedName name="XDO_?FINAL_MV?517?">SDYF!$G$10:$G$107</definedName>
    <definedName name="XDO_?FINAL_MV?518?">'SFMP- Series 79'!$G$18:$G$22</definedName>
    <definedName name="XDO_?FINAL_MV?519?">'SFMP- Series 79'!$G$18:$G$45</definedName>
    <definedName name="XDO_?FINAL_MV?52?">SCOF!$G$10:$G$55</definedName>
    <definedName name="XDO_?FINAL_MV?520?">'SFMP- Series 79'!$G$18:$G$60</definedName>
    <definedName name="XDO_?FINAL_MV?521?">'SFMP- Series 79'!$G$18:$G$65</definedName>
    <definedName name="XDO_?FINAL_MV?522?">'SFMP- Series 81'!$G$18:$G$25</definedName>
    <definedName name="XDO_?FINAL_MV?523?">'SFMP- Series 81'!$G$18:$G$41</definedName>
    <definedName name="XDO_?FINAL_MV?524?">'SFMP- Series 81'!$G$18:$G$60</definedName>
    <definedName name="XDO_?FINAL_MV?525?">'SFMP- Series 81'!$G$18:$G$75</definedName>
    <definedName name="XDO_?FINAL_MV?526?">'SFMP- Series 81'!$G$18:$G$80</definedName>
    <definedName name="XDO_?FINAL_MV?527?">'SBI-BSE-SENSEX-IF'!$G$10:$G$39</definedName>
    <definedName name="XDO_?FINAL_MV?528?">'SBI-BSE-SENSEX-IF'!$G$10:$G$82</definedName>
    <definedName name="XDO_?FINAL_MV?529?">'SBI-BSE-SENSEX-IF'!$G$10:$G$87</definedName>
    <definedName name="XDO_?FINAL_MV?53?">SCOF!$G$10:$G$66</definedName>
    <definedName name="XDO_?FINAL_MV?530?">LIQUIDSBI!$G$52</definedName>
    <definedName name="XDO_?FINAL_MV?531?">LIQUIDSBI!$G$52:$G$57</definedName>
    <definedName name="XDO_?FINAL_MV?532?">SN50EWIF!$G$10:$G$59</definedName>
    <definedName name="XDO_?FINAL_MV?533?">SN50EWIF!$G$10:$G$102</definedName>
    <definedName name="XDO_?FINAL_MV?534?">SN50EWIF!$G$10:$G$107</definedName>
    <definedName name="XDO_?FINAL_MV?535?">SEOF!$G$10:$G$40</definedName>
    <definedName name="XDO_?FINAL_MV?536?">SEOF!$G$10:$G$65</definedName>
    <definedName name="XDO_?FINAL_MV?537?">SEOF!$G$10:$G$84</definedName>
    <definedName name="XDO_?FINAL_MV?538?">SEOF!$G$10:$G$89</definedName>
    <definedName name="XDO_?FINAL_MV?539?">'SBI-AOF'!$G$10:$G$36</definedName>
    <definedName name="XDO_?FINAL_MV?54?">SCOF!$G$10:$G$83</definedName>
    <definedName name="XDO_?FINAL_MV?540?">'SBI-AOF'!$G$10:$G$45</definedName>
    <definedName name="XDO_?FINAL_MV?541?">'SBI-AOF'!$G$10:$G$62</definedName>
    <definedName name="XDO_?FINAL_MV?542?">'SBI-AOF'!$G$10:$G$81</definedName>
    <definedName name="XDO_?FINAL_MV?543?">'SBI-AOF'!$G$10:$G$86</definedName>
    <definedName name="XDO_?FINAL_MV?544?">SETFSILVER!$G$54</definedName>
    <definedName name="XDO_?FINAL_MV?545?">SETFSILVER!$G$54:$G$56</definedName>
    <definedName name="XDO_?FINAL_MV?546?">SETFSILVER!$G$54:$G$59</definedName>
    <definedName name="XDO_?FINAL_MV?547?">'SETFSILVER-FOF'!$G$42</definedName>
    <definedName name="XDO_?FINAL_MV?548?">'SETFSILVER-FOF'!$G$42:$G$54</definedName>
    <definedName name="XDO_?FINAL_MV?549?">'SETFSILVER-FOF'!$G$42:$G$59</definedName>
    <definedName name="XDO_?FINAL_MV?55?">SCOF!$G$10:$G$102</definedName>
    <definedName name="XDO_?FINAL_MV?550?">'SN50EW-ETF'!$G$10:$G$59</definedName>
    <definedName name="XDO_?FINAL_MV?551?">'SN50EW-ETF'!$G$10:$G$102</definedName>
    <definedName name="XDO_?FINAL_MV?552?">'SN50EW-ETF'!$G$10:$G$107</definedName>
    <definedName name="XDO_?FINAL_MV?553?">SIOF!$G$10:$G$46</definedName>
    <definedName name="XDO_?FINAL_MV?554?">SIOF!$G$10:$G$71</definedName>
    <definedName name="XDO_?FINAL_MV?555?">SIOF!$G$10:$G$90</definedName>
    <definedName name="XDO_?FINAL_MV?556?">SIOF!$G$10:$G$95</definedName>
    <definedName name="XDO_?FINAL_MV?557?">SN500IF!$G$10:$G$510</definedName>
    <definedName name="XDO_?FINAL_MV?558?">SN500IF!$G$10:$G$519</definedName>
    <definedName name="XDO_?FINAL_MV?559?">SN500IF!$G$10:$G$554</definedName>
    <definedName name="XDO_?FINAL_MV?56?">SCOF!$G$10:$G$107</definedName>
    <definedName name="XDO_?FINAL_MV?560?">SN500IF!$G$10:$G$559</definedName>
    <definedName name="XDO_?FINAL_MV?561?">SNICIF!$G$10:$G$39</definedName>
    <definedName name="XDO_?FINAL_MV?562?">SNICIF!$G$10:$G$48</definedName>
    <definedName name="XDO_?FINAL_MV?563?">SNICIF!$G$10:$G$83</definedName>
    <definedName name="XDO_?FINAL_MV?564?">SNICIF!$G$10:$G$88</definedName>
    <definedName name="XDO_?FINAL_MV?565?">SQF!$G$10:$G$36</definedName>
    <definedName name="XDO_?FINAL_MV?566?">SQF!$G$10:$G$79</definedName>
    <definedName name="XDO_?FINAL_MV?567?">SQF!$G$10:$G$84</definedName>
    <definedName name="XDO_?FINAL_MV?568?">SNBIF!$G$10:$G$21</definedName>
    <definedName name="XDO_?FINAL_MV?569?">SNBIF!$G$10:$G$64</definedName>
    <definedName name="XDO_?FINAL_MV?57?">STOF!$G$10:$G$34</definedName>
    <definedName name="XDO_?FINAL_MV?570?">SNBIF!$G$10:$G$69</definedName>
    <definedName name="XDO_?FINAL_MV?571?">SNITIF!$G$10:$G$19</definedName>
    <definedName name="XDO_?FINAL_MV?572?">SNITIF!$G$10:$G$62</definedName>
    <definedName name="XDO_?FINAL_MV?573?">SNITIF!$G$10:$G$67</definedName>
    <definedName name="XDO_?FINAL_MV?574?">'SBI BSE PSU Bank ETF'!$G$10:$G$21</definedName>
    <definedName name="XDO_?FINAL_MV?575?">'SBI BSE PSU Bank ETF'!$G$10:$G$64</definedName>
    <definedName name="XDO_?FINAL_MV?576?">'SBI BSE PSU Bank ETF'!$G$10:$G$69</definedName>
    <definedName name="XDO_?FINAL_MV?577?">'SBI BSE PSU Bank Index Fund'!$G$10:$G$21</definedName>
    <definedName name="XDO_?FINAL_MV?578?">'SBI BSE PSU Bank Index Fund'!$G$10:$G$64</definedName>
    <definedName name="XDO_?FINAL_MV?579?">'SBI BSE PSU Bank Index Fund'!$G$10:$G$69</definedName>
    <definedName name="XDO_?FINAL_MV?58?">STOF!$G$10:$G$39</definedName>
    <definedName name="XDO_?FINAL_MV?580?">SIPAAFOF!$G$42:$G$43</definedName>
    <definedName name="XDO_?FINAL_MV?581?">SIPAAFOF!$G$42:$G$55</definedName>
    <definedName name="XDO_?FINAL_MV?582?">SIPAAFOF!$G$42:$G$60</definedName>
    <definedName name="XDO_?FINAL_MV?583?">'SBI Nifty200 Quality 30'!$G$10:$G$39</definedName>
    <definedName name="XDO_?FINAL_MV?584?">'SBI Nifty200 Quality 30'!$G$10:$G$82</definedName>
    <definedName name="XDO_?FINAL_MV?585?">'SBI Nifty200 Quality 30'!$G$10:$G$87</definedName>
    <definedName name="XDO_?FINAL_MV?586?">'SBI Nifty200 Mom 30'!$G$10:$G$39</definedName>
    <definedName name="XDO_?FINAL_MV?587?">'SBI Nifty200 Mom 30'!$G$10:$G$48</definedName>
    <definedName name="XDO_?FINAL_MV?588?">'SBI Nifty200 Mom 30'!$G$10:$G$83</definedName>
    <definedName name="XDO_?FINAL_MV?589?">'SBI Nifty200 Mom 30'!$G$10:$G$88</definedName>
    <definedName name="XDO_?FINAL_MV?59?">STOF!$G$10:$G$46</definedName>
    <definedName name="XDO_?FINAL_MV?590?">'SBI Nifty100 Low Vol 30'!$G$10:$G$39</definedName>
    <definedName name="XDO_?FINAL_MV?591?">'SBI Nifty100 Low Vol 30'!$G$10:$G$82</definedName>
    <definedName name="XDO_?FINAL_MV?592?">'SBI Nifty100 Low Vol 30'!$G$10:$G$87</definedName>
    <definedName name="XDO_?FINAL_MV?593?">SBILIQETF!$G$52</definedName>
    <definedName name="XDO_?FINAL_MV?594?">SBILIQETF!$G$52:$G$57</definedName>
    <definedName name="XDO_?FINAL_MV?595?">SDAAAFOF!$G$42:$G$55</definedName>
    <definedName name="XDO_?FINAL_MV?596?">SDAAAFOF!$G$42:$G$67</definedName>
    <definedName name="XDO_?FINAL_MV?597?">SDAAAFOF!$G$42:$G$72</definedName>
    <definedName name="XDO_?FINAL_MV?598?">SBIRIOS!$G$10:$G$42</definedName>
    <definedName name="XDO_?FINAL_MV?599?">SBIRIOS!$G$10:$G$85</definedName>
    <definedName name="XDO_?FINAL_MV?6?">#REF!</definedName>
    <definedName name="XDO_?FINAL_MV?60?">STOF!$G$10:$G$67</definedName>
    <definedName name="XDO_?FINAL_MV?600?">SBIRIOS!$G$10:$G$90</definedName>
    <definedName name="XDO_?FINAL_MV?601?">#REF!</definedName>
    <definedName name="XDO_?FINAL_MV?602?">#REF!</definedName>
    <definedName name="XDO_?FINAL_MV?603?">#REF!</definedName>
    <definedName name="XDO_?FINAL_MV?604?">#REF!</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STOF!$G$10:$G$86</definedName>
    <definedName name="XDO_?FINAL_MV?610?">#REF!</definedName>
    <definedName name="XDO_?FINAL_MV?611?">#REF!</definedName>
    <definedName name="XDO_?FINAL_MV?612?">#REF!</definedName>
    <definedName name="XDO_?FINAL_MV?613?">#REF!</definedName>
    <definedName name="XDO_?FINAL_MV?614?">#REF!</definedName>
    <definedName name="XDO_?FINAL_MV?62?">STOF!$G$10:$G$91</definedName>
    <definedName name="XDO_?FINAL_MV?63?">SHOF!$G$10:$G$38</definedName>
    <definedName name="XDO_?FINAL_MV?64?">SHOF!$G$10:$G$44</definedName>
    <definedName name="XDO_?FINAL_MV?65?">SHOF!$G$10:$G$65</definedName>
    <definedName name="XDO_?FINAL_MV?66?">SHOF!$G$10:$G$84</definedName>
    <definedName name="XDO_?FINAL_MV?67?">SHOF!$G$10:$G$89</definedName>
    <definedName name="XDO_?FINAL_MV?68?">SCF!$G$10:$G$87</definedName>
    <definedName name="XDO_?FINAL_MV?69?">SCF!$G$10:$G$94</definedName>
    <definedName name="XDO_?FINAL_MV?7?">#REF!</definedName>
    <definedName name="XDO_?FINAL_MV?70?">SCF!$G$10:$G$98</definedName>
    <definedName name="XDO_?FINAL_MV?71?">SCF!$G$10:$G$107</definedName>
    <definedName name="XDO_?FINAL_MV?72?">SCF!$G$10:$G$115</definedName>
    <definedName name="XDO_?FINAL_MV?73?">SCF!$G$10:$G$128</definedName>
    <definedName name="XDO_?FINAL_MV?74?">SCF!$G$10:$G$147</definedName>
    <definedName name="XDO_?FINAL_MV?75?">SCF!$G$10:$G$152</definedName>
    <definedName name="XDO_?FINAL_MV?76?">SNIF!$G$10:$G$59</definedName>
    <definedName name="XDO_?FINAL_MV?77?">SNIF!$G$10:$G$102</definedName>
    <definedName name="XDO_?FINAL_MV?78?">SNIF!$G$10:$G$107</definedName>
    <definedName name="XDO_?FINAL_MV?79?">'SMCBF-SP'!$G$10:$G$26</definedName>
    <definedName name="XDO_?FINAL_MV?8?">#REF!</definedName>
    <definedName name="XDO_?FINAL_MV?80?">'SMCBF-SP'!$G$10:$G$45</definedName>
    <definedName name="XDO_?FINAL_MV?81?">'SMCBF-SP'!$G$10:$G$54</definedName>
    <definedName name="XDO_?FINAL_MV?82?">'SMCBF-SP'!$G$10:$G$59</definedName>
    <definedName name="XDO_?FINAL_MV?83?">'SMCBF-SP'!$G$10:$G$72</definedName>
    <definedName name="XDO_?FINAL_MV?84?">'SMCBF-SP'!$G$10:$G$87</definedName>
    <definedName name="XDO_?FINAL_MV?85?">'SMCBF-SP'!$G$10:$G$92</definedName>
    <definedName name="XDO_?FINAL_MV?86?">SOF!$G$34:$G$37</definedName>
    <definedName name="XDO_?FINAL_MV?87?">SOF!$G$34:$G$57</definedName>
    <definedName name="XDO_?FINAL_MV?88?">SOF!$G$34:$G$62</definedName>
    <definedName name="XDO_?FINAL_MV?89?">SMMDF!#REF!</definedName>
    <definedName name="XDO_?FINAL_MV?9?">SLMF!$G$10:$G$80</definedName>
    <definedName name="XDO_?FINAL_MV?90?">SMMDF!#REF!</definedName>
    <definedName name="XDO_?FINAL_MV?91?">SMMDF!$G$10:$G$63</definedName>
    <definedName name="XDO_?FINAL_MV?92?">SMMDF!$G$10:$G$70</definedName>
    <definedName name="XDO_?FINAL_MV?93?">SMMDF!$G$10:$G$79</definedName>
    <definedName name="XDO_?FINAL_MV?94?">SMMDF!$G$10:$G$83</definedName>
    <definedName name="XDO_?FINAL_MV?95?">SMMDF!$G$10:$G$102</definedName>
    <definedName name="XDO_?FINAL_MV?96?">SMMDF!$G$10:$G$112</definedName>
    <definedName name="XDO_?FINAL_MV?97?">SMMDF!$G$10:$G$117</definedName>
    <definedName name="XDO_?FINAL_MV?98?">SLF!$G$18:$G$30</definedName>
    <definedName name="XDO_?FINAL_MV?99?">SLF!$G$18:$G$43</definedName>
    <definedName name="XDO_?FINAL_NAME?">SMEEF!$C$10:$C$99</definedName>
    <definedName name="XDO_?FINAL_NAME?1?">#REF!</definedName>
    <definedName name="XDO_?FINAL_NAME?10?">SLMF!$C$10:$C$86</definedName>
    <definedName name="XDO_?FINAL_NAME?100?">SLF!$C$18:$C$108</definedName>
    <definedName name="XDO_?FINAL_NAME?101?">SLF!$C$18:$C$148</definedName>
    <definedName name="XDO_?FINAL_NAME?102?">SLF!$C$18:$C$161</definedName>
    <definedName name="XDO_?FINAL_NAME?103?">SLF!$C$18:$C$172</definedName>
    <definedName name="XDO_?FINAL_NAME?104?">SLF!$C$18:$C$183</definedName>
    <definedName name="XDO_?FINAL_NAME?105?">SLF!$C$18:$C$188</definedName>
    <definedName name="XDO_?FINAL_NAME?106?">SDBF!$C$18:$C$25</definedName>
    <definedName name="XDO_?FINAL_NAME?107?">SDBF!$C$18:$C$33</definedName>
    <definedName name="XDO_?FINAL_NAME?108?">SDBF!$C$18:$C$38</definedName>
    <definedName name="XDO_?FINAL_NAME?109?">SDBF!$C$18:$C$44</definedName>
    <definedName name="XDO_?FINAL_NAME?11?">SLMF!$C$10:$C$91</definedName>
    <definedName name="XDO_?FINAL_NAME?110?">SDBF!$C$18:$C$63</definedName>
    <definedName name="XDO_?FINAL_NAME?111?">SDBF!$C$18:$C$73</definedName>
    <definedName name="XDO_?FINAL_NAME?112?">SDBF!$C$18:$C$78</definedName>
    <definedName name="XDO_?FINAL_NAME?113?">SSF!$C$24:$C$28</definedName>
    <definedName name="XDO_?FINAL_NAME?114?">SSF!$C$24:$C$55</definedName>
    <definedName name="XDO_?FINAL_NAME?115?">SSF!$C$24:$C$97</definedName>
    <definedName name="XDO_?FINAL_NAME?116?">SSF!$C$24:$C$153</definedName>
    <definedName name="XDO_?FINAL_NAME?117?">SSF!$C$24:$C$165</definedName>
    <definedName name="XDO_?FINAL_NAME?118?">SSF!$C$24:$C$173</definedName>
    <definedName name="XDO_?FINAL_NAME?119?">SSF!$C$24:$C$174</definedName>
    <definedName name="XDO_?FINAL_NAME?12?">SLMF!$C$10:$C$113</definedName>
    <definedName name="XDO_?FINAL_NAME?120?">SSF!$C$24:$C$180</definedName>
    <definedName name="XDO_?FINAL_NAME?121?">SSF!$C$24:$C$190</definedName>
    <definedName name="XDO_?FINAL_NAME?122?">SSF!$C$24:$C$195</definedName>
    <definedName name="XDO_?FINAL_NAME?123?">SCRF!#REF!</definedName>
    <definedName name="XDO_?FINAL_NAME?124?">SCRF!$C$9:$C$52</definedName>
    <definedName name="XDO_?FINAL_NAME?125?">SCRF!$C$9:$C$63</definedName>
    <definedName name="XDO_?FINAL_NAME?126?">SCRF!$C$9:$C$84</definedName>
    <definedName name="XDO_?FINAL_NAME?127?">SCRF!$C$9:$C$94</definedName>
    <definedName name="XDO_?FINAL_NAME?128?">SCRF!$C$9:$C$99</definedName>
    <definedName name="XDO_?FINAL_NAME?129?">SFEF!$C$10:$C$35</definedName>
    <definedName name="XDO_?FINAL_NAME?13?">SLMF!$C$10:$C$132</definedName>
    <definedName name="XDO_?FINAL_NAME?130?">SFEF!$C$10:$C$42</definedName>
    <definedName name="XDO_?FINAL_NAME?131?">SFEF!$C$10:$C$68</definedName>
    <definedName name="XDO_?FINAL_NAME?132?">SFEF!$C$10:$C$87</definedName>
    <definedName name="XDO_?FINAL_NAME?133?">SFEF!$C$10:$C$92</definedName>
    <definedName name="XDO_?FINAL_NAME?134?">SCHF!$C$10:$C$47</definedName>
    <definedName name="XDO_?FINAL_NAME?135?">SCHF!$C$10:$C$49</definedName>
    <definedName name="XDO_?FINAL_NAME?136?">SCHF!$C$10:$C$109</definedName>
    <definedName name="XDO_?FINAL_NAME?137?">SCHF!$C$10:$C$116</definedName>
    <definedName name="XDO_?FINAL_NAME?138?">SCHF!$C$10:$C$124</definedName>
    <definedName name="XDO_?FINAL_NAME?139?">SCHF!$C$10:$C$129</definedName>
    <definedName name="XDO_?FINAL_NAME?14?">SLMF!$C$10:$C$137</definedName>
    <definedName name="XDO_?FINAL_NAME?140?">SCHF!$C$10:$C$148</definedName>
    <definedName name="XDO_?FINAL_NAME?141?">SCHF!$C$10:$C$158</definedName>
    <definedName name="XDO_?FINAL_NAME?142?">SCHF!$C$10:$C$163</definedName>
    <definedName name="XDO_?FINAL_NAME?143?">SMUSD!$C$18:$C$46</definedName>
    <definedName name="XDO_?FINAL_NAME?144?">SMUSD!$C$18:$C$54</definedName>
    <definedName name="XDO_?FINAL_NAME?145?">SMUSD!$C$18:$C$59</definedName>
    <definedName name="XDO_?FINAL_NAME?146?">SMUSD!$C$18:$C$71</definedName>
    <definedName name="XDO_?FINAL_NAME?147?">SMUSD!$C$18:$C$86</definedName>
    <definedName name="XDO_?FINAL_NAME?148?">SMUSD!$C$18:$C$119</definedName>
    <definedName name="XDO_?FINAL_NAME?149?">SMUSD!$C$18:$C$129</definedName>
    <definedName name="XDO_?FINAL_NAME?15?">SLTEF!$C$10:$C$80</definedName>
    <definedName name="XDO_?FINAL_NAME?150?">SMUSD!$C$18:$C$135</definedName>
    <definedName name="XDO_?FINAL_NAME?151?">SMUSD!$C$18:$C$142</definedName>
    <definedName name="XDO_?FINAL_NAME?152?">SMUSD!$C$18:$C$152</definedName>
    <definedName name="XDO_?FINAL_NAME?153?">SMUSD!$C$18:$C$157</definedName>
    <definedName name="XDO_?FINAL_NAME?154?">SMIDCAP!$C$10:$C$65</definedName>
    <definedName name="XDO_?FINAL_NAME?155?">SMIDCAP!$C$10:$C$94</definedName>
    <definedName name="XDO_?FINAL_NAME?156?">SMIDCAP!$C$10:$C$113</definedName>
    <definedName name="XDO_?FINAL_NAME?157?">SMIDCAP!$C$10:$C$118</definedName>
    <definedName name="XDO_?FINAL_NAME?158?">SMCMF!$C$24:$C$26</definedName>
    <definedName name="XDO_?FINAL_NAME?159?">SMCMF!$C$24:$C$55</definedName>
    <definedName name="XDO_?FINAL_NAME?16?">SLTEF!$C$10:$C$107</definedName>
    <definedName name="XDO_?FINAL_NAME?160?">SMCMF!$C$24:$C$60</definedName>
    <definedName name="XDO_?FINAL_NAME?161?">SMCOMMA!$C$10:$C$40</definedName>
    <definedName name="XDO_?FINAL_NAME?162?">SMCOMMA!$C$10:$C$65</definedName>
    <definedName name="XDO_?FINAL_NAME?163?">SMCOMMA!$C$10:$C$84</definedName>
    <definedName name="XDO_?FINAL_NAME?164?">SMCOMMA!$C$10:$C$89</definedName>
    <definedName name="XDO_?FINAL_NAME?165?">SMGF!$C$24:$C$29</definedName>
    <definedName name="XDO_?FINAL_NAME?166?">SMGF!$C$24:$C$39</definedName>
    <definedName name="XDO_?FINAL_NAME?167?">SMGF!$C$24:$C$66</definedName>
    <definedName name="XDO_?FINAL_NAME?168?">SMGF!$C$24:$C$71</definedName>
    <definedName name="XDO_?FINAL_NAME?169?">SFLEXI!$C$10:$C$66</definedName>
    <definedName name="XDO_?FINAL_NAME?17?">SLTEF!$C$10:$C$126</definedName>
    <definedName name="XDO_?FINAL_NAME?170?">SFLEXI!$C$10:$C$74</definedName>
    <definedName name="XDO_?FINAL_NAME?171?">SFLEXI!$C$10:$C$97</definedName>
    <definedName name="XDO_?FINAL_NAME?172?">SFLEXI!$C$10:$C$116</definedName>
    <definedName name="XDO_?FINAL_NAME?173?">SFLEXI!$C$10:$C$121</definedName>
    <definedName name="XDO_?FINAL_NAME?174?">SMAAF!$C$10:$C$67</definedName>
    <definedName name="XDO_?FINAL_NAME?175?">SMAAF!$C$10:$C$76</definedName>
    <definedName name="XDO_?FINAL_NAME?176?">SMAAF!$C$10:$C$118</definedName>
    <definedName name="XDO_?FINAL_NAME?177?">SMAAF!$C$10:$C$129</definedName>
    <definedName name="XDO_?FINAL_NAME?178?">SMAAF!$C$10:$C$138</definedName>
    <definedName name="XDO_?FINAL_NAME?179?">SMAAF!$C$10:$C$151</definedName>
    <definedName name="XDO_?FINAL_NAME?18?">SLTEF!$C$10:$C$131</definedName>
    <definedName name="XDO_?FINAL_NAME?180?">SMAAF!$C$10:$C$163</definedName>
    <definedName name="XDO_?FINAL_NAME?181?">SMAAF!$C$10:$C$168</definedName>
    <definedName name="XDO_?FINAL_NAME?182?">SBLUECHIP!$C$10:$C$47</definedName>
    <definedName name="XDO_?FINAL_NAME?183?">SBLUECHIP!$C$10:$C$79</definedName>
    <definedName name="XDO_?FINAL_NAME?184?">SBLUECHIP!$C$10:$C$98</definedName>
    <definedName name="XDO_?FINAL_NAME?185?">SBLUECHIP!$C$10:$C$103</definedName>
    <definedName name="XDO_?FINAL_NAME?186?">SAOF!$C$10:$C$196</definedName>
    <definedName name="XDO_?FINAL_NAME?187?">SAOF!$C$10:$C$219</definedName>
    <definedName name="XDO_?FINAL_NAME?188?">SAOF!$C$10:$C$240</definedName>
    <definedName name="XDO_?FINAL_NAME?189?">SAOF!$C$10:$C$251</definedName>
    <definedName name="XDO_?FINAL_NAME?19?">#REF!</definedName>
    <definedName name="XDO_?FINAL_NAME?190?">SAOF!$C$10:$C$255</definedName>
    <definedName name="XDO_?FINAL_NAME?191?">SAOF!$C$10:$C$267</definedName>
    <definedName name="XDO_?FINAL_NAME?192?">SAOF!$C$10:$C$279</definedName>
    <definedName name="XDO_?FINAL_NAME?193?">SAOF!$C$10:$C$284</definedName>
    <definedName name="XDO_?FINAL_NAME?194?">SIF!$C$10:$C$43</definedName>
    <definedName name="XDO_?FINAL_NAME?195?">SIF!$C$10:$C$44</definedName>
    <definedName name="XDO_?FINAL_NAME?196?">SIF!$C$10:$C$73</definedName>
    <definedName name="XDO_?FINAL_NAME?197?">SIF!$C$10:$C$92</definedName>
    <definedName name="XDO_?FINAL_NAME?198?">SIF!$C$10:$C$97</definedName>
    <definedName name="XDO_?FINAL_NAME?199?">SMLDF!$C$18:$C$67</definedName>
    <definedName name="XDO_?FINAL_NAME?2?">#REF!</definedName>
    <definedName name="XDO_?FINAL_NAME?20?">#REF!</definedName>
    <definedName name="XDO_?FINAL_NAME?200?">SMLDF!$C$18:$C$76</definedName>
    <definedName name="XDO_?FINAL_NAME?201?">SMLDF!$C$18:$C$83</definedName>
    <definedName name="XDO_?FINAL_NAME?202?">SMLDF!$C$18:$C$91</definedName>
    <definedName name="XDO_?FINAL_NAME?203?">SMLDF!$C$18:$C$107</definedName>
    <definedName name="XDO_?FINAL_NAME?204?">SMLDF!$C$18:$C$131</definedName>
    <definedName name="XDO_?FINAL_NAME?205?">SMLDF!$C$18:$C$136</definedName>
    <definedName name="XDO_?FINAL_NAME?206?">SMLDF!$C$18:$C$142</definedName>
    <definedName name="XDO_?FINAL_NAME?207?">SMLDF!$C$18:$C$149</definedName>
    <definedName name="XDO_?FINAL_NAME?208?">SMLDF!$C$18:$C$159</definedName>
    <definedName name="XDO_?FINAL_NAME?209?">SMLDF!$C$18:$C$164</definedName>
    <definedName name="XDO_?FINAL_NAME?21?">#REF!</definedName>
    <definedName name="XDO_?FINAL_NAME?210?">SSTDF!$C$18:$C$85</definedName>
    <definedName name="XDO_?FINAL_NAME?211?">SSTDF!$C$18:$C$95</definedName>
    <definedName name="XDO_?FINAL_NAME?212?">SSTDF!$C$18:$C$103</definedName>
    <definedName name="XDO_?FINAL_NAME?213?">SSTDF!$C$18:$C$113</definedName>
    <definedName name="XDO_?FINAL_NAME?214?">SSTDF!$C$18:$C$124</definedName>
    <definedName name="XDO_?FINAL_NAME?215?">SSTDF!$C$18:$C$132</definedName>
    <definedName name="XDO_?FINAL_NAME?216?">SSTDF!$C$18:$C$139</definedName>
    <definedName name="XDO_?FINAL_NAME?217?">SSTDF!$C$18:$C$149</definedName>
    <definedName name="XDO_?FINAL_NAME?218?">SSTDF!$C$18:$C$154</definedName>
    <definedName name="XDO_?FINAL_NAME?219?">SETFGOLD!$C$46</definedName>
    <definedName name="XDO_?FINAL_NAME?22?">#REF!</definedName>
    <definedName name="XDO_?FINAL_NAME?220?">SETFGOLD!$C$46:$C$54</definedName>
    <definedName name="XDO_?FINAL_NAME?221?">SETFGOLD!$C$46:$C$59</definedName>
    <definedName name="XDO_?FINAL_NAME?222?">SPSU!$C$10:$C$34</definedName>
    <definedName name="XDO_?FINAL_NAME?223?">SPSU!$C$10:$C$59</definedName>
    <definedName name="XDO_?FINAL_NAME?224?">SPSU!$C$10:$C$78</definedName>
    <definedName name="XDO_?FINAL_NAME?225?">SPSU!$C$10:$C$83</definedName>
    <definedName name="XDO_?FINAL_NAME?226?">SGF!$C$42</definedName>
    <definedName name="XDO_?FINAL_NAME?227?">SGF!$C$42:$C$54</definedName>
    <definedName name="XDO_?FINAL_NAME?228?">SGF!$C$42:$C$59</definedName>
    <definedName name="XDO_?FINAL_NAME?229?">SBISENSEX!$C$10:$C$39</definedName>
    <definedName name="XDO_?FINAL_NAME?23?">SMGLF!$C$10:$C$45</definedName>
    <definedName name="XDO_?FINAL_NAME?230?">SBISENSEX!$C$10:$C$82</definedName>
    <definedName name="XDO_?FINAL_NAME?231?">SBISENSEX!$C$10:$C$87</definedName>
    <definedName name="XDO_?FINAL_NAME?232?">SSCF!$C$10:$C$74</definedName>
    <definedName name="XDO_?FINAL_NAME?233?">SSCF!$C$10:$C$100</definedName>
    <definedName name="XDO_?FINAL_NAME?234?">SSCF!$C$10:$C$119</definedName>
    <definedName name="XDO_?FINAL_NAME?235?">SSCF!$C$10:$C$124</definedName>
    <definedName name="XDO_?FINAL_NAME?236?">SBPF!$C$18:$C$57</definedName>
    <definedName name="XDO_?FINAL_NAME?237?">SBPF!$C$18:$C$68</definedName>
    <definedName name="XDO_?FINAL_NAME?238?">SBPF!$C$18:$C$75</definedName>
    <definedName name="XDO_?FINAL_NAME?239?">SBPF!$C$18:$C$84</definedName>
    <definedName name="XDO_?FINAL_NAME?24?">SMGLF!$C$10:$C$70</definedName>
    <definedName name="XDO_?FINAL_NAME?240?">SBPF!$C$18:$C$97</definedName>
    <definedName name="XDO_?FINAL_NAME?241?">SBPF!$C$18:$C$107</definedName>
    <definedName name="XDO_?FINAL_NAME?242?">SBPF!$C$18:$C$112</definedName>
    <definedName name="XDO_?FINAL_NAME?243?">SBFS!$C$10:$C$39</definedName>
    <definedName name="XDO_?FINAL_NAME?244?">SBFS!$C$10:$C$64</definedName>
    <definedName name="XDO_?FINAL_NAME?245?">SBFS!$C$10:$C$83</definedName>
    <definedName name="XDO_?FINAL_NAME?246?">SBFS!$C$10:$C$88</definedName>
    <definedName name="XDO_?FINAL_NAME?247?">SETFNN50!$C$10:$C$59</definedName>
    <definedName name="XDO_?FINAL_NAME?248?">SETFNN50!$C$10:$C$68</definedName>
    <definedName name="XDO_?FINAL_NAME?249?">SETFNN50!$C$10:$C$103</definedName>
    <definedName name="XDO_?FINAL_NAME?25?">SMGLF!$C$10:$C$89</definedName>
    <definedName name="XDO_?FINAL_NAME?250?">SETFNN50!$C$10:$C$108</definedName>
    <definedName name="XDO_?FINAL_NAME?251?">SETFNIFBK!$C$10:$C$21</definedName>
    <definedName name="XDO_?FINAL_NAME?252?">SETFNIFBK!$C$10:$C$64</definedName>
    <definedName name="XDO_?FINAL_NAME?253?">SETFNIFBK!$C$10:$C$69</definedName>
    <definedName name="XDO_?FINAL_NAME?254?">SETFBSE100!$C$10:$C$109</definedName>
    <definedName name="XDO_?FINAL_NAME?255?">SETFBSE100!$C$10:$C$118</definedName>
    <definedName name="XDO_?FINAL_NAME?256?">SETFBSE100!$C$10:$C$153</definedName>
    <definedName name="XDO_?FINAL_NAME?257?">SETFBSE100!$C$10:$C$158</definedName>
    <definedName name="XDO_?FINAL_NAME?258?">SESF!$C$10:$C$107</definedName>
    <definedName name="XDO_?FINAL_NAME?259?">SESF!$C$10:$C$113</definedName>
    <definedName name="XDO_?FINAL_NAME?26?">SMGLF!$C$10:$C$94</definedName>
    <definedName name="XDO_?FINAL_NAME?260?">SESF!$C$10:$C$118</definedName>
    <definedName name="XDO_?FINAL_NAME?261?">SESF!$C$10:$C$123</definedName>
    <definedName name="XDO_?FINAL_NAME?262?">SESF!$C$10:$C$147</definedName>
    <definedName name="XDO_?FINAL_NAME?263?">SESF!$C$10:$C$157</definedName>
    <definedName name="XDO_?FINAL_NAME?264?">SESF!$C$10:$C$166</definedName>
    <definedName name="XDO_?FINAL_NAME?265?">SESF!$C$10:$C$170</definedName>
    <definedName name="XDO_?FINAL_NAME?266?">SESF!$C$10:$C$189</definedName>
    <definedName name="XDO_?FINAL_NAME?267?">SESF!$C$10:$C$194</definedName>
    <definedName name="XDO_?FINAL_NAME?268?">SETFNIF50!$C$10:$C$59</definedName>
    <definedName name="XDO_?FINAL_NAME?269?">SETFNIF50!$C$10:$C$102</definedName>
    <definedName name="XDO_?FINAL_NAME?27?">#REF!</definedName>
    <definedName name="XDO_?FINAL_NAME?270?">SETFNIF50!$C$10:$C$107</definedName>
    <definedName name="XDO_?FINAL_NAME?271?">'SLTAF-III'!$C$10:$C$36</definedName>
    <definedName name="XDO_?FINAL_NAME?272?">'SLTAF-III'!$C$10:$C$79</definedName>
    <definedName name="XDO_?FINAL_NAME?273?">'SLTAF-III'!$C$10:$C$84</definedName>
    <definedName name="XDO_?FINAL_NAME?274?">SETF10GILT!$C$24</definedName>
    <definedName name="XDO_?FINAL_NAME?275?">SETF10GILT!$C$24:$C$53</definedName>
    <definedName name="XDO_?FINAL_NAME?276?">SETF10GILT!$C$24:$C$58</definedName>
    <definedName name="XDO_?FINAL_NAME?277?">'SLTAF-IV'!$C$10:$C$34</definedName>
    <definedName name="XDO_?FINAL_NAME?278?">'SLTAF-IV'!$C$10:$C$77</definedName>
    <definedName name="XDO_?FINAL_NAME?279?">'SLTAF-IV'!$C$10:$C$82</definedName>
    <definedName name="XDO_?FINAL_NAME?28?">#REF!</definedName>
    <definedName name="XDO_?FINAL_NAME?280?">'SLTAF-V'!$C$10:$C$34</definedName>
    <definedName name="XDO_?FINAL_NAME?281?">'SLTAF-V'!$C$10:$C$77</definedName>
    <definedName name="XDO_?FINAL_NAME?282?">'SLTAF-V'!$C$10:$C$82</definedName>
    <definedName name="XDO_?FINAL_NAME?283?">'SLTAF-VI'!$C$10:$C$46</definedName>
    <definedName name="XDO_?FINAL_NAME?284?">'SLTAF-VI'!$C$10:$C$89</definedName>
    <definedName name="XDO_?FINAL_NAME?285?">'SLTAF-VI'!$C$10:$C$94</definedName>
    <definedName name="XDO_?FINAL_NAME?286?">SETFSN50!$C$10:$C$59</definedName>
    <definedName name="XDO_?FINAL_NAME?287?">SETFSN50!$C$10:$C$68</definedName>
    <definedName name="XDO_?FINAL_NAME?288?">SETFSN50!$C$10:$C$107</definedName>
    <definedName name="XDO_?FINAL_NAME?289?">SBIETFQLTY!$C$10:$C$39</definedName>
    <definedName name="XDO_?FINAL_NAME?29?">SEHF!$C$10:$C$51</definedName>
    <definedName name="XDO_?FINAL_NAME?290?">SBIETFQLTY!$C$10:$C$82</definedName>
    <definedName name="XDO_?FINAL_NAME?291?">SBIETFQLTY!$C$10:$C$87</definedName>
    <definedName name="XDO_?FINAL_NAME?292?">SCBF!$C$18:$C$100</definedName>
    <definedName name="XDO_?FINAL_NAME?293?">SCBF!$C$18:$C$109</definedName>
    <definedName name="XDO_?FINAL_NAME?294?">SCBF!$C$18:$C$117</definedName>
    <definedName name="XDO_?FINAL_NAME?295?">SCBF!$C$18:$C$128</definedName>
    <definedName name="XDO_?FINAL_NAME?296?">SCBF!$C$18:$C$147</definedName>
    <definedName name="XDO_?FINAL_NAME?297?">SCBF!$C$18:$C$157</definedName>
    <definedName name="XDO_?FINAL_NAME?298?">SCBF!$C$18:$C$162</definedName>
    <definedName name="XDO_?FINAL_NAME?299?">SEMVF!$C$10:$C$59</definedName>
    <definedName name="XDO_?FINAL_NAME?3?">#REF!</definedName>
    <definedName name="XDO_?FINAL_NAME?30?">SEHF!$C$10:$C$56</definedName>
    <definedName name="XDO_?FINAL_NAME?300?">SEMVF!$C$10:$C$102</definedName>
    <definedName name="XDO_?FINAL_NAME?301?">SEMVF!$C$10:$C$107</definedName>
    <definedName name="XDO_?FINAL_NAME?302?">'SFMP- Series 1'!$C$26:$C$31</definedName>
    <definedName name="XDO_?FINAL_NAME?303?">'SFMP- Series 1'!$C$26:$C$50</definedName>
    <definedName name="XDO_?FINAL_NAME?304?">'SFMP- Series 1'!$C$26:$C$65</definedName>
    <definedName name="XDO_?FINAL_NAME?305?">'SFMP- Series 1'!$C$26:$C$70</definedName>
    <definedName name="XDO_?FINAL_NAME?306?">'SFMP- Series 6'!$C$26:$C$29</definedName>
    <definedName name="XDO_?FINAL_NAME?307?">'SFMP- Series 6'!$C$26:$C$48</definedName>
    <definedName name="XDO_?FINAL_NAME?308?">'SFMP- Series 6'!$C$26:$C$63</definedName>
    <definedName name="XDO_?FINAL_NAME?309?">'SFMP- Series 6'!$C$26:$C$68</definedName>
    <definedName name="XDO_?FINAL_NAME?31?">SEHF!$C$10:$C$63</definedName>
    <definedName name="XDO_?FINAL_NAME?310?">'SFMP- Series 34'!$C$26</definedName>
    <definedName name="XDO_?FINAL_NAME?311?">'SFMP- Series 34'!$C$26:$C$43</definedName>
    <definedName name="XDO_?FINAL_NAME?312?">'SFMP- Series 34'!$C$26:$C$58</definedName>
    <definedName name="XDO_?FINAL_NAME?313?">'SFMP- Series 34'!$C$26:$C$63</definedName>
    <definedName name="XDO_?FINAL_NAME?314?">'SMCBF-IP'!$C$10:$C$43</definedName>
    <definedName name="XDO_?FINAL_NAME?315?">'SMCBF-IP'!$C$10:$C$49</definedName>
    <definedName name="XDO_?FINAL_NAME?316?">'SMCBF-IP'!$C$10:$C$53</definedName>
    <definedName name="XDO_?FINAL_NAME?317?">'SMCBF-IP'!$C$10:$C$74</definedName>
    <definedName name="XDO_?FINAL_NAME?318?">'SMCBF-IP'!$C$10:$C$93</definedName>
    <definedName name="XDO_?FINAL_NAME?319?">'SMCBF-IP'!$C$10:$C$98</definedName>
    <definedName name="XDO_?FINAL_NAME?32?">SEHF!$C$10:$C$67</definedName>
    <definedName name="XDO_?FINAL_NAME?320?">SFRDF!$C$18:$C$24</definedName>
    <definedName name="XDO_?FINAL_NAME?321?">SFRDF!$C$18:$C$34</definedName>
    <definedName name="XDO_?FINAL_NAME?322?">SFRDF!$C$18:$C$55</definedName>
    <definedName name="XDO_?FINAL_NAME?323?">SFRDF!$C$18:$C$65</definedName>
    <definedName name="XDO_?FINAL_NAME?324?">SFRDF!$C$18:$C$70</definedName>
    <definedName name="XDO_?FINAL_NAME?325?">SBIETFIT!$C$10:$C$19</definedName>
    <definedName name="XDO_?FINAL_NAME?326?">SBIETFIT!$C$10:$C$62</definedName>
    <definedName name="XDO_?FINAL_NAME?327?">SBIETFIT!$C$10:$C$67</definedName>
    <definedName name="XDO_?FINAL_NAME?328?">SBIETFPB!$C$10:$C$19</definedName>
    <definedName name="XDO_?FINAL_NAME?329?">SBIETFPB!$C$10:$C$62</definedName>
    <definedName name="XDO_?FINAL_NAME?33?">SEHF!$C$10:$C$123</definedName>
    <definedName name="XDO_?FINAL_NAME?330?">SBIETFPB!$C$10:$C$67</definedName>
    <definedName name="XDO_?FINAL_NAME?331?">'SRBF-AP'!$C$10:$C$59</definedName>
    <definedName name="XDO_?FINAL_NAME?332?">'SRBF-AP'!$C$10:$C$69</definedName>
    <definedName name="XDO_?FINAL_NAME?333?">'SRBF-AP'!$C$10:$C$77</definedName>
    <definedName name="XDO_?FINAL_NAME?334?">'SRBF-AP'!$C$10:$C$81</definedName>
    <definedName name="XDO_?FINAL_NAME?335?">'SRBF-AP'!$C$10:$C$108</definedName>
    <definedName name="XDO_?FINAL_NAME?336?">'SRBF-AP'!$C$10:$C$113</definedName>
    <definedName name="XDO_?FINAL_NAME?337?">'SRBF-AHP'!$C$10:$C$59</definedName>
    <definedName name="XDO_?FINAL_NAME?338?">'SRBF-AHP'!$C$10:$C$60</definedName>
    <definedName name="XDO_?FINAL_NAME?339?">'SRBF-AHP'!$C$10:$C$60</definedName>
    <definedName name="XDO_?FINAL_NAME?34?">SEHF!$C$10:$C$129</definedName>
    <definedName name="XDO_?FINAL_NAME?340?">'SRBF-AHP'!$C$10:$C$79</definedName>
    <definedName name="XDO_?FINAL_NAME?341?">'SRBF-AHP'!$C$10:$C$87</definedName>
    <definedName name="XDO_?FINAL_NAME?342?">'SRBF-AHP'!$C$10:$C$91</definedName>
    <definedName name="XDO_?FINAL_NAME?343?">'SRBF-AHP'!$C$10:$C$108</definedName>
    <definedName name="XDO_?FINAL_NAME?344?">'SRBF-AHP'!$C$10:$C$120</definedName>
    <definedName name="XDO_?FINAL_NAME?345?">'SRBF-AHP'!$C$10:$C$125</definedName>
    <definedName name="XDO_?FINAL_NAME?346?">'SRBF-CHP'!$C$10:$C$59</definedName>
    <definedName name="XDO_?FINAL_NAME?347?">'SRBF-CHP'!$C$10:$C$77</definedName>
    <definedName name="XDO_?FINAL_NAME?348?">'SRBF-CHP'!$C$10:$C$88</definedName>
    <definedName name="XDO_?FINAL_NAME?349?">'SRBF-CHP'!$C$10:$C$92</definedName>
    <definedName name="XDO_?FINAL_NAME?35?">SEHF!$C$10:$C$138</definedName>
    <definedName name="XDO_?FINAL_NAME?350?">'SRBF-CHP'!$C$10:$C$119</definedName>
    <definedName name="XDO_?FINAL_NAME?351?">'SRBF-CHP'!$C$10:$C$124</definedName>
    <definedName name="XDO_?FINAL_NAME?352?">'SRBF-CP'!$C$10:$C$59</definedName>
    <definedName name="XDO_?FINAL_NAME?353?">'SRBF-CP'!$C$10:$C$77</definedName>
    <definedName name="XDO_?FINAL_NAME?354?">'SRBF-CP'!$C$10:$C$87</definedName>
    <definedName name="XDO_?FINAL_NAME?355?">'SRBF-CP'!$C$10:$C$92</definedName>
    <definedName name="XDO_?FINAL_NAME?356?">'SRBF-CP'!$C$10:$C$119</definedName>
    <definedName name="XDO_?FINAL_NAME?357?">'SRBF-CP'!$C$10:$C$124</definedName>
    <definedName name="XDO_?FINAL_NAME?358?">'SIA-US EQUITY FOF'!$C$14</definedName>
    <definedName name="XDO_?FINAL_NAME?359?">'SIA-US EQUITY FOF'!$C$14:$C$53</definedName>
    <definedName name="XDO_?FINAL_NAME?36?">SEHF!$C$10:$C$146</definedName>
    <definedName name="XDO_?FINAL_NAME?360?">'SIA-US EQUITY FOF'!$C$14:$C$58</definedName>
    <definedName name="XDO_?FINAL_NAME?361?">'SFMP- Series 42'!$C$18</definedName>
    <definedName name="XDO_?FINAL_NAME?362?">'SFMP- Series 42'!$C$18:$C$39</definedName>
    <definedName name="XDO_?FINAL_NAME?363?">'SFMP- Series 42'!$C$18:$C$59</definedName>
    <definedName name="XDO_?FINAL_NAME?364?">'SFMP- Series 42'!$C$18:$C$74</definedName>
    <definedName name="XDO_?FINAL_NAME?365?">'SFMP- Series 42'!$C$18:$C$79</definedName>
    <definedName name="XDO_?FINAL_NAME?366?">'SFMP- Series 43'!$C$52</definedName>
    <definedName name="XDO_?FINAL_NAME?367?">'SFMP- Series 43'!$C$52:$C$57</definedName>
    <definedName name="XDO_?FINAL_NAME?368?">'SNN50'!$C$10:$C$59</definedName>
    <definedName name="XDO_?FINAL_NAME?369?">'SNN50'!$C$10:$C$68</definedName>
    <definedName name="XDO_?FINAL_NAME?37?">SEHF!$C$10:$C$151</definedName>
    <definedName name="XDO_?FINAL_NAME?370?">'SNN50'!$C$10:$C$103</definedName>
    <definedName name="XDO_?FINAL_NAME?371?">'SNN50'!$C$10:$C$108</definedName>
    <definedName name="XDO_?FINAL_NAME?372?">'SFMP- Series 44'!$C$26:$C$31</definedName>
    <definedName name="XDO_?FINAL_NAME?373?">'SFMP- Series 44'!$C$26:$C$55</definedName>
    <definedName name="XDO_?FINAL_NAME?374?">'SFMP- Series 44'!$C$26:$C$70</definedName>
    <definedName name="XDO_?FINAL_NAME?375?">'SFMP- Series 44'!$C$26:$C$75</definedName>
    <definedName name="XDO_?FINAL_NAME?376?">'SFMP- Series 45'!$C$26:$C$33</definedName>
    <definedName name="XDO_?FINAL_NAME?377?">'SFMP- Series 45'!$C$26:$C$56</definedName>
    <definedName name="XDO_?FINAL_NAME?378?">'SFMP- Series 45'!$C$26:$C$71</definedName>
    <definedName name="XDO_?FINAL_NAME?379?">'SFMP- Series 45'!$C$26:$C$76</definedName>
    <definedName name="XDO_?FINAL_NAME?38?">SEHF!$C$10:$C$159</definedName>
    <definedName name="XDO_?FINAL_NAME?380?">SBIETFCON!$C$10:$C$39</definedName>
    <definedName name="XDO_?FINAL_NAME?381?">SBIETFCON!$C$10:$C$48</definedName>
    <definedName name="XDO_?FINAL_NAME?382?">SBIETFCON!$C$10:$C$83</definedName>
    <definedName name="XDO_?FINAL_NAME?383?">SBIETFCON!$C$10:$C$88</definedName>
    <definedName name="XDO_?FINAL_NAME?384?">'SFMP- Series 46'!$C$26:$C$29</definedName>
    <definedName name="XDO_?FINAL_NAME?385?">'SFMP- Series 46'!$C$26:$C$49</definedName>
    <definedName name="XDO_?FINAL_NAME?386?">'SFMP- Series 46'!$C$26:$C$64</definedName>
    <definedName name="XDO_?FINAL_NAME?387?">'SFMP- Series 46'!$C$26:$C$69</definedName>
    <definedName name="XDO_?FINAL_NAME?388?">SBAF!$C$10:$C$98</definedName>
    <definedName name="XDO_?FINAL_NAME?389?">SBAF!$C$10:$C$106</definedName>
    <definedName name="XDO_?FINAL_NAME?39?">SEHF!$C$10:$C$174</definedName>
    <definedName name="XDO_?FINAL_NAME?390?">SBAF!$C$10:$C$111</definedName>
    <definedName name="XDO_?FINAL_NAME?391?">SBAF!$C$10:$C$158</definedName>
    <definedName name="XDO_?FINAL_NAME?392?">SBAF!$C$10:$C$170</definedName>
    <definedName name="XDO_?FINAL_NAME?393?">SBAF!$C$10:$C$175</definedName>
    <definedName name="XDO_?FINAL_NAME?394?">SBAF!$C$10:$C$182</definedName>
    <definedName name="XDO_?FINAL_NAME?395?">SBAF!$C$10:$C$189</definedName>
    <definedName name="XDO_?FINAL_NAME?396?">SBAF!$C$10:$C$210</definedName>
    <definedName name="XDO_?FINAL_NAME?397?">SBAF!$C$10:$C$215</definedName>
    <definedName name="XDO_?FINAL_NAME?398?">'SFMP- Series 49'!$C$26:$C$33</definedName>
    <definedName name="XDO_?FINAL_NAME?399?">'SFMP- Series 49'!$C$26:$C$54</definedName>
    <definedName name="XDO_?FINAL_NAME?4?">#REF!</definedName>
    <definedName name="XDO_?FINAL_NAME?40?">SEHF!$C$10:$C$179</definedName>
    <definedName name="XDO_?FINAL_NAME?400?">'SFMP- Series 49'!$C$26:$C$69</definedName>
    <definedName name="XDO_?FINAL_NAME?401?">'SFMP- Series 49'!$C$26:$C$74</definedName>
    <definedName name="XDO_?FINAL_NAME?402?">'SFMP- Series 50'!$C$26:$C$30</definedName>
    <definedName name="XDO_?FINAL_NAME?403?">'SFMP- Series 50'!$C$26:$C$49</definedName>
    <definedName name="XDO_?FINAL_NAME?404?">'SFMP- Series 50'!$C$26:$C$64</definedName>
    <definedName name="XDO_?FINAL_NAME?405?">'SFMP- Series 50'!$C$26:$C$69</definedName>
    <definedName name="XDO_?FINAL_NAME?406?">'SFMP- Series 51'!$C$26:$C$36</definedName>
    <definedName name="XDO_?FINAL_NAME?407?">'SFMP- Series 51'!$C$26:$C$58</definedName>
    <definedName name="XDO_?FINAL_NAME?408?">'SFMP- Series 51'!$C$26:$C$73</definedName>
    <definedName name="XDO_?FINAL_NAME?409?">'SFMP- Series 51'!$C$26:$C$78</definedName>
    <definedName name="XDO_?FINAL_NAME?41?">#REF!</definedName>
    <definedName name="XDO_?FINAL_NAME?410?">'SFMP- Series 52'!$C$26:$C$30</definedName>
    <definedName name="XDO_?FINAL_NAME?411?">'SFMP- Series 52'!$C$26:$C$51</definedName>
    <definedName name="XDO_?FINAL_NAME?412?">'SFMP- Series 52'!$C$26:$C$66</definedName>
    <definedName name="XDO_?FINAL_NAME?413?">'SFMP- Series 52'!$C$26:$C$71</definedName>
    <definedName name="XDO_?FINAL_NAME?414?">'SFMP- Series 53'!$C$26:$C$34</definedName>
    <definedName name="XDO_?FINAL_NAME?415?">'SFMP- Series 53'!$C$26:$C$57</definedName>
    <definedName name="XDO_?FINAL_NAME?416?">'SFMP- Series 53'!$C$26:$C$72</definedName>
    <definedName name="XDO_?FINAL_NAME?417?">'SFMP- Series 53'!$C$26:$C$77</definedName>
    <definedName name="XDO_?FINAL_NAME?418?">'SFMP- Series 54'!$C$26:$C$28</definedName>
    <definedName name="XDO_?FINAL_NAME?419?">'SFMP- Series 54'!$C$26:$C$44</definedName>
    <definedName name="XDO_?FINAL_NAME?42?">#REF!</definedName>
    <definedName name="XDO_?FINAL_NAME?420?">'SFMP- Series 54'!$C$26:$C$59</definedName>
    <definedName name="XDO_?FINAL_NAME?421?">'SFMP- Series 54'!$C$26:$C$64</definedName>
    <definedName name="XDO_?FINAL_NAME?422?">'SFMP- Series 55'!$C$26:$C$32</definedName>
    <definedName name="XDO_?FINAL_NAME?423?">'SFMP- Series 55'!$C$26:$C$55</definedName>
    <definedName name="XDO_?FINAL_NAME?424?">'SFMP- Series 55'!$C$26:$C$70</definedName>
    <definedName name="XDO_?FINAL_NAME?425?">'SFMP- Series 55'!$C$26:$C$75</definedName>
    <definedName name="XDO_?FINAL_NAME?426?">'SFMP- Series 57'!$C$26:$C$29</definedName>
    <definedName name="XDO_?FINAL_NAME?427?">'SFMP- Series 57'!$C$26:$C$52</definedName>
    <definedName name="XDO_?FINAL_NAME?428?">'SFMP- Series 57'!$C$26:$C$67</definedName>
    <definedName name="XDO_?FINAL_NAME?429?">'SFMP- Series 57'!$C$26:$C$72</definedName>
    <definedName name="XDO_?FINAL_NAME?43?">SMIF!$C$18:$C$34</definedName>
    <definedName name="XDO_?FINAL_NAME?430?">'SFMP- Series 58'!$C$26:$C$31</definedName>
    <definedName name="XDO_?FINAL_NAME?431?">'SFMP- Series 58'!$C$26:$C$51</definedName>
    <definedName name="XDO_?FINAL_NAME?432?">'SFMP- Series 58'!$C$26:$C$66</definedName>
    <definedName name="XDO_?FINAL_NAME?433?">'SFMP- Series 58'!$C$26:$C$71</definedName>
    <definedName name="XDO_?FINAL_NAME?434?">SCPSE!$C$18:$C$43</definedName>
    <definedName name="XDO_?FINAL_NAME?435?">SCPSE!$C$18:$C$52</definedName>
    <definedName name="XDO_?FINAL_NAME?436?">SCPSE!$C$18:$C$120</definedName>
    <definedName name="XDO_?FINAL_NAME?437?">SCPSE!$C$18:$C$147</definedName>
    <definedName name="XDO_?FINAL_NAME?438?">SCPSE!$C$18:$C$152</definedName>
    <definedName name="XDO_?FINAL_NAME?439?">'SFMP- Series 59'!$C$38:$C$40</definedName>
    <definedName name="XDO_?FINAL_NAME?44?">SMIF!$C$18:$C$41</definedName>
    <definedName name="XDO_?FINAL_NAME?440?">'SFMP- Series 59'!$C$38:$C$55</definedName>
    <definedName name="XDO_?FINAL_NAME?441?">'SFMP- Series 59'!$C$38:$C$60</definedName>
    <definedName name="XDO_?FINAL_NAME?442?">'SFMP- Series 60'!$C$26:$C$30</definedName>
    <definedName name="XDO_?FINAL_NAME?443?">'SFMP- Series 60'!$C$26:$C$50</definedName>
    <definedName name="XDO_?FINAL_NAME?444?">'SFMP- Series 60'!$C$26:$C$65</definedName>
    <definedName name="XDO_?FINAL_NAME?445?">'SFMP- Series 60'!$C$26:$C$70</definedName>
    <definedName name="XDO_?FINAL_NAME?446?">SMCF!$C$10:$C$67</definedName>
    <definedName name="XDO_?FINAL_NAME?447?">SMCF!$C$10:$C$82</definedName>
    <definedName name="XDO_?FINAL_NAME?448?">SMCF!$C$10:$C$94</definedName>
    <definedName name="XDO_?FINAL_NAME?449?">SMCF!$C$10:$C$113</definedName>
    <definedName name="XDO_?FINAL_NAME?45?">SMIF!$C$18:$C$48</definedName>
    <definedName name="XDO_?FINAL_NAME?450?">SMCF!$C$10:$C$118</definedName>
    <definedName name="XDO_?FINAL_NAME?451?">'SFMP- Series 61'!$C$26:$C$36</definedName>
    <definedName name="XDO_?FINAL_NAME?452?">'SFMP- Series 61'!$C$26:$C$59</definedName>
    <definedName name="XDO_?FINAL_NAME?453?">'SFMP- Series 61'!$C$26:$C$74</definedName>
    <definedName name="XDO_?FINAL_NAME?454?">'SFMP- Series 61'!$C$26:$C$79</definedName>
    <definedName name="XDO_?FINAL_NAME?455?">'SFMP- Series 66'!$C$26:$C$34</definedName>
    <definedName name="XDO_?FINAL_NAME?456?">'SFMP- Series 66'!$C$26:$C$56</definedName>
    <definedName name="XDO_?FINAL_NAME?457?">'SFMP- Series 66'!$C$26:$C$71</definedName>
    <definedName name="XDO_?FINAL_NAME?458?">'SFMP- Series 66'!$C$26:$C$76</definedName>
    <definedName name="XDO_?FINAL_NAME?459?">'SFMP- Series 67'!$C$26:$C$34</definedName>
    <definedName name="XDO_?FINAL_NAME?46?">SMIF!$C$18:$C$52</definedName>
    <definedName name="XDO_?FINAL_NAME?460?">'SFMP- Series 67'!$C$26:$C$57</definedName>
    <definedName name="XDO_?FINAL_NAME?461?">'SFMP- Series 67'!$C$26:$C$72</definedName>
    <definedName name="XDO_?FINAL_NAME?462?">'SFMP- Series 67'!$C$26:$C$77</definedName>
    <definedName name="XDO_?FINAL_NAME?463?">'SFMP- Series 64'!$C$24</definedName>
    <definedName name="XDO_?FINAL_NAME?464?">'SFMP- Series 64'!$C$24:$C$32</definedName>
    <definedName name="XDO_?FINAL_NAME?465?">'SFMP- Series 64'!$C$24:$C$48</definedName>
    <definedName name="XDO_?FINAL_NAME?466?">'SFMP- Series 64'!$C$24:$C$63</definedName>
    <definedName name="XDO_?FINAL_NAME?467?">'SFMP- Series 64'!$C$24:$C$68</definedName>
    <definedName name="XDO_?FINAL_NAME?468?">'SFMP- Series 68'!$C$24</definedName>
    <definedName name="XDO_?FINAL_NAME?469?">'SFMP- Series 68'!$C$24:$C$42</definedName>
    <definedName name="XDO_?FINAL_NAME?47?">SMIF!$C$18:$C$71</definedName>
    <definedName name="XDO_?FINAL_NAME?470?">'SFMP- Series 68'!$C$24:$C$57</definedName>
    <definedName name="XDO_?FINAL_NAME?471?">'SFMP- Series 68'!$C$24:$C$62</definedName>
    <definedName name="XDO_?FINAL_NAME?472?">SNM150IF!$C$10:$C$159</definedName>
    <definedName name="XDO_?FINAL_NAME?473?">SNM150IF!$C$10:$C$202</definedName>
    <definedName name="XDO_?FINAL_NAME?474?">SNM150IF!$C$10:$C$207</definedName>
    <definedName name="XDO_?FINAL_NAME?475?">SNS250IF!$C$10:$C$260</definedName>
    <definedName name="XDO_?FINAL_NAME?476?">SNS250IF!$C$10:$C$303</definedName>
    <definedName name="XDO_?FINAL_NAME?477?">SNS250IF!$C$10:$C$308</definedName>
    <definedName name="XDO_?FINAL_NAME?478?">'SCIGI-JUN 2036'!$C$24:$C$25</definedName>
    <definedName name="XDO_?FINAL_NAME?479?">'SCIGI-JUN 2036'!$C$24:$C$54</definedName>
    <definedName name="XDO_?FINAL_NAME?48?">SMIF!$C$18:$C$81</definedName>
    <definedName name="XDO_?FINAL_NAME?480?">'SCIGI-JUN 2036'!$C$24:$C$59</definedName>
    <definedName name="XDO_?FINAL_NAME?481?">'SCIGI-APR 2029'!$C$24</definedName>
    <definedName name="XDO_?FINAL_NAME?482?">'SCIGI-APR 2029'!$C$24:$C$53</definedName>
    <definedName name="XDO_?FINAL_NAME?483?">'SCIGI-APR 2029'!$C$24:$C$58</definedName>
    <definedName name="XDO_?FINAL_NAME?484?">'SCISI-SEP 2027'!$C$24</definedName>
    <definedName name="XDO_?FINAL_NAME?485?">'SCISI-SEP 2027'!$C$24:$C$41</definedName>
    <definedName name="XDO_?FINAL_NAME?486?">'SCISI-SEP 2027'!$C$24:$C$68</definedName>
    <definedName name="XDO_?FINAL_NAME?487?">'SCISI-SEP 2027'!$C$24:$C$73</definedName>
    <definedName name="XDO_?FINAL_NAME?488?">'SFMP- Series 72'!$C$38:$C$41</definedName>
    <definedName name="XDO_?FINAL_NAME?489?">'SFMP- Series 72'!$C$38:$C$56</definedName>
    <definedName name="XDO_?FINAL_NAME?49?">SMIF!$C$18:$C$86</definedName>
    <definedName name="XDO_?FINAL_NAME?490?">'SFMP- Series 72'!$C$38:$C$61</definedName>
    <definedName name="XDO_?FINAL_NAME?491?">'SFMP- Series 73'!$C$38:$C$41</definedName>
    <definedName name="XDO_?FINAL_NAME?492?">'SFMP- Series 73'!$C$38:$C$56</definedName>
    <definedName name="XDO_?FINAL_NAME?493?">'SFMP- Series 73'!$C$38:$C$61</definedName>
    <definedName name="XDO_?FINAL_NAME?494?">SLDF!$C$24:$C$31</definedName>
    <definedName name="XDO_?FINAL_NAME?495?">SLDF!$C$24:$C$52</definedName>
    <definedName name="XDO_?FINAL_NAME?496?">SLDF!$C$24:$C$62</definedName>
    <definedName name="XDO_?FINAL_NAME?497?">SLDF!$C$24:$C$67</definedName>
    <definedName name="XDO_?FINAL_NAME?498?">'SFMP- Series 74'!$C$26:$C$33</definedName>
    <definedName name="XDO_?FINAL_NAME?499?">'SFMP- Series 74'!$C$26:$C$51</definedName>
    <definedName name="XDO_?FINAL_NAME?5?">#REF!</definedName>
    <definedName name="XDO_?FINAL_NAME?50?">#REF!</definedName>
    <definedName name="XDO_?FINAL_NAME?500?">'SFMP- Series 74'!$C$26:$C$66</definedName>
    <definedName name="XDO_?FINAL_NAME?501?">'SFMP- Series 74'!$C$26:$C$71</definedName>
    <definedName name="XDO_?FINAL_NAME?502?">'SFMP- Series 76'!$C$18:$C$21</definedName>
    <definedName name="XDO_?FINAL_NAME?503?">'SFMP- Series 76'!$C$18:$C$31</definedName>
    <definedName name="XDO_?FINAL_NAME?504?">'SFMP- Series 76'!$C$18:$C$49</definedName>
    <definedName name="XDO_?FINAL_NAME?505?">'SFMP- Series 76'!$C$18:$C$64</definedName>
    <definedName name="XDO_?FINAL_NAME?506?">'SFMP- Series 76'!$C$18:$C$69</definedName>
    <definedName name="XDO_?FINAL_NAME?507?">'SFMP- Series 78'!$C$18:$C$23</definedName>
    <definedName name="XDO_?FINAL_NAME?508?">'SFMP- Series 78'!$C$18:$C$35</definedName>
    <definedName name="XDO_?FINAL_NAME?509?">'SFMP- Series 78'!$C$18:$C$53</definedName>
    <definedName name="XDO_?FINAL_NAME?51?">#REF!</definedName>
    <definedName name="XDO_?FINAL_NAME?510?">'SFMP- Series 78'!$C$18:$C$68</definedName>
    <definedName name="XDO_?FINAL_NAME?511?">'SFMP- Series 78'!$C$18:$C$73</definedName>
    <definedName name="XDO_?FINAL_NAME?512?">SDYF!$C$10:$C$50</definedName>
    <definedName name="XDO_?FINAL_NAME?513?">SDYF!$C$10:$C$61</definedName>
    <definedName name="XDO_?FINAL_NAME?514?">SDYF!$C$10:$C$66</definedName>
    <definedName name="XDO_?FINAL_NAME?515?">SDYF!$C$10:$C$83</definedName>
    <definedName name="XDO_?FINAL_NAME?516?">SDYF!$C$10:$C$102</definedName>
    <definedName name="XDO_?FINAL_NAME?517?">SDYF!$C$10:$C$107</definedName>
    <definedName name="XDO_?FINAL_NAME?518?">'SFMP- Series 79'!$C$18:$C$22</definedName>
    <definedName name="XDO_?FINAL_NAME?519?">'SFMP- Series 79'!$C$18:$C$45</definedName>
    <definedName name="XDO_?FINAL_NAME?52?">SCOF!$C$10:$C$55</definedName>
    <definedName name="XDO_?FINAL_NAME?520?">'SFMP- Series 79'!$C$18:$C$60</definedName>
    <definedName name="XDO_?FINAL_NAME?521?">'SFMP- Series 79'!$C$18:$C$65</definedName>
    <definedName name="XDO_?FINAL_NAME?522?">'SFMP- Series 81'!$C$18:$C$25</definedName>
    <definedName name="XDO_?FINAL_NAME?523?">'SFMP- Series 81'!$C$18:$C$41</definedName>
    <definedName name="XDO_?FINAL_NAME?524?">'SFMP- Series 81'!$C$18:$C$60</definedName>
    <definedName name="XDO_?FINAL_NAME?525?">'SFMP- Series 81'!$C$18:$C$75</definedName>
    <definedName name="XDO_?FINAL_NAME?526?">'SFMP- Series 81'!$C$18:$C$80</definedName>
    <definedName name="XDO_?FINAL_NAME?527?">'SBI-BSE-SENSEX-IF'!$C$10:$C$39</definedName>
    <definedName name="XDO_?FINAL_NAME?528?">'SBI-BSE-SENSEX-IF'!$C$10:$C$82</definedName>
    <definedName name="XDO_?FINAL_NAME?529?">'SBI-BSE-SENSEX-IF'!$C$10:$C$87</definedName>
    <definedName name="XDO_?FINAL_NAME?53?">SCOF!$C$10:$C$66</definedName>
    <definedName name="XDO_?FINAL_NAME?530?">LIQUIDSBI!$C$52</definedName>
    <definedName name="XDO_?FINAL_NAME?531?">LIQUIDSBI!$C$52:$C$57</definedName>
    <definedName name="XDO_?FINAL_NAME?532?">SN50EWIF!$C$10:$C$59</definedName>
    <definedName name="XDO_?FINAL_NAME?533?">SN50EWIF!$C$10:$C$102</definedName>
    <definedName name="XDO_?FINAL_NAME?534?">SN50EWIF!$C$10:$C$107</definedName>
    <definedName name="XDO_?FINAL_NAME?535?">SEOF!$C$10:$C$40</definedName>
    <definedName name="XDO_?FINAL_NAME?536?">SEOF!$C$10:$C$65</definedName>
    <definedName name="XDO_?FINAL_NAME?537?">SEOF!$C$10:$C$84</definedName>
    <definedName name="XDO_?FINAL_NAME?538?">SEOF!$C$10:$C$89</definedName>
    <definedName name="XDO_?FINAL_NAME?539?">'SBI-AOF'!$C$10:$C$36</definedName>
    <definedName name="XDO_?FINAL_NAME?54?">SCOF!$C$10:$C$83</definedName>
    <definedName name="XDO_?FINAL_NAME?540?">'SBI-AOF'!$C$10:$C$45</definedName>
    <definedName name="XDO_?FINAL_NAME?541?">'SBI-AOF'!$C$10:$C$62</definedName>
    <definedName name="XDO_?FINAL_NAME?542?">'SBI-AOF'!$C$10:$C$81</definedName>
    <definedName name="XDO_?FINAL_NAME?543?">'SBI-AOF'!$C$10:$C$86</definedName>
    <definedName name="XDO_?FINAL_NAME?544?">SETFSILVER!$C$54</definedName>
    <definedName name="XDO_?FINAL_NAME?545?">SETFSILVER!$C$54:$C$56</definedName>
    <definedName name="XDO_?FINAL_NAME?546?">SETFSILVER!$C$54:$C$59</definedName>
    <definedName name="XDO_?FINAL_NAME?547?">'SETFSILVER-FOF'!$C$42</definedName>
    <definedName name="XDO_?FINAL_NAME?548?">'SETFSILVER-FOF'!$C$42:$C$54</definedName>
    <definedName name="XDO_?FINAL_NAME?549?">'SETFSILVER-FOF'!$C$42:$C$59</definedName>
    <definedName name="XDO_?FINAL_NAME?55?">SCOF!$C$10:$C$102</definedName>
    <definedName name="XDO_?FINAL_NAME?550?">'SN50EW-ETF'!$C$10:$C$59</definedName>
    <definedName name="XDO_?FINAL_NAME?551?">'SN50EW-ETF'!$C$10:$C$102</definedName>
    <definedName name="XDO_?FINAL_NAME?552?">'SN50EW-ETF'!$C$10:$C$107</definedName>
    <definedName name="XDO_?FINAL_NAME?553?">SIOF!$C$10:$C$46</definedName>
    <definedName name="XDO_?FINAL_NAME?554?">SIOF!$C$10:$C$71</definedName>
    <definedName name="XDO_?FINAL_NAME?555?">SIOF!$C$10:$C$90</definedName>
    <definedName name="XDO_?FINAL_NAME?556?">SIOF!$C$10:$C$95</definedName>
    <definedName name="XDO_?FINAL_NAME?557?">SN500IF!$C$10:$C$510</definedName>
    <definedName name="XDO_?FINAL_NAME?558?">SN500IF!$C$10:$C$519</definedName>
    <definedName name="XDO_?FINAL_NAME?559?">SN500IF!$C$10:$C$554</definedName>
    <definedName name="XDO_?FINAL_NAME?56?">SCOF!$C$10:$C$107</definedName>
    <definedName name="XDO_?FINAL_NAME?560?">SN500IF!$C$10:$C$559</definedName>
    <definedName name="XDO_?FINAL_NAME?561?">SNICIF!$C$10:$C$39</definedName>
    <definedName name="XDO_?FINAL_NAME?562?">SNICIF!$C$10:$C$48</definedName>
    <definedName name="XDO_?FINAL_NAME?563?">SNICIF!$C$10:$C$83</definedName>
    <definedName name="XDO_?FINAL_NAME?564?">SNICIF!$C$10:$C$88</definedName>
    <definedName name="XDO_?FINAL_NAME?565?">SQF!$C$10:$C$36</definedName>
    <definedName name="XDO_?FINAL_NAME?566?">SQF!$C$10:$C$79</definedName>
    <definedName name="XDO_?FINAL_NAME?567?">SQF!$C$10:$C$84</definedName>
    <definedName name="XDO_?FINAL_NAME?568?">SNBIF!$C$10:$C$21</definedName>
    <definedName name="XDO_?FINAL_NAME?569?">SNBIF!$C$10:$C$64</definedName>
    <definedName name="XDO_?FINAL_NAME?57?">STOF!$C$10:$C$34</definedName>
    <definedName name="XDO_?FINAL_NAME?570?">SNBIF!$C$10:$C$69</definedName>
    <definedName name="XDO_?FINAL_NAME?571?">SNITIF!$C$10:$C$19</definedName>
    <definedName name="XDO_?FINAL_NAME?572?">SNITIF!$C$10:$C$62</definedName>
    <definedName name="XDO_?FINAL_NAME?573?">SNITIF!$C$10:$C$67</definedName>
    <definedName name="XDO_?FINAL_NAME?574?">'SBI BSE PSU Bank ETF'!$C$10:$C$21</definedName>
    <definedName name="XDO_?FINAL_NAME?575?">'SBI BSE PSU Bank ETF'!$C$10:$C$64</definedName>
    <definedName name="XDO_?FINAL_NAME?576?">'SBI BSE PSU Bank ETF'!$C$10:$C$69</definedName>
    <definedName name="XDO_?FINAL_NAME?577?">'SBI BSE PSU Bank Index Fund'!$C$10:$C$21</definedName>
    <definedName name="XDO_?FINAL_NAME?578?">'SBI BSE PSU Bank Index Fund'!$C$10:$C$64</definedName>
    <definedName name="XDO_?FINAL_NAME?579?">'SBI BSE PSU Bank Index Fund'!$C$10:$C$69</definedName>
    <definedName name="XDO_?FINAL_NAME?58?">STOF!$C$10:$C$39</definedName>
    <definedName name="XDO_?FINAL_NAME?580?">SIPAAFOF!$C$42:$C$43</definedName>
    <definedName name="XDO_?FINAL_NAME?581?">SIPAAFOF!$C$42:$C$55</definedName>
    <definedName name="XDO_?FINAL_NAME?582?">SIPAAFOF!$C$42:$C$60</definedName>
    <definedName name="XDO_?FINAL_NAME?583?">'SBI Nifty200 Quality 30'!$C$10:$C$39</definedName>
    <definedName name="XDO_?FINAL_NAME?584?">'SBI Nifty200 Quality 30'!$C$10:$C$82</definedName>
    <definedName name="XDO_?FINAL_NAME?585?">'SBI Nifty200 Quality 30'!$C$10:$C$87</definedName>
    <definedName name="XDO_?FINAL_NAME?586?">'SBI Nifty200 Mom 30'!$C$10:$C$39</definedName>
    <definedName name="XDO_?FINAL_NAME?587?">'SBI Nifty200 Mom 30'!$C$10:$C$48</definedName>
    <definedName name="XDO_?FINAL_NAME?588?">'SBI Nifty200 Mom 30'!$C$10:$C$83</definedName>
    <definedName name="XDO_?FINAL_NAME?589?">'SBI Nifty200 Mom 30'!$C$10:$C$88</definedName>
    <definedName name="XDO_?FINAL_NAME?59?">STOF!$C$10:$C$46</definedName>
    <definedName name="XDO_?FINAL_NAME?590?">'SBI Nifty100 Low Vol 30'!$C$10:$C$39</definedName>
    <definedName name="XDO_?FINAL_NAME?591?">'SBI Nifty100 Low Vol 30'!$C$10:$C$82</definedName>
    <definedName name="XDO_?FINAL_NAME?592?">'SBI Nifty100 Low Vol 30'!$C$10:$C$87</definedName>
    <definedName name="XDO_?FINAL_NAME?593?">SBILIQETF!$C$52</definedName>
    <definedName name="XDO_?FINAL_NAME?594?">SBILIQETF!$C$52:$C$57</definedName>
    <definedName name="XDO_?FINAL_NAME?595?">SDAAAFOF!$C$42:$C$55</definedName>
    <definedName name="XDO_?FINAL_NAME?596?">SDAAAFOF!$C$42:$C$67</definedName>
    <definedName name="XDO_?FINAL_NAME?597?">SDAAAFOF!$C$42:$C$72</definedName>
    <definedName name="XDO_?FINAL_NAME?598?">SBIRIOS!$C$10:$C$42</definedName>
    <definedName name="XDO_?FINAL_NAME?599?">SBIRIOS!$C$10:$C$85</definedName>
    <definedName name="XDO_?FINAL_NAME?6?">#REF!</definedName>
    <definedName name="XDO_?FINAL_NAME?60?">STOF!$C$10:$C$67</definedName>
    <definedName name="XDO_?FINAL_NAME?600?">SBIRIOS!$C$10:$C$90</definedName>
    <definedName name="XDO_?FINAL_NAME?601?">#REF!</definedName>
    <definedName name="XDO_?FINAL_NAME?602?">#REF!</definedName>
    <definedName name="XDO_?FINAL_NAME?603?">#REF!</definedName>
    <definedName name="XDO_?FINAL_NAME?604?">#REF!</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STOF!$C$10:$C$86</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2?">STOF!$C$10:$C$91</definedName>
    <definedName name="XDO_?FINAL_NAME?63?">SHOF!$C$10:$C$38</definedName>
    <definedName name="XDO_?FINAL_NAME?64?">SHOF!$C$10:$C$44</definedName>
    <definedName name="XDO_?FINAL_NAME?65?">SHOF!$C$10:$C$65</definedName>
    <definedName name="XDO_?FINAL_NAME?66?">SHOF!$C$10:$C$84</definedName>
    <definedName name="XDO_?FINAL_NAME?67?">SHOF!$C$10:$C$89</definedName>
    <definedName name="XDO_?FINAL_NAME?68?">SCF!$C$10:$C$87</definedName>
    <definedName name="XDO_?FINAL_NAME?69?">SCF!$C$10:$C$94</definedName>
    <definedName name="XDO_?FINAL_NAME?7?">#REF!</definedName>
    <definedName name="XDO_?FINAL_NAME?70?">SCF!$C$10:$C$98</definedName>
    <definedName name="XDO_?FINAL_NAME?71?">SCF!$C$10:$C$107</definedName>
    <definedName name="XDO_?FINAL_NAME?72?">SCF!$C$10:$C$115</definedName>
    <definedName name="XDO_?FINAL_NAME?73?">SCF!$C$10:$C$128</definedName>
    <definedName name="XDO_?FINAL_NAME?74?">SCF!$C$10:$C$147</definedName>
    <definedName name="XDO_?FINAL_NAME?75?">SCF!$C$10:$C$152</definedName>
    <definedName name="XDO_?FINAL_NAME?76?">SNIF!$C$10:$C$59</definedName>
    <definedName name="XDO_?FINAL_NAME?77?">SNIF!$C$10:$C$102</definedName>
    <definedName name="XDO_?FINAL_NAME?78?">SNIF!$C$10:$C$107</definedName>
    <definedName name="XDO_?FINAL_NAME?79?">'SMCBF-SP'!$C$10:$C$26</definedName>
    <definedName name="XDO_?FINAL_NAME?8?">#REF!</definedName>
    <definedName name="XDO_?FINAL_NAME?80?">'SMCBF-SP'!$C$10:$C$45</definedName>
    <definedName name="XDO_?FINAL_NAME?81?">'SMCBF-SP'!$C$10:$C$54</definedName>
    <definedName name="XDO_?FINAL_NAME?82?">'SMCBF-SP'!$C$10:$C$59</definedName>
    <definedName name="XDO_?FINAL_NAME?83?">'SMCBF-SP'!$C$10:$C$72</definedName>
    <definedName name="XDO_?FINAL_NAME?84?">'SMCBF-SP'!$C$10:$C$87</definedName>
    <definedName name="XDO_?FINAL_NAME?85?">'SMCBF-SP'!$C$10:$C$92</definedName>
    <definedName name="XDO_?FINAL_NAME?86?">SOF!$C$34:$C$37</definedName>
    <definedName name="XDO_?FINAL_NAME?87?">SOF!$C$34:$C$57</definedName>
    <definedName name="XDO_?FINAL_NAME?88?">SOF!$C$34:$C$62</definedName>
    <definedName name="XDO_?FINAL_NAME?89?">SMMDF!#REF!</definedName>
    <definedName name="XDO_?FINAL_NAME?9?">SLMF!$C$10:$C$80</definedName>
    <definedName name="XDO_?FINAL_NAME?90?">SMMDF!#REF!</definedName>
    <definedName name="XDO_?FINAL_NAME?91?">SMMDF!$C$10:$C$63</definedName>
    <definedName name="XDO_?FINAL_NAME?92?">SMMDF!$C$10:$C$70</definedName>
    <definedName name="XDO_?FINAL_NAME?93?">SMMDF!$C$10:$C$79</definedName>
    <definedName name="XDO_?FINAL_NAME?94?">SMMDF!$C$10:$C$83</definedName>
    <definedName name="XDO_?FINAL_NAME?95?">SMMDF!$C$10:$C$102</definedName>
    <definedName name="XDO_?FINAL_NAME?96?">SMMDF!$C$10:$C$112</definedName>
    <definedName name="XDO_?FINAL_NAME?97?">SMMDF!$C$10:$C$117</definedName>
    <definedName name="XDO_?FINAL_NAME?98?">SLF!$C$18:$C$30</definedName>
    <definedName name="XDO_?FINAL_NAME?99?">SLF!$C$18:$C$43</definedName>
    <definedName name="XDO_?FINAL_PER_NET?">SMEEF!$H$10:$H$99</definedName>
    <definedName name="XDO_?FINAL_PER_NET?1?">#REF!</definedName>
    <definedName name="XDO_?FINAL_PER_NET?10?">SLMF!$H$10:$H$86</definedName>
    <definedName name="XDO_?FINAL_PER_NET?100?">SLF!$H$18:$H$108</definedName>
    <definedName name="XDO_?FINAL_PER_NET?101?">SLF!$H$18:$H$148</definedName>
    <definedName name="XDO_?FINAL_PER_NET?102?">SLF!$H$18:$H$161</definedName>
    <definedName name="XDO_?FINAL_PER_NET?103?">SLF!$H$18:$H$172</definedName>
    <definedName name="XDO_?FINAL_PER_NET?104?">SLF!$H$18:$H$183</definedName>
    <definedName name="XDO_?FINAL_PER_NET?105?">SLF!$H$18:$H$188</definedName>
    <definedName name="XDO_?FINAL_PER_NET?106?">SDBF!$H$18:$H$25</definedName>
    <definedName name="XDO_?FINAL_PER_NET?107?">SDBF!$H$18:$H$33</definedName>
    <definedName name="XDO_?FINAL_PER_NET?108?">SDBF!$H$18:$H$38</definedName>
    <definedName name="XDO_?FINAL_PER_NET?109?">SDBF!$H$18:$H$44</definedName>
    <definedName name="XDO_?FINAL_PER_NET?11?">SLMF!$H$10:$H$91</definedName>
    <definedName name="XDO_?FINAL_PER_NET?110?">SDBF!$H$18:$H$63</definedName>
    <definedName name="XDO_?FINAL_PER_NET?111?">SDBF!$H$18:$H$73</definedName>
    <definedName name="XDO_?FINAL_PER_NET?112?">SDBF!$H$18:$H$78</definedName>
    <definedName name="XDO_?FINAL_PER_NET?113?">SSF!$H$24:$H$28</definedName>
    <definedName name="XDO_?FINAL_PER_NET?114?">SSF!$H$24:$H$55</definedName>
    <definedName name="XDO_?FINAL_PER_NET?115?">SSF!$H$24:$H$97</definedName>
    <definedName name="XDO_?FINAL_PER_NET?116?">SSF!$H$24:$H$153</definedName>
    <definedName name="XDO_?FINAL_PER_NET?117?">SSF!$H$24:$H$165</definedName>
    <definedName name="XDO_?FINAL_PER_NET?118?">SSF!$H$24:$H$173</definedName>
    <definedName name="XDO_?FINAL_PER_NET?119?">SSF!$H$24:$H$174</definedName>
    <definedName name="XDO_?FINAL_PER_NET?12?">SLMF!$H$10:$H$113</definedName>
    <definedName name="XDO_?FINAL_PER_NET?120?">SSF!$H$24:$H$180</definedName>
    <definedName name="XDO_?FINAL_PER_NET?121?">SSF!$H$24:$H$190</definedName>
    <definedName name="XDO_?FINAL_PER_NET?122?">SSF!$H$24:$H$195</definedName>
    <definedName name="XDO_?FINAL_PER_NET?123?">SCRF!#REF!</definedName>
    <definedName name="XDO_?FINAL_PER_NET?124?">SCRF!$H$9:$H$52</definedName>
    <definedName name="XDO_?FINAL_PER_NET?125?">SCRF!$H$9:$H$63</definedName>
    <definedName name="XDO_?FINAL_PER_NET?126?">SCRF!$H$9:$H$84</definedName>
    <definedName name="XDO_?FINAL_PER_NET?127?">SCRF!$H$9:$H$94</definedName>
    <definedName name="XDO_?FINAL_PER_NET?128?">SCRF!$H$9:$H$99</definedName>
    <definedName name="XDO_?FINAL_PER_NET?129?">SFEF!$H$10:$H$35</definedName>
    <definedName name="XDO_?FINAL_PER_NET?13?">SLMF!$H$10:$H$132</definedName>
    <definedName name="XDO_?FINAL_PER_NET?130?">SFEF!$H$10:$H$42</definedName>
    <definedName name="XDO_?FINAL_PER_NET?131?">SFEF!$H$10:$H$68</definedName>
    <definedName name="XDO_?FINAL_PER_NET?132?">SFEF!$H$10:$H$87</definedName>
    <definedName name="XDO_?FINAL_PER_NET?133?">SFEF!$H$10:$H$92</definedName>
    <definedName name="XDO_?FINAL_PER_NET?134?">SCHF!$H$10:$H$47</definedName>
    <definedName name="XDO_?FINAL_PER_NET?135?">SCHF!$H$10:$H$49</definedName>
    <definedName name="XDO_?FINAL_PER_NET?136?">SCHF!$H$10:$H$109</definedName>
    <definedName name="XDO_?FINAL_PER_NET?137?">SCHF!$H$10:$H$116</definedName>
    <definedName name="XDO_?FINAL_PER_NET?138?">SCHF!$H$10:$H$124</definedName>
    <definedName name="XDO_?FINAL_PER_NET?139?">SCHF!$H$10:$H$129</definedName>
    <definedName name="XDO_?FINAL_PER_NET?14?">SLMF!$H$10:$H$137</definedName>
    <definedName name="XDO_?FINAL_PER_NET?140?">SCHF!$H$10:$H$148</definedName>
    <definedName name="XDO_?FINAL_PER_NET?141?">SCHF!$H$10:$H$158</definedName>
    <definedName name="XDO_?FINAL_PER_NET?142?">SCHF!$H$10:$H$163</definedName>
    <definedName name="XDO_?FINAL_PER_NET?143?">SMUSD!$H$18:$H$46</definedName>
    <definedName name="XDO_?FINAL_PER_NET?144?">SMUSD!$H$18:$H$54</definedName>
    <definedName name="XDO_?FINAL_PER_NET?145?">SMUSD!$H$18:$H$59</definedName>
    <definedName name="XDO_?FINAL_PER_NET?146?">SMUSD!$H$18:$H$71</definedName>
    <definedName name="XDO_?FINAL_PER_NET?147?">SMUSD!$H$18:$H$86</definedName>
    <definedName name="XDO_?FINAL_PER_NET?148?">SMUSD!$H$18:$H$119</definedName>
    <definedName name="XDO_?FINAL_PER_NET?149?">SMUSD!$H$18:$H$129</definedName>
    <definedName name="XDO_?FINAL_PER_NET?15?">SLTEF!$H$10:$H$80</definedName>
    <definedName name="XDO_?FINAL_PER_NET?150?">SMUSD!$H$18:$H$135</definedName>
    <definedName name="XDO_?FINAL_PER_NET?151?">SMUSD!$H$18:$H$142</definedName>
    <definedName name="XDO_?FINAL_PER_NET?152?">SMUSD!$H$18:$H$152</definedName>
    <definedName name="XDO_?FINAL_PER_NET?153?">SMUSD!$H$18:$H$157</definedName>
    <definedName name="XDO_?FINAL_PER_NET?154?">SMIDCAP!$H$10:$H$65</definedName>
    <definedName name="XDO_?FINAL_PER_NET?155?">SMIDCAP!$H$10:$H$94</definedName>
    <definedName name="XDO_?FINAL_PER_NET?156?">SMIDCAP!$H$10:$H$113</definedName>
    <definedName name="XDO_?FINAL_PER_NET?157?">SMIDCAP!$H$10:$H$118</definedName>
    <definedName name="XDO_?FINAL_PER_NET?158?">SMCMF!$H$24:$H$26</definedName>
    <definedName name="XDO_?FINAL_PER_NET?159?">SMCMF!$H$24:$H$55</definedName>
    <definedName name="XDO_?FINAL_PER_NET?16?">SLTEF!$H$10:$H$107</definedName>
    <definedName name="XDO_?FINAL_PER_NET?160?">SMCMF!$H$24:$H$60</definedName>
    <definedName name="XDO_?FINAL_PER_NET?161?">SMCOMMA!$H$10:$H$40</definedName>
    <definedName name="XDO_?FINAL_PER_NET?162?">SMCOMMA!$H$10:$H$65</definedName>
    <definedName name="XDO_?FINAL_PER_NET?163?">SMCOMMA!$H$10:$H$84</definedName>
    <definedName name="XDO_?FINAL_PER_NET?164?">SMCOMMA!$H$10:$H$89</definedName>
    <definedName name="XDO_?FINAL_PER_NET?165?">SMGF!$H$24:$H$29</definedName>
    <definedName name="XDO_?FINAL_PER_NET?166?">SMGF!$H$24:$H$39</definedName>
    <definedName name="XDO_?FINAL_PER_NET?167?">SMGF!$H$24:$H$66</definedName>
    <definedName name="XDO_?FINAL_PER_NET?168?">SMGF!$H$24:$H$71</definedName>
    <definedName name="XDO_?FINAL_PER_NET?169?">SFLEXI!$H$10:$H$66</definedName>
    <definedName name="XDO_?FINAL_PER_NET?17?">SLTEF!$H$10:$H$126</definedName>
    <definedName name="XDO_?FINAL_PER_NET?170?">SFLEXI!$H$10:$H$74</definedName>
    <definedName name="XDO_?FINAL_PER_NET?171?">SFLEXI!$H$10:$H$97</definedName>
    <definedName name="XDO_?FINAL_PER_NET?172?">SFLEXI!$H$10:$H$116</definedName>
    <definedName name="XDO_?FINAL_PER_NET?173?">SFLEXI!$H$10:$H$121</definedName>
    <definedName name="XDO_?FINAL_PER_NET?174?">SMAAF!$H$10:$H$67</definedName>
    <definedName name="XDO_?FINAL_PER_NET?175?">SMAAF!$H$10:$H$76</definedName>
    <definedName name="XDO_?FINAL_PER_NET?176?">SMAAF!$H$10:$H$118</definedName>
    <definedName name="XDO_?FINAL_PER_NET?177?">SMAAF!$H$10:$H$129</definedName>
    <definedName name="XDO_?FINAL_PER_NET?178?">SMAAF!$H$10:$H$138</definedName>
    <definedName name="XDO_?FINAL_PER_NET?179?">SMAAF!$H$10:$H$151</definedName>
    <definedName name="XDO_?FINAL_PER_NET?18?">SLTEF!$H$10:$H$131</definedName>
    <definedName name="XDO_?FINAL_PER_NET?180?">SMAAF!$H$10:$H$163</definedName>
    <definedName name="XDO_?FINAL_PER_NET?181?">SMAAF!$H$10:$H$168</definedName>
    <definedName name="XDO_?FINAL_PER_NET?182?">SBLUECHIP!$H$10:$H$47</definedName>
    <definedName name="XDO_?FINAL_PER_NET?183?">SBLUECHIP!$H$10:$H$79</definedName>
    <definedName name="XDO_?FINAL_PER_NET?184?">SBLUECHIP!$H$10:$H$98</definedName>
    <definedName name="XDO_?FINAL_PER_NET?185?">SBLUECHIP!$H$10:$H$103</definedName>
    <definedName name="XDO_?FINAL_PER_NET?186?">SAOF!$H$10:$H$196</definedName>
    <definedName name="XDO_?FINAL_PER_NET?187?">SAOF!$H$10:$H$219</definedName>
    <definedName name="XDO_?FINAL_PER_NET?188?">SAOF!$H$10:$H$240</definedName>
    <definedName name="XDO_?FINAL_PER_NET?189?">SAOF!$H$10:$H$251</definedName>
    <definedName name="XDO_?FINAL_PER_NET?19?">#REF!</definedName>
    <definedName name="XDO_?FINAL_PER_NET?190?">SAOF!$H$10:$H$255</definedName>
    <definedName name="XDO_?FINAL_PER_NET?191?">SAOF!$H$10:$H$267</definedName>
    <definedName name="XDO_?FINAL_PER_NET?192?">SAOF!$H$10:$H$279</definedName>
    <definedName name="XDO_?FINAL_PER_NET?193?">SAOF!$H$10:$H$284</definedName>
    <definedName name="XDO_?FINAL_PER_NET?194?">SIF!$H$10:$H$43</definedName>
    <definedName name="XDO_?FINAL_PER_NET?195?">SIF!$H$10:$H$44</definedName>
    <definedName name="XDO_?FINAL_PER_NET?196?">SIF!$H$10:$H$73</definedName>
    <definedName name="XDO_?FINAL_PER_NET?197?">SIF!$H$10:$H$92</definedName>
    <definedName name="XDO_?FINAL_PER_NET?198?">SIF!$H$10:$H$97</definedName>
    <definedName name="XDO_?FINAL_PER_NET?199?">SMLDF!$H$18:$H$67</definedName>
    <definedName name="XDO_?FINAL_PER_NET?2?">#REF!</definedName>
    <definedName name="XDO_?FINAL_PER_NET?20?">#REF!</definedName>
    <definedName name="XDO_?FINAL_PER_NET?200?">SMLDF!$H$18:$H$76</definedName>
    <definedName name="XDO_?FINAL_PER_NET?201?">SMLDF!$H$18:$H$83</definedName>
    <definedName name="XDO_?FINAL_PER_NET?202?">SMLDF!$H$18:$H$91</definedName>
    <definedName name="XDO_?FINAL_PER_NET?203?">SMLDF!$H$18:$H$107</definedName>
    <definedName name="XDO_?FINAL_PER_NET?204?">SMLDF!$H$18:$H$131</definedName>
    <definedName name="XDO_?FINAL_PER_NET?205?">SMLDF!$H$18:$H$136</definedName>
    <definedName name="XDO_?FINAL_PER_NET?206?">SMLDF!$H$18:$H$142</definedName>
    <definedName name="XDO_?FINAL_PER_NET?207?">SMLDF!$H$18:$H$149</definedName>
    <definedName name="XDO_?FINAL_PER_NET?208?">SMLDF!$H$18:$H$159</definedName>
    <definedName name="XDO_?FINAL_PER_NET?209?">SMLDF!$H$18:$H$164</definedName>
    <definedName name="XDO_?FINAL_PER_NET?21?">#REF!</definedName>
    <definedName name="XDO_?FINAL_PER_NET?210?">SSTDF!$H$18:$H$85</definedName>
    <definedName name="XDO_?FINAL_PER_NET?211?">SSTDF!$H$18:$H$95</definedName>
    <definedName name="XDO_?FINAL_PER_NET?212?">SSTDF!$H$18:$H$103</definedName>
    <definedName name="XDO_?FINAL_PER_NET?213?">SSTDF!$H$18:$H$113</definedName>
    <definedName name="XDO_?FINAL_PER_NET?214?">SSTDF!$H$18:$H$124</definedName>
    <definedName name="XDO_?FINAL_PER_NET?215?">SSTDF!$H$18:$H$132</definedName>
    <definedName name="XDO_?FINAL_PER_NET?216?">SSTDF!$H$18:$H$139</definedName>
    <definedName name="XDO_?FINAL_PER_NET?217?">SSTDF!$H$18:$H$149</definedName>
    <definedName name="XDO_?FINAL_PER_NET?218?">SSTDF!$H$18:$H$154</definedName>
    <definedName name="XDO_?FINAL_PER_NET?219?">SETFGOLD!$H$46</definedName>
    <definedName name="XDO_?FINAL_PER_NET?22?">#REF!</definedName>
    <definedName name="XDO_?FINAL_PER_NET?220?">SETFGOLD!$H$46:$H$54</definedName>
    <definedName name="XDO_?FINAL_PER_NET?221?">SETFGOLD!$H$46:$H$59</definedName>
    <definedName name="XDO_?FINAL_PER_NET?222?">SPSU!$H$10:$H$34</definedName>
    <definedName name="XDO_?FINAL_PER_NET?223?">SPSU!$H$10:$H$59</definedName>
    <definedName name="XDO_?FINAL_PER_NET?224?">SPSU!$H$10:$H$78</definedName>
    <definedName name="XDO_?FINAL_PER_NET?225?">SPSU!$H$10:$H$83</definedName>
    <definedName name="XDO_?FINAL_PER_NET?226?">SGF!$H$42</definedName>
    <definedName name="XDO_?FINAL_PER_NET?227?">SGF!$H$42:$H$54</definedName>
    <definedName name="XDO_?FINAL_PER_NET?228?">SGF!$H$42:$H$59</definedName>
    <definedName name="XDO_?FINAL_PER_NET?229?">SBISENSEX!$H$10:$H$39</definedName>
    <definedName name="XDO_?FINAL_PER_NET?23?">SMGLF!$H$10:$H$45</definedName>
    <definedName name="XDO_?FINAL_PER_NET?230?">SBISENSEX!$H$10:$H$82</definedName>
    <definedName name="XDO_?FINAL_PER_NET?231?">SBISENSEX!$H$10:$H$87</definedName>
    <definedName name="XDO_?FINAL_PER_NET?232?">SSCF!$H$10:$H$74</definedName>
    <definedName name="XDO_?FINAL_PER_NET?233?">SSCF!$H$10:$H$100</definedName>
    <definedName name="XDO_?FINAL_PER_NET?234?">SSCF!$H$10:$H$119</definedName>
    <definedName name="XDO_?FINAL_PER_NET?235?">SSCF!$H$10:$H$124</definedName>
    <definedName name="XDO_?FINAL_PER_NET?236?">SBPF!$H$18:$H$57</definedName>
    <definedName name="XDO_?FINAL_PER_NET?237?">SBPF!$H$18:$H$68</definedName>
    <definedName name="XDO_?FINAL_PER_NET?238?">SBPF!$H$18:$H$75</definedName>
    <definedName name="XDO_?FINAL_PER_NET?239?">SBPF!$H$18:$H$84</definedName>
    <definedName name="XDO_?FINAL_PER_NET?24?">SMGLF!$H$10:$H$70</definedName>
    <definedName name="XDO_?FINAL_PER_NET?240?">SBPF!$H$18:$H$97</definedName>
    <definedName name="XDO_?FINAL_PER_NET?241?">SBPF!$H$18:$H$107</definedName>
    <definedName name="XDO_?FINAL_PER_NET?242?">SBPF!$H$18:$H$112</definedName>
    <definedName name="XDO_?FINAL_PER_NET?243?">SBFS!$H$10:$H$39</definedName>
    <definedName name="XDO_?FINAL_PER_NET?244?">SBFS!$H$10:$H$64</definedName>
    <definedName name="XDO_?FINAL_PER_NET?245?">SBFS!$H$10:$H$83</definedName>
    <definedName name="XDO_?FINAL_PER_NET?246?">SBFS!$H$10:$H$88</definedName>
    <definedName name="XDO_?FINAL_PER_NET?247?">SETFNN50!$H$10:$H$59</definedName>
    <definedName name="XDO_?FINAL_PER_NET?248?">SETFNN50!$H$10:$H$68</definedName>
    <definedName name="XDO_?FINAL_PER_NET?249?">SETFNN50!$H$10:$H$103</definedName>
    <definedName name="XDO_?FINAL_PER_NET?25?">SMGLF!$H$10:$H$89</definedName>
    <definedName name="XDO_?FINAL_PER_NET?250?">SETFNN50!$H$10:$H$108</definedName>
    <definedName name="XDO_?FINAL_PER_NET?251?">SETFNIFBK!$H$10:$H$21</definedName>
    <definedName name="XDO_?FINAL_PER_NET?252?">SETFNIFBK!$H$10:$H$64</definedName>
    <definedName name="XDO_?FINAL_PER_NET?253?">SETFNIFBK!$H$10:$H$69</definedName>
    <definedName name="XDO_?FINAL_PER_NET?254?">SETFBSE100!$H$10:$H$109</definedName>
    <definedName name="XDO_?FINAL_PER_NET?255?">SETFBSE100!$H$10:$H$118</definedName>
    <definedName name="XDO_?FINAL_PER_NET?256?">SETFBSE100!$H$10:$H$153</definedName>
    <definedName name="XDO_?FINAL_PER_NET?257?">SETFBSE100!$H$10:$H$158</definedName>
    <definedName name="XDO_?FINAL_PER_NET?258?">SESF!$H$10:$H$107</definedName>
    <definedName name="XDO_?FINAL_PER_NET?259?">SESF!$H$10:$H$113</definedName>
    <definedName name="XDO_?FINAL_PER_NET?26?">SMGLF!$H$10:$H$94</definedName>
    <definedName name="XDO_?FINAL_PER_NET?260?">SESF!$H$10:$H$118</definedName>
    <definedName name="XDO_?FINAL_PER_NET?261?">SESF!$H$10:$H$123</definedName>
    <definedName name="XDO_?FINAL_PER_NET?262?">SESF!$H$10:$H$147</definedName>
    <definedName name="XDO_?FINAL_PER_NET?263?">SESF!$H$10:$H$157</definedName>
    <definedName name="XDO_?FINAL_PER_NET?264?">SESF!$H$10:$H$166</definedName>
    <definedName name="XDO_?FINAL_PER_NET?265?">SESF!$H$10:$H$170</definedName>
    <definedName name="XDO_?FINAL_PER_NET?266?">SESF!$H$10:$H$189</definedName>
    <definedName name="XDO_?FINAL_PER_NET?267?">SESF!$H$10:$H$194</definedName>
    <definedName name="XDO_?FINAL_PER_NET?268?">SETFNIF50!$H$10:$H$59</definedName>
    <definedName name="XDO_?FINAL_PER_NET?269?">SETFNIF50!$H$10:$H$102</definedName>
    <definedName name="XDO_?FINAL_PER_NET?27?">#REF!</definedName>
    <definedName name="XDO_?FINAL_PER_NET?270?">SETFNIF50!$H$10:$H$107</definedName>
    <definedName name="XDO_?FINAL_PER_NET?271?">'SLTAF-III'!$H$10:$H$36</definedName>
    <definedName name="XDO_?FINAL_PER_NET?272?">'SLTAF-III'!$H$10:$H$79</definedName>
    <definedName name="XDO_?FINAL_PER_NET?273?">'SLTAF-III'!$H$10:$H$84</definedName>
    <definedName name="XDO_?FINAL_PER_NET?274?">SETF10GILT!$H$24</definedName>
    <definedName name="XDO_?FINAL_PER_NET?275?">SETF10GILT!$H$24:$H$53</definedName>
    <definedName name="XDO_?FINAL_PER_NET?276?">SETF10GILT!$H$24:$H$58</definedName>
    <definedName name="XDO_?FINAL_PER_NET?277?">'SLTAF-IV'!$H$10:$H$34</definedName>
    <definedName name="XDO_?FINAL_PER_NET?278?">'SLTAF-IV'!$H$10:$H$77</definedName>
    <definedName name="XDO_?FINAL_PER_NET?279?">'SLTAF-IV'!$H$10:$H$82</definedName>
    <definedName name="XDO_?FINAL_PER_NET?28?">#REF!</definedName>
    <definedName name="XDO_?FINAL_PER_NET?280?">'SLTAF-V'!$H$10:$H$34</definedName>
    <definedName name="XDO_?FINAL_PER_NET?281?">'SLTAF-V'!$H$10:$H$77</definedName>
    <definedName name="XDO_?FINAL_PER_NET?282?">'SLTAF-V'!$H$10:$H$82</definedName>
    <definedName name="XDO_?FINAL_PER_NET?283?">'SLTAF-VI'!$H$10:$H$46</definedName>
    <definedName name="XDO_?FINAL_PER_NET?284?">'SLTAF-VI'!$H$10:$H$89</definedName>
    <definedName name="XDO_?FINAL_PER_NET?285?">'SLTAF-VI'!$H$10:$H$94</definedName>
    <definedName name="XDO_?FINAL_PER_NET?286?">SETFSN50!$H$10:$H$59</definedName>
    <definedName name="XDO_?FINAL_PER_NET?287?">SETFSN50!$H$10:$H$68</definedName>
    <definedName name="XDO_?FINAL_PER_NET?288?">SETFSN50!$H$10:$H$107</definedName>
    <definedName name="XDO_?FINAL_PER_NET?289?">SBIETFQLTY!$H$10:$H$39</definedName>
    <definedName name="XDO_?FINAL_PER_NET?29?">SEHF!$H$10:$H$51</definedName>
    <definedName name="XDO_?FINAL_PER_NET?290?">SBIETFQLTY!$H$10:$H$82</definedName>
    <definedName name="XDO_?FINAL_PER_NET?291?">SBIETFQLTY!$H$10:$H$87</definedName>
    <definedName name="XDO_?FINAL_PER_NET?292?">SCBF!$H$18:$H$100</definedName>
    <definedName name="XDO_?FINAL_PER_NET?293?">SCBF!$H$18:$H$109</definedName>
    <definedName name="XDO_?FINAL_PER_NET?294?">SCBF!$H$18:$H$117</definedName>
    <definedName name="XDO_?FINAL_PER_NET?295?">SCBF!$H$18:$H$128</definedName>
    <definedName name="XDO_?FINAL_PER_NET?296?">SCBF!$H$18:$H$147</definedName>
    <definedName name="XDO_?FINAL_PER_NET?297?">SCBF!$H$18:$H$157</definedName>
    <definedName name="XDO_?FINAL_PER_NET?298?">SCBF!$H$18:$H$162</definedName>
    <definedName name="XDO_?FINAL_PER_NET?299?">SEMVF!$H$10:$H$59</definedName>
    <definedName name="XDO_?FINAL_PER_NET?3?">#REF!</definedName>
    <definedName name="XDO_?FINAL_PER_NET?30?">SEHF!$H$10:$H$56</definedName>
    <definedName name="XDO_?FINAL_PER_NET?300?">SEMVF!$H$10:$H$102</definedName>
    <definedName name="XDO_?FINAL_PER_NET?301?">SEMVF!$H$10:$H$107</definedName>
    <definedName name="XDO_?FINAL_PER_NET?302?">'SFMP- Series 1'!$H$26:$H$31</definedName>
    <definedName name="XDO_?FINAL_PER_NET?303?">'SFMP- Series 1'!$H$26:$H$50</definedName>
    <definedName name="XDO_?FINAL_PER_NET?304?">'SFMP- Series 1'!$H$26:$H$65</definedName>
    <definedName name="XDO_?FINAL_PER_NET?305?">'SFMP- Series 1'!$H$26:$H$70</definedName>
    <definedName name="XDO_?FINAL_PER_NET?306?">'SFMP- Series 6'!$H$26:$H$29</definedName>
    <definedName name="XDO_?FINAL_PER_NET?307?">'SFMP- Series 6'!$H$26:$H$48</definedName>
    <definedName name="XDO_?FINAL_PER_NET?308?">'SFMP- Series 6'!$H$26:$H$63</definedName>
    <definedName name="XDO_?FINAL_PER_NET?309?">'SFMP- Series 6'!$H$26:$H$68</definedName>
    <definedName name="XDO_?FINAL_PER_NET?31?">SEHF!$H$10:$H$63</definedName>
    <definedName name="XDO_?FINAL_PER_NET?310?">'SFMP- Series 34'!$H$26</definedName>
    <definedName name="XDO_?FINAL_PER_NET?311?">'SFMP- Series 34'!$H$26:$H$43</definedName>
    <definedName name="XDO_?FINAL_PER_NET?312?">'SFMP- Series 34'!$H$26:$H$58</definedName>
    <definedName name="XDO_?FINAL_PER_NET?313?">'SFMP- Series 34'!$H$26:$H$63</definedName>
    <definedName name="XDO_?FINAL_PER_NET?314?">'SMCBF-IP'!$H$10:$H$43</definedName>
    <definedName name="XDO_?FINAL_PER_NET?315?">'SMCBF-IP'!$H$10:$H$49</definedName>
    <definedName name="XDO_?FINAL_PER_NET?316?">'SMCBF-IP'!$H$10:$H$53</definedName>
    <definedName name="XDO_?FINAL_PER_NET?317?">'SMCBF-IP'!$H$10:$H$74</definedName>
    <definedName name="XDO_?FINAL_PER_NET?318?">'SMCBF-IP'!$H$10:$H$93</definedName>
    <definedName name="XDO_?FINAL_PER_NET?319?">'SMCBF-IP'!$H$10:$H$98</definedName>
    <definedName name="XDO_?FINAL_PER_NET?32?">SEHF!$H$10:$H$67</definedName>
    <definedName name="XDO_?FINAL_PER_NET?320?">SFRDF!$H$18:$H$24</definedName>
    <definedName name="XDO_?FINAL_PER_NET?321?">SFRDF!$H$18:$H$34</definedName>
    <definedName name="XDO_?FINAL_PER_NET?322?">SFRDF!$H$18:$H$55</definedName>
    <definedName name="XDO_?FINAL_PER_NET?323?">SFRDF!$H$18:$H$65</definedName>
    <definedName name="XDO_?FINAL_PER_NET?324?">SFRDF!$H$18:$H$70</definedName>
    <definedName name="XDO_?FINAL_PER_NET?325?">SBIETFIT!$H$10:$H$19</definedName>
    <definedName name="XDO_?FINAL_PER_NET?326?">SBIETFIT!$H$10:$H$62</definedName>
    <definedName name="XDO_?FINAL_PER_NET?327?">SBIETFIT!$H$10:$H$67</definedName>
    <definedName name="XDO_?FINAL_PER_NET?328?">SBIETFPB!$H$10:$H$19</definedName>
    <definedName name="XDO_?FINAL_PER_NET?329?">SBIETFPB!$H$10:$H$62</definedName>
    <definedName name="XDO_?FINAL_PER_NET?33?">SEHF!$H$10:$H$123</definedName>
    <definedName name="XDO_?FINAL_PER_NET?330?">SBIETFPB!$H$10:$H$67</definedName>
    <definedName name="XDO_?FINAL_PER_NET?331?">'SRBF-AP'!$H$10:$H$59</definedName>
    <definedName name="XDO_?FINAL_PER_NET?332?">'SRBF-AP'!$H$10:$H$69</definedName>
    <definedName name="XDO_?FINAL_PER_NET?333?">'SRBF-AP'!$H$10:$H$77</definedName>
    <definedName name="XDO_?FINAL_PER_NET?334?">'SRBF-AP'!$H$10:$H$81</definedName>
    <definedName name="XDO_?FINAL_PER_NET?335?">'SRBF-AP'!$H$10:$H$108</definedName>
    <definedName name="XDO_?FINAL_PER_NET?336?">'SRBF-AP'!$H$10:$H$113</definedName>
    <definedName name="XDO_?FINAL_PER_NET?337?">'SRBF-AHP'!$H$10:$H$59</definedName>
    <definedName name="XDO_?FINAL_PER_NET?338?">'SRBF-AHP'!$H$10:$H$60</definedName>
    <definedName name="XDO_?FINAL_PER_NET?339?">'SRBF-AHP'!$H$10:$H$60</definedName>
    <definedName name="XDO_?FINAL_PER_NET?34?">SEHF!$H$10:$H$129</definedName>
    <definedName name="XDO_?FINAL_PER_NET?340?">'SRBF-AHP'!$H$10:$H$79</definedName>
    <definedName name="XDO_?FINAL_PER_NET?341?">'SRBF-AHP'!$H$10:$H$87</definedName>
    <definedName name="XDO_?FINAL_PER_NET?342?">'SRBF-AHP'!$H$10:$H$91</definedName>
    <definedName name="XDO_?FINAL_PER_NET?343?">'SRBF-AHP'!$H$10:$H$108</definedName>
    <definedName name="XDO_?FINAL_PER_NET?344?">'SRBF-AHP'!$H$10:$H$120</definedName>
    <definedName name="XDO_?FINAL_PER_NET?345?">'SRBF-AHP'!$H$10:$H$125</definedName>
    <definedName name="XDO_?FINAL_PER_NET?346?">'SRBF-CHP'!$H$10:$H$59</definedName>
    <definedName name="XDO_?FINAL_PER_NET?347?">'SRBF-CHP'!$H$10:$H$77</definedName>
    <definedName name="XDO_?FINAL_PER_NET?348?">'SRBF-CHP'!$H$10:$H$88</definedName>
    <definedName name="XDO_?FINAL_PER_NET?349?">'SRBF-CHP'!$H$10:$H$92</definedName>
    <definedName name="XDO_?FINAL_PER_NET?35?">SEHF!$H$10:$H$138</definedName>
    <definedName name="XDO_?FINAL_PER_NET?350?">'SRBF-CHP'!$H$10:$H$119</definedName>
    <definedName name="XDO_?FINAL_PER_NET?351?">'SRBF-CHP'!$H$10:$H$124</definedName>
    <definedName name="XDO_?FINAL_PER_NET?352?">'SRBF-CP'!$H$10:$H$59</definedName>
    <definedName name="XDO_?FINAL_PER_NET?353?">'SRBF-CP'!$H$10:$H$77</definedName>
    <definedName name="XDO_?FINAL_PER_NET?354?">'SRBF-CP'!$H$10:$H$87</definedName>
    <definedName name="XDO_?FINAL_PER_NET?355?">'SRBF-CP'!$H$10:$H$92</definedName>
    <definedName name="XDO_?FINAL_PER_NET?356?">'SRBF-CP'!$H$10:$H$119</definedName>
    <definedName name="XDO_?FINAL_PER_NET?357?">'SRBF-CP'!$H$10:$H$124</definedName>
    <definedName name="XDO_?FINAL_PER_NET?358?">'SIA-US EQUITY FOF'!$H$14</definedName>
    <definedName name="XDO_?FINAL_PER_NET?359?">'SIA-US EQUITY FOF'!$H$14:$H$53</definedName>
    <definedName name="XDO_?FINAL_PER_NET?36?">SEHF!$H$10:$H$146</definedName>
    <definedName name="XDO_?FINAL_PER_NET?360?">'SIA-US EQUITY FOF'!$H$14:$H$58</definedName>
    <definedName name="XDO_?FINAL_PER_NET?361?">'SFMP- Series 42'!$H$18</definedName>
    <definedName name="XDO_?FINAL_PER_NET?362?">'SFMP- Series 42'!$H$18:$H$39</definedName>
    <definedName name="XDO_?FINAL_PER_NET?363?">'SFMP- Series 42'!$H$18:$H$59</definedName>
    <definedName name="XDO_?FINAL_PER_NET?364?">'SFMP- Series 42'!$H$18:$H$74</definedName>
    <definedName name="XDO_?FINAL_PER_NET?365?">'SFMP- Series 42'!$H$18:$H$79</definedName>
    <definedName name="XDO_?FINAL_PER_NET?366?">'SFMP- Series 43'!$H$52</definedName>
    <definedName name="XDO_?FINAL_PER_NET?367?">'SFMP- Series 43'!$H$52:$H$57</definedName>
    <definedName name="XDO_?FINAL_PER_NET?368?">'SNN50'!$H$10:$H$59</definedName>
    <definedName name="XDO_?FINAL_PER_NET?369?">'SNN50'!$H$10:$H$68</definedName>
    <definedName name="XDO_?FINAL_PER_NET?37?">SEHF!$H$10:$H$151</definedName>
    <definedName name="XDO_?FINAL_PER_NET?370?">'SNN50'!$H$10:$H$103</definedName>
    <definedName name="XDO_?FINAL_PER_NET?371?">'SNN50'!$H$10:$H$108</definedName>
    <definedName name="XDO_?FINAL_PER_NET?372?">'SFMP- Series 44'!$H$26:$H$31</definedName>
    <definedName name="XDO_?FINAL_PER_NET?373?">'SFMP- Series 44'!$H$26:$H$55</definedName>
    <definedName name="XDO_?FINAL_PER_NET?374?">'SFMP- Series 44'!$H$26:$H$70</definedName>
    <definedName name="XDO_?FINAL_PER_NET?375?">'SFMP- Series 44'!$H$26:$H$75</definedName>
    <definedName name="XDO_?FINAL_PER_NET?376?">'SFMP- Series 45'!$H$26:$H$33</definedName>
    <definedName name="XDO_?FINAL_PER_NET?377?">'SFMP- Series 45'!$H$26:$H$56</definedName>
    <definedName name="XDO_?FINAL_PER_NET?378?">'SFMP- Series 45'!$H$26:$H$71</definedName>
    <definedName name="XDO_?FINAL_PER_NET?379?">'SFMP- Series 45'!$H$26:$H$76</definedName>
    <definedName name="XDO_?FINAL_PER_NET?38?">SEHF!$H$10:$H$159</definedName>
    <definedName name="XDO_?FINAL_PER_NET?380?">SBIETFCON!$H$10:$H$39</definedName>
    <definedName name="XDO_?FINAL_PER_NET?381?">SBIETFCON!$H$10:$H$48</definedName>
    <definedName name="XDO_?FINAL_PER_NET?382?">SBIETFCON!$H$10:$H$83</definedName>
    <definedName name="XDO_?FINAL_PER_NET?383?">SBIETFCON!$H$10:$H$88</definedName>
    <definedName name="XDO_?FINAL_PER_NET?384?">'SFMP- Series 46'!$H$26:$H$29</definedName>
    <definedName name="XDO_?FINAL_PER_NET?385?">'SFMP- Series 46'!$H$26:$H$49</definedName>
    <definedName name="XDO_?FINAL_PER_NET?386?">'SFMP- Series 46'!$H$26:$H$64</definedName>
    <definedName name="XDO_?FINAL_PER_NET?387?">'SFMP- Series 46'!$H$26:$H$69</definedName>
    <definedName name="XDO_?FINAL_PER_NET?388?">SBAF!$H$10:$H$98</definedName>
    <definedName name="XDO_?FINAL_PER_NET?389?">SBAF!$H$10:$H$106</definedName>
    <definedName name="XDO_?FINAL_PER_NET?39?">SEHF!$H$10:$H$174</definedName>
    <definedName name="XDO_?FINAL_PER_NET?390?">SBAF!$H$10:$H$111</definedName>
    <definedName name="XDO_?FINAL_PER_NET?391?">SBAF!$H$10:$H$158</definedName>
    <definedName name="XDO_?FINAL_PER_NET?392?">SBAF!$H$10:$H$170</definedName>
    <definedName name="XDO_?FINAL_PER_NET?393?">SBAF!$H$10:$H$175</definedName>
    <definedName name="XDO_?FINAL_PER_NET?394?">SBAF!$H$10:$H$182</definedName>
    <definedName name="XDO_?FINAL_PER_NET?395?">SBAF!$H$10:$H$189</definedName>
    <definedName name="XDO_?FINAL_PER_NET?396?">SBAF!$H$10:$H$210</definedName>
    <definedName name="XDO_?FINAL_PER_NET?397?">SBAF!$H$10:$H$215</definedName>
    <definedName name="XDO_?FINAL_PER_NET?398?">'SFMP- Series 49'!$H$26:$H$33</definedName>
    <definedName name="XDO_?FINAL_PER_NET?399?">'SFMP- Series 49'!$H$26:$H$54</definedName>
    <definedName name="XDO_?FINAL_PER_NET?4?">#REF!</definedName>
    <definedName name="XDO_?FINAL_PER_NET?40?">SEHF!$H$10:$H$179</definedName>
    <definedName name="XDO_?FINAL_PER_NET?400?">'SFMP- Series 49'!$H$26:$H$69</definedName>
    <definedName name="XDO_?FINAL_PER_NET?401?">'SFMP- Series 49'!$H$26:$H$74</definedName>
    <definedName name="XDO_?FINAL_PER_NET?402?">'SFMP- Series 50'!$H$26:$H$30</definedName>
    <definedName name="XDO_?FINAL_PER_NET?403?">'SFMP- Series 50'!$H$26:$H$49</definedName>
    <definedName name="XDO_?FINAL_PER_NET?404?">'SFMP- Series 50'!$H$26:$H$64</definedName>
    <definedName name="XDO_?FINAL_PER_NET?405?">'SFMP- Series 50'!$H$26:$H$69</definedName>
    <definedName name="XDO_?FINAL_PER_NET?406?">'SFMP- Series 51'!$H$26:$H$36</definedName>
    <definedName name="XDO_?FINAL_PER_NET?407?">'SFMP- Series 51'!$H$26:$H$58</definedName>
    <definedName name="XDO_?FINAL_PER_NET?408?">'SFMP- Series 51'!$H$26:$H$73</definedName>
    <definedName name="XDO_?FINAL_PER_NET?409?">'SFMP- Series 51'!$H$26:$H$78</definedName>
    <definedName name="XDO_?FINAL_PER_NET?41?">#REF!</definedName>
    <definedName name="XDO_?FINAL_PER_NET?410?">'SFMP- Series 52'!$H$26:$H$30</definedName>
    <definedName name="XDO_?FINAL_PER_NET?411?">'SFMP- Series 52'!$H$26:$H$51</definedName>
    <definedName name="XDO_?FINAL_PER_NET?412?">'SFMP- Series 52'!$H$26:$H$66</definedName>
    <definedName name="XDO_?FINAL_PER_NET?413?">'SFMP- Series 52'!$H$26:$H$71</definedName>
    <definedName name="XDO_?FINAL_PER_NET?414?">'SFMP- Series 53'!$H$26:$H$34</definedName>
    <definedName name="XDO_?FINAL_PER_NET?415?">'SFMP- Series 53'!$H$26:$H$57</definedName>
    <definedName name="XDO_?FINAL_PER_NET?416?">'SFMP- Series 53'!$H$26:$H$72</definedName>
    <definedName name="XDO_?FINAL_PER_NET?417?">'SFMP- Series 53'!$H$26:$H$77</definedName>
    <definedName name="XDO_?FINAL_PER_NET?418?">'SFMP- Series 54'!$H$26:$H$28</definedName>
    <definedName name="XDO_?FINAL_PER_NET?419?">'SFMP- Series 54'!$H$26:$H$44</definedName>
    <definedName name="XDO_?FINAL_PER_NET?42?">#REF!</definedName>
    <definedName name="XDO_?FINAL_PER_NET?420?">'SFMP- Series 54'!$H$26:$H$59</definedName>
    <definedName name="XDO_?FINAL_PER_NET?421?">'SFMP- Series 54'!$H$26:$H$64</definedName>
    <definedName name="XDO_?FINAL_PER_NET?422?">'SFMP- Series 55'!$H$26:$H$32</definedName>
    <definedName name="XDO_?FINAL_PER_NET?423?">'SFMP- Series 55'!$H$26:$H$55</definedName>
    <definedName name="XDO_?FINAL_PER_NET?424?">'SFMP- Series 55'!$H$26:$H$70</definedName>
    <definedName name="XDO_?FINAL_PER_NET?425?">'SFMP- Series 55'!$H$26:$H$75</definedName>
    <definedName name="XDO_?FINAL_PER_NET?426?">'SFMP- Series 57'!$H$26:$H$29</definedName>
    <definedName name="XDO_?FINAL_PER_NET?427?">'SFMP- Series 57'!$H$26:$H$52</definedName>
    <definedName name="XDO_?FINAL_PER_NET?428?">'SFMP- Series 57'!$H$26:$H$67</definedName>
    <definedName name="XDO_?FINAL_PER_NET?429?">'SFMP- Series 57'!$H$26:$H$72</definedName>
    <definedName name="XDO_?FINAL_PER_NET?43?">SMIF!$H$18:$H$34</definedName>
    <definedName name="XDO_?FINAL_PER_NET?430?">'SFMP- Series 58'!$H$26:$H$31</definedName>
    <definedName name="XDO_?FINAL_PER_NET?431?">'SFMP- Series 58'!$H$26:$H$51</definedName>
    <definedName name="XDO_?FINAL_PER_NET?432?">'SFMP- Series 58'!$H$26:$H$66</definedName>
    <definedName name="XDO_?FINAL_PER_NET?433?">'SFMP- Series 58'!$H$26:$H$71</definedName>
    <definedName name="XDO_?FINAL_PER_NET?434?">SCPSE!$H$18:$H$43</definedName>
    <definedName name="XDO_?FINAL_PER_NET?435?">SCPSE!$H$18:$H$52</definedName>
    <definedName name="XDO_?FINAL_PER_NET?436?">SCPSE!$H$18:$H$120</definedName>
    <definedName name="XDO_?FINAL_PER_NET?437?">SCPSE!$H$18:$H$147</definedName>
    <definedName name="XDO_?FINAL_PER_NET?438?">SCPSE!$H$18:$H$152</definedName>
    <definedName name="XDO_?FINAL_PER_NET?439?">'SFMP- Series 59'!$H$38:$H$40</definedName>
    <definedName name="XDO_?FINAL_PER_NET?44?">SMIF!$H$18:$H$41</definedName>
    <definedName name="XDO_?FINAL_PER_NET?440?">'SFMP- Series 59'!$H$38:$H$55</definedName>
    <definedName name="XDO_?FINAL_PER_NET?441?">'SFMP- Series 59'!$H$38:$H$60</definedName>
    <definedName name="XDO_?FINAL_PER_NET?442?">'SFMP- Series 60'!$H$26:$H$30</definedName>
    <definedName name="XDO_?FINAL_PER_NET?443?">'SFMP- Series 60'!$H$26:$H$50</definedName>
    <definedName name="XDO_?FINAL_PER_NET?444?">'SFMP- Series 60'!$H$26:$H$65</definedName>
    <definedName name="XDO_?FINAL_PER_NET?445?">'SFMP- Series 60'!$H$26:$H$70</definedName>
    <definedName name="XDO_?FINAL_PER_NET?446?">SMCF!$H$10:$H$67</definedName>
    <definedName name="XDO_?FINAL_PER_NET?447?">SMCF!$H$10:$H$82</definedName>
    <definedName name="XDO_?FINAL_PER_NET?448?">SMCF!$H$10:$H$94</definedName>
    <definedName name="XDO_?FINAL_PER_NET?449?">SMCF!$H$10:$H$113</definedName>
    <definedName name="XDO_?FINAL_PER_NET?45?">SMIF!$H$18:$H$48</definedName>
    <definedName name="XDO_?FINAL_PER_NET?450?">SMCF!$H$10:$H$118</definedName>
    <definedName name="XDO_?FINAL_PER_NET?451?">'SFMP- Series 61'!$H$26:$H$36</definedName>
    <definedName name="XDO_?FINAL_PER_NET?452?">'SFMP- Series 61'!$H$26:$H$59</definedName>
    <definedName name="XDO_?FINAL_PER_NET?453?">'SFMP- Series 61'!$H$26:$H$74</definedName>
    <definedName name="XDO_?FINAL_PER_NET?454?">'SFMP- Series 61'!$H$26:$H$79</definedName>
    <definedName name="XDO_?FINAL_PER_NET?455?">'SFMP- Series 66'!$H$26:$H$34</definedName>
    <definedName name="XDO_?FINAL_PER_NET?456?">'SFMP- Series 66'!$H$26:$H$56</definedName>
    <definedName name="XDO_?FINAL_PER_NET?457?">'SFMP- Series 66'!$H$26:$H$71</definedName>
    <definedName name="XDO_?FINAL_PER_NET?458?">'SFMP- Series 66'!$H$26:$H$76</definedName>
    <definedName name="XDO_?FINAL_PER_NET?459?">'SFMP- Series 67'!$H$26:$H$34</definedName>
    <definedName name="XDO_?FINAL_PER_NET?46?">SMIF!$H$18:$H$52</definedName>
    <definedName name="XDO_?FINAL_PER_NET?460?">'SFMP- Series 67'!$H$26:$H$57</definedName>
    <definedName name="XDO_?FINAL_PER_NET?461?">'SFMP- Series 67'!$H$26:$H$72</definedName>
    <definedName name="XDO_?FINAL_PER_NET?462?">'SFMP- Series 67'!$H$26:$H$77</definedName>
    <definedName name="XDO_?FINAL_PER_NET?463?">'SFMP- Series 64'!$H$24</definedName>
    <definedName name="XDO_?FINAL_PER_NET?464?">'SFMP- Series 64'!$H$24:$H$32</definedName>
    <definedName name="XDO_?FINAL_PER_NET?465?">'SFMP- Series 64'!$H$24:$H$48</definedName>
    <definedName name="XDO_?FINAL_PER_NET?466?">'SFMP- Series 64'!$H$24:$H$63</definedName>
    <definedName name="XDO_?FINAL_PER_NET?467?">'SFMP- Series 64'!$H$24:$H$68</definedName>
    <definedName name="XDO_?FINAL_PER_NET?468?">'SFMP- Series 68'!$H$24</definedName>
    <definedName name="XDO_?FINAL_PER_NET?469?">'SFMP- Series 68'!$H$24:$H$42</definedName>
    <definedName name="XDO_?FINAL_PER_NET?47?">SMIF!$H$18:$H$71</definedName>
    <definedName name="XDO_?FINAL_PER_NET?470?">'SFMP- Series 68'!$H$24:$H$57</definedName>
    <definedName name="XDO_?FINAL_PER_NET?471?">'SFMP- Series 68'!$H$24:$H$62</definedName>
    <definedName name="XDO_?FINAL_PER_NET?472?">SNM150IF!$H$10:$H$159</definedName>
    <definedName name="XDO_?FINAL_PER_NET?473?">SNM150IF!$H$10:$H$202</definedName>
    <definedName name="XDO_?FINAL_PER_NET?474?">SNM150IF!$H$10:$H$207</definedName>
    <definedName name="XDO_?FINAL_PER_NET?475?">SNS250IF!$H$10:$H$260</definedName>
    <definedName name="XDO_?FINAL_PER_NET?476?">SNS250IF!$H$10:$H$303</definedName>
    <definedName name="XDO_?FINAL_PER_NET?477?">SNS250IF!$H$10:$H$308</definedName>
    <definedName name="XDO_?FINAL_PER_NET?478?">'SCIGI-JUN 2036'!$H$24:$H$25</definedName>
    <definedName name="XDO_?FINAL_PER_NET?479?">'SCIGI-JUN 2036'!$H$24:$H$54</definedName>
    <definedName name="XDO_?FINAL_PER_NET?48?">SMIF!$H$18:$H$81</definedName>
    <definedName name="XDO_?FINAL_PER_NET?480?">'SCIGI-JUN 2036'!$H$24:$H$59</definedName>
    <definedName name="XDO_?FINAL_PER_NET?481?">'SCIGI-APR 2029'!$H$24</definedName>
    <definedName name="XDO_?FINAL_PER_NET?482?">'SCIGI-APR 2029'!$H$24:$H$53</definedName>
    <definedName name="XDO_?FINAL_PER_NET?483?">'SCIGI-APR 2029'!$H$24:$H$58</definedName>
    <definedName name="XDO_?FINAL_PER_NET?484?">'SCISI-SEP 2027'!$H$24</definedName>
    <definedName name="XDO_?FINAL_PER_NET?485?">'SCISI-SEP 2027'!$H$24:$H$41</definedName>
    <definedName name="XDO_?FINAL_PER_NET?486?">'SCISI-SEP 2027'!$H$24:$H$68</definedName>
    <definedName name="XDO_?FINAL_PER_NET?487?">'SCISI-SEP 2027'!$H$24:$H$73</definedName>
    <definedName name="XDO_?FINAL_PER_NET?488?">'SFMP- Series 72'!$H$38:$H$41</definedName>
    <definedName name="XDO_?FINAL_PER_NET?489?">'SFMP- Series 72'!$H$38:$H$56</definedName>
    <definedName name="XDO_?FINAL_PER_NET?49?">SMIF!$H$18:$H$86</definedName>
    <definedName name="XDO_?FINAL_PER_NET?490?">'SFMP- Series 72'!$H$38:$H$61</definedName>
    <definedName name="XDO_?FINAL_PER_NET?491?">'SFMP- Series 73'!$H$38:$H$41</definedName>
    <definedName name="XDO_?FINAL_PER_NET?492?">'SFMP- Series 73'!$H$38:$H$56</definedName>
    <definedName name="XDO_?FINAL_PER_NET?493?">'SFMP- Series 73'!$H$38:$H$61</definedName>
    <definedName name="XDO_?FINAL_PER_NET?494?">SLDF!$H$24:$H$31</definedName>
    <definedName name="XDO_?FINAL_PER_NET?495?">SLDF!$H$24:$H$52</definedName>
    <definedName name="XDO_?FINAL_PER_NET?496?">SLDF!$H$24:$H$62</definedName>
    <definedName name="XDO_?FINAL_PER_NET?497?">SLDF!$H$24:$H$67</definedName>
    <definedName name="XDO_?FINAL_PER_NET?498?">'SFMP- Series 74'!$H$26:$H$33</definedName>
    <definedName name="XDO_?FINAL_PER_NET?499?">'SFMP- Series 74'!$H$26:$H$51</definedName>
    <definedName name="XDO_?FINAL_PER_NET?5?">#REF!</definedName>
    <definedName name="XDO_?FINAL_PER_NET?50?">#REF!</definedName>
    <definedName name="XDO_?FINAL_PER_NET?500?">'SFMP- Series 74'!$H$26:$H$66</definedName>
    <definedName name="XDO_?FINAL_PER_NET?501?">'SFMP- Series 74'!$H$26:$H$71</definedName>
    <definedName name="XDO_?FINAL_PER_NET?502?">'SFMP- Series 76'!$H$18:$H$21</definedName>
    <definedName name="XDO_?FINAL_PER_NET?503?">'SFMP- Series 76'!$H$18:$H$31</definedName>
    <definedName name="XDO_?FINAL_PER_NET?504?">'SFMP- Series 76'!$H$18:$H$49</definedName>
    <definedName name="XDO_?FINAL_PER_NET?505?">'SFMP- Series 76'!$H$18:$H$64</definedName>
    <definedName name="XDO_?FINAL_PER_NET?506?">'SFMP- Series 76'!$H$18:$H$69</definedName>
    <definedName name="XDO_?FINAL_PER_NET?507?">'SFMP- Series 78'!$H$18:$H$23</definedName>
    <definedName name="XDO_?FINAL_PER_NET?508?">'SFMP- Series 78'!$H$18:$H$35</definedName>
    <definedName name="XDO_?FINAL_PER_NET?509?">'SFMP- Series 78'!$H$18:$H$53</definedName>
    <definedName name="XDO_?FINAL_PER_NET?51?">#REF!</definedName>
    <definedName name="XDO_?FINAL_PER_NET?510?">'SFMP- Series 78'!$H$18:$H$68</definedName>
    <definedName name="XDO_?FINAL_PER_NET?511?">'SFMP- Series 78'!$H$18:$H$73</definedName>
    <definedName name="XDO_?FINAL_PER_NET?512?">SDYF!$H$10:$H$50</definedName>
    <definedName name="XDO_?FINAL_PER_NET?513?">SDYF!$H$10:$H$61</definedName>
    <definedName name="XDO_?FINAL_PER_NET?514?">SDYF!$H$10:$H$66</definedName>
    <definedName name="XDO_?FINAL_PER_NET?515?">SDYF!$H$10:$H$83</definedName>
    <definedName name="XDO_?FINAL_PER_NET?516?">SDYF!$H$10:$H$102</definedName>
    <definedName name="XDO_?FINAL_PER_NET?517?">SDYF!$H$10:$H$107</definedName>
    <definedName name="XDO_?FINAL_PER_NET?518?">'SFMP- Series 79'!$H$18:$H$22</definedName>
    <definedName name="XDO_?FINAL_PER_NET?519?">'SFMP- Series 79'!$H$18:$H$45</definedName>
    <definedName name="XDO_?FINAL_PER_NET?52?">SCOF!$H$10:$H$55</definedName>
    <definedName name="XDO_?FINAL_PER_NET?520?">'SFMP- Series 79'!$H$18:$H$60</definedName>
    <definedName name="XDO_?FINAL_PER_NET?521?">'SFMP- Series 79'!$H$18:$H$65</definedName>
    <definedName name="XDO_?FINAL_PER_NET?522?">'SFMP- Series 81'!$H$18:$H$25</definedName>
    <definedName name="XDO_?FINAL_PER_NET?523?">'SFMP- Series 81'!$H$18:$H$41</definedName>
    <definedName name="XDO_?FINAL_PER_NET?524?">'SFMP- Series 81'!$H$18:$H$60</definedName>
    <definedName name="XDO_?FINAL_PER_NET?525?">'SFMP- Series 81'!$H$18:$H$75</definedName>
    <definedName name="XDO_?FINAL_PER_NET?526?">'SFMP- Series 81'!$H$18:$H$80</definedName>
    <definedName name="XDO_?FINAL_PER_NET?527?">'SBI-BSE-SENSEX-IF'!$H$10:$H$39</definedName>
    <definedName name="XDO_?FINAL_PER_NET?528?">'SBI-BSE-SENSEX-IF'!$H$10:$H$82</definedName>
    <definedName name="XDO_?FINAL_PER_NET?529?">'SBI-BSE-SENSEX-IF'!$H$10:$H$87</definedName>
    <definedName name="XDO_?FINAL_PER_NET?53?">SCOF!$H$10:$H$66</definedName>
    <definedName name="XDO_?FINAL_PER_NET?530?">LIQUIDSBI!$H$52</definedName>
    <definedName name="XDO_?FINAL_PER_NET?531?">LIQUIDSBI!$H$52:$H$57</definedName>
    <definedName name="XDO_?FINAL_PER_NET?532?">SN50EWIF!$H$10:$H$59</definedName>
    <definedName name="XDO_?FINAL_PER_NET?533?">SN50EWIF!$H$10:$H$102</definedName>
    <definedName name="XDO_?FINAL_PER_NET?534?">SN50EWIF!$H$10:$H$107</definedName>
    <definedName name="XDO_?FINAL_PER_NET?535?">SEOF!$H$10:$H$40</definedName>
    <definedName name="XDO_?FINAL_PER_NET?536?">SEOF!$H$10:$H$65</definedName>
    <definedName name="XDO_?FINAL_PER_NET?537?">SEOF!$H$10:$H$84</definedName>
    <definedName name="XDO_?FINAL_PER_NET?538?">SEOF!$H$10:$H$89</definedName>
    <definedName name="XDO_?FINAL_PER_NET?539?">'SBI-AOF'!$H$10:$H$36</definedName>
    <definedName name="XDO_?FINAL_PER_NET?54?">SCOF!$H$10:$H$83</definedName>
    <definedName name="XDO_?FINAL_PER_NET?540?">'SBI-AOF'!$H$10:$H$45</definedName>
    <definedName name="XDO_?FINAL_PER_NET?541?">'SBI-AOF'!$H$10:$H$62</definedName>
    <definedName name="XDO_?FINAL_PER_NET?542?">'SBI-AOF'!$H$10:$H$81</definedName>
    <definedName name="XDO_?FINAL_PER_NET?543?">'SBI-AOF'!$H$10:$H$86</definedName>
    <definedName name="XDO_?FINAL_PER_NET?544?">SETFSILVER!$H$54</definedName>
    <definedName name="XDO_?FINAL_PER_NET?545?">SETFSILVER!$H$54:$H$56</definedName>
    <definedName name="XDO_?FINAL_PER_NET?546?">SETFSILVER!$H$54:$H$59</definedName>
    <definedName name="XDO_?FINAL_PER_NET?547?">'SETFSILVER-FOF'!$H$42</definedName>
    <definedName name="XDO_?FINAL_PER_NET?548?">'SETFSILVER-FOF'!$H$42:$H$54</definedName>
    <definedName name="XDO_?FINAL_PER_NET?549?">'SETFSILVER-FOF'!$H$42:$H$59</definedName>
    <definedName name="XDO_?FINAL_PER_NET?55?">SCOF!$H$10:$H$102</definedName>
    <definedName name="XDO_?FINAL_PER_NET?550?">'SN50EW-ETF'!$H$10:$H$59</definedName>
    <definedName name="XDO_?FINAL_PER_NET?551?">'SN50EW-ETF'!$H$10:$H$102</definedName>
    <definedName name="XDO_?FINAL_PER_NET?552?">'SN50EW-ETF'!$H$10:$H$107</definedName>
    <definedName name="XDO_?FINAL_PER_NET?553?">SIOF!$H$10:$H$46</definedName>
    <definedName name="XDO_?FINAL_PER_NET?554?">SIOF!$H$10:$H$71</definedName>
    <definedName name="XDO_?FINAL_PER_NET?555?">SIOF!$H$10:$H$90</definedName>
    <definedName name="XDO_?FINAL_PER_NET?556?">SIOF!$H$10:$H$95</definedName>
    <definedName name="XDO_?FINAL_PER_NET?557?">SN500IF!$H$10:$H$510</definedName>
    <definedName name="XDO_?FINAL_PER_NET?558?">SN500IF!$H$10:$H$519</definedName>
    <definedName name="XDO_?FINAL_PER_NET?559?">SN500IF!$H$10:$H$554</definedName>
    <definedName name="XDO_?FINAL_PER_NET?56?">SCOF!$H$10:$H$107</definedName>
    <definedName name="XDO_?FINAL_PER_NET?560?">SN500IF!$H$10:$H$559</definedName>
    <definedName name="XDO_?FINAL_PER_NET?561?">SNICIF!$H$10:$H$39</definedName>
    <definedName name="XDO_?FINAL_PER_NET?562?">SNICIF!$H$10:$H$48</definedName>
    <definedName name="XDO_?FINAL_PER_NET?563?">SNICIF!$H$10:$H$83</definedName>
    <definedName name="XDO_?FINAL_PER_NET?564?">SNICIF!$H$10:$H$88</definedName>
    <definedName name="XDO_?FINAL_PER_NET?565?">SQF!$H$10:$H$36</definedName>
    <definedName name="XDO_?FINAL_PER_NET?566?">SQF!$H$10:$H$79</definedName>
    <definedName name="XDO_?FINAL_PER_NET?567?">SQF!$H$10:$H$84</definedName>
    <definedName name="XDO_?FINAL_PER_NET?568?">SNBIF!$H$10:$H$21</definedName>
    <definedName name="XDO_?FINAL_PER_NET?569?">SNBIF!$H$10:$H$64</definedName>
    <definedName name="XDO_?FINAL_PER_NET?57?">STOF!$H$10:$H$34</definedName>
    <definedName name="XDO_?FINAL_PER_NET?570?">SNBIF!$H$10:$H$69</definedName>
    <definedName name="XDO_?FINAL_PER_NET?571?">SNITIF!$H$10:$H$19</definedName>
    <definedName name="XDO_?FINAL_PER_NET?572?">SNITIF!$H$10:$H$62</definedName>
    <definedName name="XDO_?FINAL_PER_NET?573?">SNITIF!$H$10:$H$67</definedName>
    <definedName name="XDO_?FINAL_PER_NET?574?">'SBI BSE PSU Bank ETF'!$H$10:$H$21</definedName>
    <definedName name="XDO_?FINAL_PER_NET?575?">'SBI BSE PSU Bank ETF'!$H$10:$H$64</definedName>
    <definedName name="XDO_?FINAL_PER_NET?576?">'SBI BSE PSU Bank ETF'!$H$10:$H$69</definedName>
    <definedName name="XDO_?FINAL_PER_NET?577?">'SBI BSE PSU Bank Index Fund'!$H$10:$H$21</definedName>
    <definedName name="XDO_?FINAL_PER_NET?578?">'SBI BSE PSU Bank Index Fund'!$H$10:$H$64</definedName>
    <definedName name="XDO_?FINAL_PER_NET?579?">'SBI BSE PSU Bank Index Fund'!$H$10:$H$69</definedName>
    <definedName name="XDO_?FINAL_PER_NET?58?">STOF!$H$10:$H$39</definedName>
    <definedName name="XDO_?FINAL_PER_NET?580?">SIPAAFOF!$H$42:$H$43</definedName>
    <definedName name="XDO_?FINAL_PER_NET?581?">SIPAAFOF!$H$42:$H$55</definedName>
    <definedName name="XDO_?FINAL_PER_NET?582?">SIPAAFOF!$H$42:$H$60</definedName>
    <definedName name="XDO_?FINAL_PER_NET?583?">'SBI Nifty200 Quality 30'!$H$10:$H$39</definedName>
    <definedName name="XDO_?FINAL_PER_NET?584?">'SBI Nifty200 Quality 30'!$H$10:$H$82</definedName>
    <definedName name="XDO_?FINAL_PER_NET?585?">'SBI Nifty200 Quality 30'!$H$10:$H$87</definedName>
    <definedName name="XDO_?FINAL_PER_NET?586?">'SBI Nifty200 Mom 30'!$H$10:$H$39</definedName>
    <definedName name="XDO_?FINAL_PER_NET?587?">'SBI Nifty200 Mom 30'!$H$10:$H$48</definedName>
    <definedName name="XDO_?FINAL_PER_NET?588?">'SBI Nifty200 Mom 30'!$H$10:$H$83</definedName>
    <definedName name="XDO_?FINAL_PER_NET?589?">'SBI Nifty200 Mom 30'!$H$10:$H$88</definedName>
    <definedName name="XDO_?FINAL_PER_NET?59?">STOF!$H$10:$H$46</definedName>
    <definedName name="XDO_?FINAL_PER_NET?590?">'SBI Nifty100 Low Vol 30'!$H$10:$H$39</definedName>
    <definedName name="XDO_?FINAL_PER_NET?591?">'SBI Nifty100 Low Vol 30'!$H$10:$H$82</definedName>
    <definedName name="XDO_?FINAL_PER_NET?592?">'SBI Nifty100 Low Vol 30'!$H$10:$H$87</definedName>
    <definedName name="XDO_?FINAL_PER_NET?593?">SBILIQETF!$H$52</definedName>
    <definedName name="XDO_?FINAL_PER_NET?594?">SBILIQETF!$H$52:$H$57</definedName>
    <definedName name="XDO_?FINAL_PER_NET?595?">SDAAAFOF!$H$42:$H$55</definedName>
    <definedName name="XDO_?FINAL_PER_NET?596?">SDAAAFOF!$H$42:$H$67</definedName>
    <definedName name="XDO_?FINAL_PER_NET?597?">SDAAAFOF!$H$42:$H$72</definedName>
    <definedName name="XDO_?FINAL_PER_NET?598?">SBIRIOS!$H$10:$H$42</definedName>
    <definedName name="XDO_?FINAL_PER_NET?599?">SBIRIOS!$H$10:$H$85</definedName>
    <definedName name="XDO_?FINAL_PER_NET?6?">#REF!</definedName>
    <definedName name="XDO_?FINAL_PER_NET?60?">STOF!$H$10:$H$67</definedName>
    <definedName name="XDO_?FINAL_PER_NET?600?">SBIRIOS!$H$10:$H$90</definedName>
    <definedName name="XDO_?FINAL_PER_NET?601?">#REF!</definedName>
    <definedName name="XDO_?FINAL_PER_NET?602?">#REF!</definedName>
    <definedName name="XDO_?FINAL_PER_NET?603?">#REF!</definedName>
    <definedName name="XDO_?FINAL_PER_NET?604?">#REF!</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STOF!$H$10:$H$86</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2?">STOF!$H$10:$H$91</definedName>
    <definedName name="XDO_?FINAL_PER_NET?63?">SHOF!$H$10:$H$38</definedName>
    <definedName name="XDO_?FINAL_PER_NET?64?">SHOF!$H$10:$H$44</definedName>
    <definedName name="XDO_?FINAL_PER_NET?65?">SHOF!$H$10:$H$65</definedName>
    <definedName name="XDO_?FINAL_PER_NET?66?">SHOF!$H$10:$H$84</definedName>
    <definedName name="XDO_?FINAL_PER_NET?67?">SHOF!$H$10:$H$89</definedName>
    <definedName name="XDO_?FINAL_PER_NET?68?">SCF!$H$10:$H$87</definedName>
    <definedName name="XDO_?FINAL_PER_NET?69?">SCF!$H$10:$H$94</definedName>
    <definedName name="XDO_?FINAL_PER_NET?7?">#REF!</definedName>
    <definedName name="XDO_?FINAL_PER_NET?70?">SCF!$H$10:$H$98</definedName>
    <definedName name="XDO_?FINAL_PER_NET?71?">SCF!$H$10:$H$107</definedName>
    <definedName name="XDO_?FINAL_PER_NET?72?">SCF!$H$10:$H$115</definedName>
    <definedName name="XDO_?FINAL_PER_NET?73?">SCF!$H$10:$H$128</definedName>
    <definedName name="XDO_?FINAL_PER_NET?74?">SCF!$H$10:$H$147</definedName>
    <definedName name="XDO_?FINAL_PER_NET?75?">SCF!$H$10:$H$152</definedName>
    <definedName name="XDO_?FINAL_PER_NET?76?">SNIF!$H$10:$H$59</definedName>
    <definedName name="XDO_?FINAL_PER_NET?77?">SNIF!$H$10:$H$102</definedName>
    <definedName name="XDO_?FINAL_PER_NET?78?">SNIF!$H$10:$H$107</definedName>
    <definedName name="XDO_?FINAL_PER_NET?79?">'SMCBF-SP'!$H$10:$H$26</definedName>
    <definedName name="XDO_?FINAL_PER_NET?8?">#REF!</definedName>
    <definedName name="XDO_?FINAL_PER_NET?80?">'SMCBF-SP'!$H$10:$H$45</definedName>
    <definedName name="XDO_?FINAL_PER_NET?81?">'SMCBF-SP'!$H$10:$H$54</definedName>
    <definedName name="XDO_?FINAL_PER_NET?82?">'SMCBF-SP'!$H$10:$H$59</definedName>
    <definedName name="XDO_?FINAL_PER_NET?83?">'SMCBF-SP'!$H$10:$H$72</definedName>
    <definedName name="XDO_?FINAL_PER_NET?84?">'SMCBF-SP'!$H$10:$H$87</definedName>
    <definedName name="XDO_?FINAL_PER_NET?85?">'SMCBF-SP'!$H$10:$H$92</definedName>
    <definedName name="XDO_?FINAL_PER_NET?86?">SOF!$H$34:$H$37</definedName>
    <definedName name="XDO_?FINAL_PER_NET?87?">SOF!$H$34:$H$57</definedName>
    <definedName name="XDO_?FINAL_PER_NET?88?">SOF!$H$34:$H$62</definedName>
    <definedName name="XDO_?FINAL_PER_NET?89?">SMMDF!#REF!</definedName>
    <definedName name="XDO_?FINAL_PER_NET?9?">SLMF!$H$10:$H$80</definedName>
    <definedName name="XDO_?FINAL_PER_NET?90?">SMMDF!#REF!</definedName>
    <definedName name="XDO_?FINAL_PER_NET?91?">SMMDF!$H$10:$H$63</definedName>
    <definedName name="XDO_?FINAL_PER_NET?92?">SMMDF!$H$10:$H$70</definedName>
    <definedName name="XDO_?FINAL_PER_NET?93?">SMMDF!$H$10:$H$79</definedName>
    <definedName name="XDO_?FINAL_PER_NET?94?">SMMDF!$H$10:$H$83</definedName>
    <definedName name="XDO_?FINAL_PER_NET?95?">SMMDF!$H$10:$H$102</definedName>
    <definedName name="XDO_?FINAL_PER_NET?96?">SMMDF!$H$10:$H$112</definedName>
    <definedName name="XDO_?FINAL_PER_NET?97?">SMMDF!$H$10:$H$117</definedName>
    <definedName name="XDO_?FINAL_PER_NET?98?">SLF!$H$18:$H$30</definedName>
    <definedName name="XDO_?FINAL_PER_NET?99?">SLF!$H$18:$H$43</definedName>
    <definedName name="XDO_?FINAL_QUANTITE?">SMEEF!$F$10:$F$99</definedName>
    <definedName name="XDO_?FINAL_QUANTITE?1?">#REF!</definedName>
    <definedName name="XDO_?FINAL_QUANTITE?10?">SLMF!$F$10:$F$86</definedName>
    <definedName name="XDO_?FINAL_QUANTITE?100?">SLF!$F$18:$F$108</definedName>
    <definedName name="XDO_?FINAL_QUANTITE?101?">SLF!$F$18:$F$148</definedName>
    <definedName name="XDO_?FINAL_QUANTITE?102?">SLF!$F$18:$F$161</definedName>
    <definedName name="XDO_?FINAL_QUANTITE?103?">SLF!$F$18:$F$172</definedName>
    <definedName name="XDO_?FINAL_QUANTITE?104?">SLF!$F$18:$F$183</definedName>
    <definedName name="XDO_?FINAL_QUANTITE?105?">SLF!$F$18:$F$188</definedName>
    <definedName name="XDO_?FINAL_QUANTITE?106?">SDBF!$F$18:$F$25</definedName>
    <definedName name="XDO_?FINAL_QUANTITE?107?">SDBF!$F$18:$F$33</definedName>
    <definedName name="XDO_?FINAL_QUANTITE?108?">SDBF!$F$18:$F$38</definedName>
    <definedName name="XDO_?FINAL_QUANTITE?109?">SDBF!$F$18:$F$44</definedName>
    <definedName name="XDO_?FINAL_QUANTITE?11?">SLMF!$F$10:$F$91</definedName>
    <definedName name="XDO_?FINAL_QUANTITE?110?">SDBF!$F$18:$F$63</definedName>
    <definedName name="XDO_?FINAL_QUANTITE?111?">SDBF!$F$18:$F$73</definedName>
    <definedName name="XDO_?FINAL_QUANTITE?112?">SDBF!$F$18:$F$78</definedName>
    <definedName name="XDO_?FINAL_QUANTITE?113?">SSF!$F$24:$F$28</definedName>
    <definedName name="XDO_?FINAL_QUANTITE?114?">SSF!$F$24:$F$55</definedName>
    <definedName name="XDO_?FINAL_QUANTITE?115?">SSF!$F$24:$F$97</definedName>
    <definedName name="XDO_?FINAL_QUANTITE?116?">SSF!$F$24:$F$153</definedName>
    <definedName name="XDO_?FINAL_QUANTITE?117?">SSF!$F$24:$F$165</definedName>
    <definedName name="XDO_?FINAL_QUANTITE?118?">SSF!$F$24:$F$173</definedName>
    <definedName name="XDO_?FINAL_QUANTITE?119?">SSF!$F$24:$F$174</definedName>
    <definedName name="XDO_?FINAL_QUANTITE?12?">SLMF!$F$10:$F$113</definedName>
    <definedName name="XDO_?FINAL_QUANTITE?120?">SSF!$F$24:$F$180</definedName>
    <definedName name="XDO_?FINAL_QUANTITE?121?">SSF!$F$24:$F$190</definedName>
    <definedName name="XDO_?FINAL_QUANTITE?122?">SSF!$F$24:$F$195</definedName>
    <definedName name="XDO_?FINAL_QUANTITE?123?">SCRF!#REF!</definedName>
    <definedName name="XDO_?FINAL_QUANTITE?124?">SCRF!$F$9:$F$52</definedName>
    <definedName name="XDO_?FINAL_QUANTITE?125?">SCRF!$F$9:$F$63</definedName>
    <definedName name="XDO_?FINAL_QUANTITE?126?">SCRF!$F$9:$F$84</definedName>
    <definedName name="XDO_?FINAL_QUANTITE?127?">SCRF!$F$9:$F$94</definedName>
    <definedName name="XDO_?FINAL_QUANTITE?128?">SCRF!$F$9:$F$99</definedName>
    <definedName name="XDO_?FINAL_QUANTITE?129?">SFEF!$F$10:$F$35</definedName>
    <definedName name="XDO_?FINAL_QUANTITE?13?">SLMF!$F$10:$F$132</definedName>
    <definedName name="XDO_?FINAL_QUANTITE?130?">SFEF!$F$10:$F$42</definedName>
    <definedName name="XDO_?FINAL_QUANTITE?131?">SFEF!$F$10:$F$68</definedName>
    <definedName name="XDO_?FINAL_QUANTITE?132?">SFEF!$F$10:$F$87</definedName>
    <definedName name="XDO_?FINAL_QUANTITE?133?">SFEF!$F$10:$F$92</definedName>
    <definedName name="XDO_?FINAL_QUANTITE?134?">SCHF!$F$10:$F$47</definedName>
    <definedName name="XDO_?FINAL_QUANTITE?135?">SCHF!$F$10:$F$49</definedName>
    <definedName name="XDO_?FINAL_QUANTITE?136?">SCHF!$F$10:$F$109</definedName>
    <definedName name="XDO_?FINAL_QUANTITE?137?">SCHF!$F$10:$F$116</definedName>
    <definedName name="XDO_?FINAL_QUANTITE?138?">SCHF!$F$10:$F$124</definedName>
    <definedName name="XDO_?FINAL_QUANTITE?139?">SCHF!$F$10:$F$129</definedName>
    <definedName name="XDO_?FINAL_QUANTITE?14?">SLMF!$F$10:$F$137</definedName>
    <definedName name="XDO_?FINAL_QUANTITE?140?">SCHF!$F$10:$F$148</definedName>
    <definedName name="XDO_?FINAL_QUANTITE?141?">SCHF!$F$10:$F$158</definedName>
    <definedName name="XDO_?FINAL_QUANTITE?142?">SCHF!$F$10:$F$163</definedName>
    <definedName name="XDO_?FINAL_QUANTITE?143?">SMUSD!$F$18:$F$46</definedName>
    <definedName name="XDO_?FINAL_QUANTITE?144?">SMUSD!$F$18:$F$54</definedName>
    <definedName name="XDO_?FINAL_QUANTITE?145?">SMUSD!$F$18:$F$59</definedName>
    <definedName name="XDO_?FINAL_QUANTITE?146?">SMUSD!$F$18:$F$71</definedName>
    <definedName name="XDO_?FINAL_QUANTITE?147?">SMUSD!$F$18:$F$86</definedName>
    <definedName name="XDO_?FINAL_QUANTITE?148?">SMUSD!$F$18:$F$119</definedName>
    <definedName name="XDO_?FINAL_QUANTITE?149?">SMUSD!$F$18:$F$129</definedName>
    <definedName name="XDO_?FINAL_QUANTITE?15?">SLTEF!$F$10:$F$80</definedName>
    <definedName name="XDO_?FINAL_QUANTITE?150?">SMUSD!$F$18:$F$135</definedName>
    <definedName name="XDO_?FINAL_QUANTITE?151?">SMUSD!$F$18:$F$142</definedName>
    <definedName name="XDO_?FINAL_QUANTITE?152?">SMUSD!$F$18:$F$152</definedName>
    <definedName name="XDO_?FINAL_QUANTITE?153?">SMUSD!$F$18:$F$157</definedName>
    <definedName name="XDO_?FINAL_QUANTITE?154?">SMIDCAP!$F$10:$F$65</definedName>
    <definedName name="XDO_?FINAL_QUANTITE?155?">SMIDCAP!$F$10:$F$94</definedName>
    <definedName name="XDO_?FINAL_QUANTITE?156?">SMIDCAP!$F$10:$F$113</definedName>
    <definedName name="XDO_?FINAL_QUANTITE?157?">SMIDCAP!$F$10:$F$118</definedName>
    <definedName name="XDO_?FINAL_QUANTITE?158?">SMCMF!$F$24:$F$26</definedName>
    <definedName name="XDO_?FINAL_QUANTITE?159?">SMCMF!$F$24:$F$55</definedName>
    <definedName name="XDO_?FINAL_QUANTITE?16?">SLTEF!$F$10:$F$107</definedName>
    <definedName name="XDO_?FINAL_QUANTITE?160?">SMCMF!$F$24:$F$60</definedName>
    <definedName name="XDO_?FINAL_QUANTITE?161?">SMCOMMA!$F$10:$F$40</definedName>
    <definedName name="XDO_?FINAL_QUANTITE?162?">SMCOMMA!$F$10:$F$65</definedName>
    <definedName name="XDO_?FINAL_QUANTITE?163?">SMCOMMA!$F$10:$F$84</definedName>
    <definedName name="XDO_?FINAL_QUANTITE?164?">SMCOMMA!$F$10:$F$89</definedName>
    <definedName name="XDO_?FINAL_QUANTITE?165?">SMGF!$F$24:$F$29</definedName>
    <definedName name="XDO_?FINAL_QUANTITE?166?">SMGF!$F$24:$F$39</definedName>
    <definedName name="XDO_?FINAL_QUANTITE?167?">SMGF!$F$24:$F$66</definedName>
    <definedName name="XDO_?FINAL_QUANTITE?168?">SMGF!$F$24:$F$71</definedName>
    <definedName name="XDO_?FINAL_QUANTITE?169?">SFLEXI!$F$10:$F$66</definedName>
    <definedName name="XDO_?FINAL_QUANTITE?17?">SLTEF!$F$10:$F$126</definedName>
    <definedName name="XDO_?FINAL_QUANTITE?170?">SFLEXI!$F$10:$F$74</definedName>
    <definedName name="XDO_?FINAL_QUANTITE?171?">SFLEXI!$F$10:$F$97</definedName>
    <definedName name="XDO_?FINAL_QUANTITE?172?">SFLEXI!$F$10:$F$116</definedName>
    <definedName name="XDO_?FINAL_QUANTITE?173?">SFLEXI!$F$10:$F$121</definedName>
    <definedName name="XDO_?FINAL_QUANTITE?174?">SMAAF!$F$10:$F$67</definedName>
    <definedName name="XDO_?FINAL_QUANTITE?175?">SMAAF!$F$10:$F$76</definedName>
    <definedName name="XDO_?FINAL_QUANTITE?176?">SMAAF!$F$10:$F$118</definedName>
    <definedName name="XDO_?FINAL_QUANTITE?177?">SMAAF!$F$10:$F$129</definedName>
    <definedName name="XDO_?FINAL_QUANTITE?178?">SMAAF!$F$10:$F$138</definedName>
    <definedName name="XDO_?FINAL_QUANTITE?179?">SMAAF!$F$10:$F$151</definedName>
    <definedName name="XDO_?FINAL_QUANTITE?18?">SLTEF!$F$10:$F$131</definedName>
    <definedName name="XDO_?FINAL_QUANTITE?180?">SMAAF!$F$10:$F$163</definedName>
    <definedName name="XDO_?FINAL_QUANTITE?181?">SMAAF!$F$10:$F$168</definedName>
    <definedName name="XDO_?FINAL_QUANTITE?182?">SBLUECHIP!$F$10:$F$47</definedName>
    <definedName name="XDO_?FINAL_QUANTITE?183?">SBLUECHIP!$F$10:$F$79</definedName>
    <definedName name="XDO_?FINAL_QUANTITE?184?">SBLUECHIP!$F$10:$F$98</definedName>
    <definedName name="XDO_?FINAL_QUANTITE?185?">SBLUECHIP!$F$10:$F$103</definedName>
    <definedName name="XDO_?FINAL_QUANTITE?186?">SAOF!$F$10:$F$196</definedName>
    <definedName name="XDO_?FINAL_QUANTITE?187?">SAOF!$F$10:$F$219</definedName>
    <definedName name="XDO_?FINAL_QUANTITE?188?">SAOF!$F$10:$F$240</definedName>
    <definedName name="XDO_?FINAL_QUANTITE?189?">SAOF!$F$10:$F$251</definedName>
    <definedName name="XDO_?FINAL_QUANTITE?19?">#REF!</definedName>
    <definedName name="XDO_?FINAL_QUANTITE?190?">SAOF!$F$10:$F$255</definedName>
    <definedName name="XDO_?FINAL_QUANTITE?191?">SAOF!$F$10:$F$267</definedName>
    <definedName name="XDO_?FINAL_QUANTITE?192?">SAOF!$F$10:$F$279</definedName>
    <definedName name="XDO_?FINAL_QUANTITE?193?">SAOF!$F$10:$F$284</definedName>
    <definedName name="XDO_?FINAL_QUANTITE?194?">SIF!$F$10:$F$43</definedName>
    <definedName name="XDO_?FINAL_QUANTITE?195?">SIF!$F$10:$F$44</definedName>
    <definedName name="XDO_?FINAL_QUANTITE?196?">SIF!$F$10:$F$73</definedName>
    <definedName name="XDO_?FINAL_QUANTITE?197?">SIF!$F$10:$F$92</definedName>
    <definedName name="XDO_?FINAL_QUANTITE?198?">SIF!$F$10:$F$97</definedName>
    <definedName name="XDO_?FINAL_QUANTITE?199?">SMLDF!$F$18:$F$67</definedName>
    <definedName name="XDO_?FINAL_QUANTITE?2?">#REF!</definedName>
    <definedName name="XDO_?FINAL_QUANTITE?20?">#REF!</definedName>
    <definedName name="XDO_?FINAL_QUANTITE?200?">SMLDF!$F$18:$F$76</definedName>
    <definedName name="XDO_?FINAL_QUANTITE?201?">SMLDF!$F$18:$F$83</definedName>
    <definedName name="XDO_?FINAL_QUANTITE?202?">SMLDF!$F$18:$F$91</definedName>
    <definedName name="XDO_?FINAL_QUANTITE?203?">SMLDF!$F$18:$F$107</definedName>
    <definedName name="XDO_?FINAL_QUANTITE?204?">SMLDF!$F$18:$F$131</definedName>
    <definedName name="XDO_?FINAL_QUANTITE?205?">SMLDF!$F$18:$F$136</definedName>
    <definedName name="XDO_?FINAL_QUANTITE?206?">SMLDF!$F$18:$F$142</definedName>
    <definedName name="XDO_?FINAL_QUANTITE?207?">SMLDF!$F$18:$F$149</definedName>
    <definedName name="XDO_?FINAL_QUANTITE?208?">SMLDF!$F$18:$F$159</definedName>
    <definedName name="XDO_?FINAL_QUANTITE?209?">SMLDF!$F$18:$F$164</definedName>
    <definedName name="XDO_?FINAL_QUANTITE?21?">#REF!</definedName>
    <definedName name="XDO_?FINAL_QUANTITE?210?">SSTDF!$F$18:$F$85</definedName>
    <definedName name="XDO_?FINAL_QUANTITE?211?">SSTDF!$F$18:$F$95</definedName>
    <definedName name="XDO_?FINAL_QUANTITE?212?">SSTDF!$F$18:$F$103</definedName>
    <definedName name="XDO_?FINAL_QUANTITE?213?">SSTDF!$F$18:$F$113</definedName>
    <definedName name="XDO_?FINAL_QUANTITE?214?">SSTDF!$F$18:$F$124</definedName>
    <definedName name="XDO_?FINAL_QUANTITE?215?">SSTDF!$F$18:$F$132</definedName>
    <definedName name="XDO_?FINAL_QUANTITE?216?">SSTDF!$F$18:$F$139</definedName>
    <definedName name="XDO_?FINAL_QUANTITE?217?">SSTDF!$F$18:$F$149</definedName>
    <definedName name="XDO_?FINAL_QUANTITE?218?">SSTDF!$F$18:$F$154</definedName>
    <definedName name="XDO_?FINAL_QUANTITE?219?">SETFGOLD!$F$46</definedName>
    <definedName name="XDO_?FINAL_QUANTITE?22?">#REF!</definedName>
    <definedName name="XDO_?FINAL_QUANTITE?220?">SETFGOLD!$F$46:$F$54</definedName>
    <definedName name="XDO_?FINAL_QUANTITE?221?">SETFGOLD!$F$46:$F$59</definedName>
    <definedName name="XDO_?FINAL_QUANTITE?222?">SPSU!$F$10:$F$34</definedName>
    <definedName name="XDO_?FINAL_QUANTITE?223?">SPSU!$F$10:$F$59</definedName>
    <definedName name="XDO_?FINAL_QUANTITE?224?">SPSU!$F$10:$F$78</definedName>
    <definedName name="XDO_?FINAL_QUANTITE?225?">SPSU!$F$10:$F$83</definedName>
    <definedName name="XDO_?FINAL_QUANTITE?226?">SGF!$F$42</definedName>
    <definedName name="XDO_?FINAL_QUANTITE?227?">SGF!$F$42:$F$54</definedName>
    <definedName name="XDO_?FINAL_QUANTITE?228?">SGF!$F$42:$F$59</definedName>
    <definedName name="XDO_?FINAL_QUANTITE?229?">SBISENSEX!$F$10:$F$39</definedName>
    <definedName name="XDO_?FINAL_QUANTITE?23?">SMGLF!$F$10:$F$45</definedName>
    <definedName name="XDO_?FINAL_QUANTITE?230?">SBISENSEX!$F$10:$F$82</definedName>
    <definedName name="XDO_?FINAL_QUANTITE?231?">SBISENSEX!$F$10:$F$87</definedName>
    <definedName name="XDO_?FINAL_QUANTITE?232?">SSCF!$F$10:$F$74</definedName>
    <definedName name="XDO_?FINAL_QUANTITE?233?">SSCF!$F$10:$F$100</definedName>
    <definedName name="XDO_?FINAL_QUANTITE?234?">SSCF!$F$10:$F$119</definedName>
    <definedName name="XDO_?FINAL_QUANTITE?235?">SSCF!$F$10:$F$124</definedName>
    <definedName name="XDO_?FINAL_QUANTITE?236?">SBPF!$F$18:$F$57</definedName>
    <definedName name="XDO_?FINAL_QUANTITE?237?">SBPF!$F$18:$F$68</definedName>
    <definedName name="XDO_?FINAL_QUANTITE?238?">SBPF!$F$18:$F$75</definedName>
    <definedName name="XDO_?FINAL_QUANTITE?239?">SBPF!$F$18:$F$84</definedName>
    <definedName name="XDO_?FINAL_QUANTITE?24?">SMGLF!$F$10:$F$70</definedName>
    <definedName name="XDO_?FINAL_QUANTITE?240?">SBPF!$F$18:$F$97</definedName>
    <definedName name="XDO_?FINAL_QUANTITE?241?">SBPF!$F$18:$F$107</definedName>
    <definedName name="XDO_?FINAL_QUANTITE?242?">SBPF!$F$18:$F$112</definedName>
    <definedName name="XDO_?FINAL_QUANTITE?243?">SBFS!$F$10:$F$39</definedName>
    <definedName name="XDO_?FINAL_QUANTITE?244?">SBFS!$F$10:$F$64</definedName>
    <definedName name="XDO_?FINAL_QUANTITE?245?">SBFS!$F$10:$F$83</definedName>
    <definedName name="XDO_?FINAL_QUANTITE?246?">SBFS!$F$10:$F$88</definedName>
    <definedName name="XDO_?FINAL_QUANTITE?247?">SETFNN50!$F$10:$F$59</definedName>
    <definedName name="XDO_?FINAL_QUANTITE?248?">SETFNN50!$F$10:$F$68</definedName>
    <definedName name="XDO_?FINAL_QUANTITE?249?">SETFNN50!$F$10:$F$103</definedName>
    <definedName name="XDO_?FINAL_QUANTITE?25?">SMGLF!$F$10:$F$89</definedName>
    <definedName name="XDO_?FINAL_QUANTITE?250?">SETFNN50!$F$10:$F$108</definedName>
    <definedName name="XDO_?FINAL_QUANTITE?251?">SETFNIFBK!$F$10:$F$21</definedName>
    <definedName name="XDO_?FINAL_QUANTITE?252?">SETFNIFBK!$F$10:$F$64</definedName>
    <definedName name="XDO_?FINAL_QUANTITE?253?">SETFNIFBK!$F$10:$F$69</definedName>
    <definedName name="XDO_?FINAL_QUANTITE?254?">SETFBSE100!$F$10:$F$109</definedName>
    <definedName name="XDO_?FINAL_QUANTITE?255?">SETFBSE100!$F$10:$F$118</definedName>
    <definedName name="XDO_?FINAL_QUANTITE?256?">SETFBSE100!$F$10:$F$153</definedName>
    <definedName name="XDO_?FINAL_QUANTITE?257?">SETFBSE100!$F$10:$F$158</definedName>
    <definedName name="XDO_?FINAL_QUANTITE?258?">SESF!$F$10:$F$107</definedName>
    <definedName name="XDO_?FINAL_QUANTITE?259?">SESF!$F$10:$F$113</definedName>
    <definedName name="XDO_?FINAL_QUANTITE?26?">SMGLF!$F$10:$F$94</definedName>
    <definedName name="XDO_?FINAL_QUANTITE?260?">SESF!$F$10:$F$118</definedName>
    <definedName name="XDO_?FINAL_QUANTITE?261?">SESF!$F$10:$F$123</definedName>
    <definedName name="XDO_?FINAL_QUANTITE?262?">SESF!$F$10:$F$147</definedName>
    <definedName name="XDO_?FINAL_QUANTITE?263?">SESF!$F$10:$F$157</definedName>
    <definedName name="XDO_?FINAL_QUANTITE?264?">SESF!$F$10:$F$166</definedName>
    <definedName name="XDO_?FINAL_QUANTITE?265?">SESF!$F$10:$F$170</definedName>
    <definedName name="XDO_?FINAL_QUANTITE?266?">SESF!$F$10:$F$189</definedName>
    <definedName name="XDO_?FINAL_QUANTITE?267?">SESF!$F$10:$F$194</definedName>
    <definedName name="XDO_?FINAL_QUANTITE?268?">SETFNIF50!$F$10:$F$59</definedName>
    <definedName name="XDO_?FINAL_QUANTITE?269?">SETFNIF50!$F$10:$F$102</definedName>
    <definedName name="XDO_?FINAL_QUANTITE?27?">#REF!</definedName>
    <definedName name="XDO_?FINAL_QUANTITE?270?">SETFNIF50!$F$10:$F$107</definedName>
    <definedName name="XDO_?FINAL_QUANTITE?271?">'SLTAF-III'!$F$10:$F$36</definedName>
    <definedName name="XDO_?FINAL_QUANTITE?272?">'SLTAF-III'!$F$10:$F$79</definedName>
    <definedName name="XDO_?FINAL_QUANTITE?273?">'SLTAF-III'!$F$10:$F$84</definedName>
    <definedName name="XDO_?FINAL_QUANTITE?274?">SETF10GILT!$F$24</definedName>
    <definedName name="XDO_?FINAL_QUANTITE?275?">SETF10GILT!$F$24:$F$53</definedName>
    <definedName name="XDO_?FINAL_QUANTITE?276?">SETF10GILT!$F$24:$F$58</definedName>
    <definedName name="XDO_?FINAL_QUANTITE?277?">'SLTAF-IV'!$F$10:$F$34</definedName>
    <definedName name="XDO_?FINAL_QUANTITE?278?">'SLTAF-IV'!$F$10:$F$77</definedName>
    <definedName name="XDO_?FINAL_QUANTITE?279?">'SLTAF-IV'!$F$10:$F$82</definedName>
    <definedName name="XDO_?FINAL_QUANTITE?28?">#REF!</definedName>
    <definedName name="XDO_?FINAL_QUANTITE?280?">'SLTAF-V'!$F$10:$F$34</definedName>
    <definedName name="XDO_?FINAL_QUANTITE?281?">'SLTAF-V'!$F$10:$F$77</definedName>
    <definedName name="XDO_?FINAL_QUANTITE?282?">'SLTAF-V'!$F$10:$F$82</definedName>
    <definedName name="XDO_?FINAL_QUANTITE?283?">'SLTAF-VI'!$F$10:$F$46</definedName>
    <definedName name="XDO_?FINAL_QUANTITE?284?">'SLTAF-VI'!$F$10:$F$89</definedName>
    <definedName name="XDO_?FINAL_QUANTITE?285?">'SLTAF-VI'!$F$10:$F$94</definedName>
    <definedName name="XDO_?FINAL_QUANTITE?286?">SETFSN50!$F$10:$F$59</definedName>
    <definedName name="XDO_?FINAL_QUANTITE?287?">SETFSN50!$F$10:$F$68</definedName>
    <definedName name="XDO_?FINAL_QUANTITE?288?">SETFSN50!$F$10:$F$107</definedName>
    <definedName name="XDO_?FINAL_QUANTITE?289?">SBIETFQLTY!$F$10:$F$39</definedName>
    <definedName name="XDO_?FINAL_QUANTITE?29?">SEHF!$F$10:$F$51</definedName>
    <definedName name="XDO_?FINAL_QUANTITE?290?">SBIETFQLTY!$F$10:$F$82</definedName>
    <definedName name="XDO_?FINAL_QUANTITE?291?">SBIETFQLTY!$F$10:$F$87</definedName>
    <definedName name="XDO_?FINAL_QUANTITE?292?">SCBF!$F$18:$F$100</definedName>
    <definedName name="XDO_?FINAL_QUANTITE?293?">SCBF!$F$18:$F$109</definedName>
    <definedName name="XDO_?FINAL_QUANTITE?294?">SCBF!$F$18:$F$117</definedName>
    <definedName name="XDO_?FINAL_QUANTITE?295?">SCBF!$F$18:$F$128</definedName>
    <definedName name="XDO_?FINAL_QUANTITE?296?">SCBF!$F$18:$F$147</definedName>
    <definedName name="XDO_?FINAL_QUANTITE?297?">SCBF!$F$18:$F$157</definedName>
    <definedName name="XDO_?FINAL_QUANTITE?298?">SCBF!$F$18:$F$162</definedName>
    <definedName name="XDO_?FINAL_QUANTITE?299?">SEMVF!$F$10:$F$59</definedName>
    <definedName name="XDO_?FINAL_QUANTITE?3?">#REF!</definedName>
    <definedName name="XDO_?FINAL_QUANTITE?30?">SEHF!$F$10:$F$56</definedName>
    <definedName name="XDO_?FINAL_QUANTITE?300?">SEMVF!$F$10:$F$102</definedName>
    <definedName name="XDO_?FINAL_QUANTITE?301?">SEMVF!$F$10:$F$107</definedName>
    <definedName name="XDO_?FINAL_QUANTITE?302?">'SFMP- Series 1'!$F$26:$F$31</definedName>
    <definedName name="XDO_?FINAL_QUANTITE?303?">'SFMP- Series 1'!$F$26:$F$50</definedName>
    <definedName name="XDO_?FINAL_QUANTITE?304?">'SFMP- Series 1'!$F$26:$F$65</definedName>
    <definedName name="XDO_?FINAL_QUANTITE?305?">'SFMP- Series 1'!$F$26:$F$70</definedName>
    <definedName name="XDO_?FINAL_QUANTITE?306?">'SFMP- Series 6'!$F$26:$F$29</definedName>
    <definedName name="XDO_?FINAL_QUANTITE?307?">'SFMP- Series 6'!$F$26:$F$48</definedName>
    <definedName name="XDO_?FINAL_QUANTITE?308?">'SFMP- Series 6'!$F$26:$F$63</definedName>
    <definedName name="XDO_?FINAL_QUANTITE?309?">'SFMP- Series 6'!$F$26:$F$68</definedName>
    <definedName name="XDO_?FINAL_QUANTITE?31?">SEHF!$F$10:$F$63</definedName>
    <definedName name="XDO_?FINAL_QUANTITE?310?">'SFMP- Series 34'!$F$26</definedName>
    <definedName name="XDO_?FINAL_QUANTITE?311?">'SFMP- Series 34'!$F$26:$F$43</definedName>
    <definedName name="XDO_?FINAL_QUANTITE?312?">'SFMP- Series 34'!$F$26:$F$58</definedName>
    <definedName name="XDO_?FINAL_QUANTITE?313?">'SFMP- Series 34'!$F$26:$F$63</definedName>
    <definedName name="XDO_?FINAL_QUANTITE?314?">'SMCBF-IP'!$F$10:$F$43</definedName>
    <definedName name="XDO_?FINAL_QUANTITE?315?">'SMCBF-IP'!$F$10:$F$49</definedName>
    <definedName name="XDO_?FINAL_QUANTITE?316?">'SMCBF-IP'!$F$10:$F$53</definedName>
    <definedName name="XDO_?FINAL_QUANTITE?317?">'SMCBF-IP'!$F$10:$F$74</definedName>
    <definedName name="XDO_?FINAL_QUANTITE?318?">'SMCBF-IP'!$F$10:$F$93</definedName>
    <definedName name="XDO_?FINAL_QUANTITE?319?">'SMCBF-IP'!$F$10:$F$98</definedName>
    <definedName name="XDO_?FINAL_QUANTITE?32?">SEHF!$F$10:$F$67</definedName>
    <definedName name="XDO_?FINAL_QUANTITE?320?">SFRDF!$F$18:$F$24</definedName>
    <definedName name="XDO_?FINAL_QUANTITE?321?">SFRDF!$F$18:$F$34</definedName>
    <definedName name="XDO_?FINAL_QUANTITE?322?">SFRDF!$F$18:$F$55</definedName>
    <definedName name="XDO_?FINAL_QUANTITE?323?">SFRDF!$F$18:$F$65</definedName>
    <definedName name="XDO_?FINAL_QUANTITE?324?">SFRDF!$F$18:$F$70</definedName>
    <definedName name="XDO_?FINAL_QUANTITE?325?">SBIETFIT!$F$10:$F$19</definedName>
    <definedName name="XDO_?FINAL_QUANTITE?326?">SBIETFIT!$F$10:$F$62</definedName>
    <definedName name="XDO_?FINAL_QUANTITE?327?">SBIETFIT!$F$10:$F$67</definedName>
    <definedName name="XDO_?FINAL_QUANTITE?328?">SBIETFPB!$F$10:$F$19</definedName>
    <definedName name="XDO_?FINAL_QUANTITE?329?">SBIETFPB!$F$10:$F$62</definedName>
    <definedName name="XDO_?FINAL_QUANTITE?33?">SEHF!$F$10:$F$123</definedName>
    <definedName name="XDO_?FINAL_QUANTITE?330?">SBIETFPB!$F$10:$F$67</definedName>
    <definedName name="XDO_?FINAL_QUANTITE?331?">'SRBF-AP'!$F$10:$F$59</definedName>
    <definedName name="XDO_?FINAL_QUANTITE?332?">'SRBF-AP'!$F$10:$F$69</definedName>
    <definedName name="XDO_?FINAL_QUANTITE?333?">'SRBF-AP'!$F$10:$F$77</definedName>
    <definedName name="XDO_?FINAL_QUANTITE?334?">'SRBF-AP'!$F$10:$F$81</definedName>
    <definedName name="XDO_?FINAL_QUANTITE?335?">'SRBF-AP'!$F$10:$F$108</definedName>
    <definedName name="XDO_?FINAL_QUANTITE?336?">'SRBF-AP'!$F$10:$F$113</definedName>
    <definedName name="XDO_?FINAL_QUANTITE?337?">'SRBF-AHP'!$F$10:$F$59</definedName>
    <definedName name="XDO_?FINAL_QUANTITE?338?">'SRBF-AHP'!$F$10:$F$60</definedName>
    <definedName name="XDO_?FINAL_QUANTITE?339?">'SRBF-AHP'!$F$10:$F$60</definedName>
    <definedName name="XDO_?FINAL_QUANTITE?34?">SEHF!$F$10:$F$129</definedName>
    <definedName name="XDO_?FINAL_QUANTITE?340?">'SRBF-AHP'!$F$10:$F$79</definedName>
    <definedName name="XDO_?FINAL_QUANTITE?341?">'SRBF-AHP'!$F$10:$F$87</definedName>
    <definedName name="XDO_?FINAL_QUANTITE?342?">'SRBF-AHP'!$F$10:$F$91</definedName>
    <definedName name="XDO_?FINAL_QUANTITE?343?">'SRBF-AHP'!$F$10:$F$108</definedName>
    <definedName name="XDO_?FINAL_QUANTITE?344?">'SRBF-AHP'!$F$10:$F$120</definedName>
    <definedName name="XDO_?FINAL_QUANTITE?345?">'SRBF-AHP'!$F$10:$F$125</definedName>
    <definedName name="XDO_?FINAL_QUANTITE?346?">'SRBF-CHP'!$F$10:$F$59</definedName>
    <definedName name="XDO_?FINAL_QUANTITE?347?">'SRBF-CHP'!$F$10:$F$77</definedName>
    <definedName name="XDO_?FINAL_QUANTITE?348?">'SRBF-CHP'!$F$10:$F$88</definedName>
    <definedName name="XDO_?FINAL_QUANTITE?349?">'SRBF-CHP'!$F$10:$F$92</definedName>
    <definedName name="XDO_?FINAL_QUANTITE?35?">SEHF!$F$10:$F$138</definedName>
    <definedName name="XDO_?FINAL_QUANTITE?350?">'SRBF-CHP'!$F$10:$F$119</definedName>
    <definedName name="XDO_?FINAL_QUANTITE?351?">'SRBF-CHP'!$F$10:$F$124</definedName>
    <definedName name="XDO_?FINAL_QUANTITE?352?">'SRBF-CP'!$F$10:$F$59</definedName>
    <definedName name="XDO_?FINAL_QUANTITE?353?">'SRBF-CP'!$F$10:$F$77</definedName>
    <definedName name="XDO_?FINAL_QUANTITE?354?">'SRBF-CP'!$F$10:$F$87</definedName>
    <definedName name="XDO_?FINAL_QUANTITE?355?">'SRBF-CP'!$F$10:$F$92</definedName>
    <definedName name="XDO_?FINAL_QUANTITE?356?">'SRBF-CP'!$F$10:$F$119</definedName>
    <definedName name="XDO_?FINAL_QUANTITE?357?">'SRBF-CP'!$F$10:$F$124</definedName>
    <definedName name="XDO_?FINAL_QUANTITE?358?">'SIA-US EQUITY FOF'!$F$14</definedName>
    <definedName name="XDO_?FINAL_QUANTITE?359?">'SIA-US EQUITY FOF'!$F$14:$F$53</definedName>
    <definedName name="XDO_?FINAL_QUANTITE?36?">SEHF!$F$10:$F$146</definedName>
    <definedName name="XDO_?FINAL_QUANTITE?360?">'SIA-US EQUITY FOF'!$F$14:$F$58</definedName>
    <definedName name="XDO_?FINAL_QUANTITE?361?">'SFMP- Series 42'!$F$18</definedName>
    <definedName name="XDO_?FINAL_QUANTITE?362?">'SFMP- Series 42'!$F$18:$F$39</definedName>
    <definedName name="XDO_?FINAL_QUANTITE?363?">'SFMP- Series 42'!$F$18:$F$59</definedName>
    <definedName name="XDO_?FINAL_QUANTITE?364?">'SFMP- Series 42'!$F$18:$F$74</definedName>
    <definedName name="XDO_?FINAL_QUANTITE?365?">'SFMP- Series 42'!$F$18:$F$79</definedName>
    <definedName name="XDO_?FINAL_QUANTITE?366?">'SFMP- Series 43'!$F$52</definedName>
    <definedName name="XDO_?FINAL_QUANTITE?367?">'SFMP- Series 43'!$F$52:$F$57</definedName>
    <definedName name="XDO_?FINAL_QUANTITE?368?">'SNN50'!$F$10:$F$59</definedName>
    <definedName name="XDO_?FINAL_QUANTITE?369?">'SNN50'!$F$10:$F$68</definedName>
    <definedName name="XDO_?FINAL_QUANTITE?37?">SEHF!$F$10:$F$151</definedName>
    <definedName name="XDO_?FINAL_QUANTITE?370?">'SNN50'!$F$10:$F$103</definedName>
    <definedName name="XDO_?FINAL_QUANTITE?371?">'SNN50'!$F$10:$F$108</definedName>
    <definedName name="XDO_?FINAL_QUANTITE?372?">'SFMP- Series 44'!$F$26:$F$31</definedName>
    <definedName name="XDO_?FINAL_QUANTITE?373?">'SFMP- Series 44'!$F$26:$F$55</definedName>
    <definedName name="XDO_?FINAL_QUANTITE?374?">'SFMP- Series 44'!$F$26:$F$70</definedName>
    <definedName name="XDO_?FINAL_QUANTITE?375?">'SFMP- Series 44'!$F$26:$F$75</definedName>
    <definedName name="XDO_?FINAL_QUANTITE?376?">'SFMP- Series 45'!$F$26:$F$33</definedName>
    <definedName name="XDO_?FINAL_QUANTITE?377?">'SFMP- Series 45'!$F$26:$F$56</definedName>
    <definedName name="XDO_?FINAL_QUANTITE?378?">'SFMP- Series 45'!$F$26:$F$71</definedName>
    <definedName name="XDO_?FINAL_QUANTITE?379?">'SFMP- Series 45'!$F$26:$F$76</definedName>
    <definedName name="XDO_?FINAL_QUANTITE?38?">SEHF!$F$10:$F$159</definedName>
    <definedName name="XDO_?FINAL_QUANTITE?380?">SBIETFCON!$F$10:$F$39</definedName>
    <definedName name="XDO_?FINAL_QUANTITE?381?">SBIETFCON!$F$10:$F$48</definedName>
    <definedName name="XDO_?FINAL_QUANTITE?382?">SBIETFCON!$F$10:$F$83</definedName>
    <definedName name="XDO_?FINAL_QUANTITE?383?">SBIETFCON!$F$10:$F$88</definedName>
    <definedName name="XDO_?FINAL_QUANTITE?384?">'SFMP- Series 46'!$F$26:$F$29</definedName>
    <definedName name="XDO_?FINAL_QUANTITE?385?">'SFMP- Series 46'!$F$26:$F$49</definedName>
    <definedName name="XDO_?FINAL_QUANTITE?386?">'SFMP- Series 46'!$F$26:$F$64</definedName>
    <definedName name="XDO_?FINAL_QUANTITE?387?">'SFMP- Series 46'!$F$26:$F$69</definedName>
    <definedName name="XDO_?FINAL_QUANTITE?388?">SBAF!$F$10:$F$98</definedName>
    <definedName name="XDO_?FINAL_QUANTITE?389?">SBAF!$F$10:$F$106</definedName>
    <definedName name="XDO_?FINAL_QUANTITE?39?">SEHF!$F$10:$F$174</definedName>
    <definedName name="XDO_?FINAL_QUANTITE?390?">SBAF!$F$10:$F$111</definedName>
    <definedName name="XDO_?FINAL_QUANTITE?391?">SBAF!$F$10:$F$158</definedName>
    <definedName name="XDO_?FINAL_QUANTITE?392?">SBAF!$F$10:$F$170</definedName>
    <definedName name="XDO_?FINAL_QUANTITE?393?">SBAF!$F$10:$F$175</definedName>
    <definedName name="XDO_?FINAL_QUANTITE?394?">SBAF!$F$10:$F$182</definedName>
    <definedName name="XDO_?FINAL_QUANTITE?395?">SBAF!$F$10:$F$189</definedName>
    <definedName name="XDO_?FINAL_QUANTITE?396?">SBAF!$F$10:$F$210</definedName>
    <definedName name="XDO_?FINAL_QUANTITE?397?">SBAF!$F$10:$F$215</definedName>
    <definedName name="XDO_?FINAL_QUANTITE?398?">'SFMP- Series 49'!$F$26:$F$33</definedName>
    <definedName name="XDO_?FINAL_QUANTITE?399?">'SFMP- Series 49'!$F$26:$F$54</definedName>
    <definedName name="XDO_?FINAL_QUANTITE?4?">#REF!</definedName>
    <definedName name="XDO_?FINAL_QUANTITE?40?">SEHF!$F$10:$F$179</definedName>
    <definedName name="XDO_?FINAL_QUANTITE?400?">'SFMP- Series 49'!$F$26:$F$69</definedName>
    <definedName name="XDO_?FINAL_QUANTITE?401?">'SFMP- Series 49'!$F$26:$F$74</definedName>
    <definedName name="XDO_?FINAL_QUANTITE?402?">'SFMP- Series 50'!$F$26:$F$30</definedName>
    <definedName name="XDO_?FINAL_QUANTITE?403?">'SFMP- Series 50'!$F$26:$F$49</definedName>
    <definedName name="XDO_?FINAL_QUANTITE?404?">'SFMP- Series 50'!$F$26:$F$64</definedName>
    <definedName name="XDO_?FINAL_QUANTITE?405?">'SFMP- Series 50'!$F$26:$F$69</definedName>
    <definedName name="XDO_?FINAL_QUANTITE?406?">'SFMP- Series 51'!$F$26:$F$36</definedName>
    <definedName name="XDO_?FINAL_QUANTITE?407?">'SFMP- Series 51'!$F$26:$F$58</definedName>
    <definedName name="XDO_?FINAL_QUANTITE?408?">'SFMP- Series 51'!$F$26:$F$73</definedName>
    <definedName name="XDO_?FINAL_QUANTITE?409?">'SFMP- Series 51'!$F$26:$F$78</definedName>
    <definedName name="XDO_?FINAL_QUANTITE?41?">#REF!</definedName>
    <definedName name="XDO_?FINAL_QUANTITE?410?">'SFMP- Series 52'!$F$26:$F$30</definedName>
    <definedName name="XDO_?FINAL_QUANTITE?411?">'SFMP- Series 52'!$F$26:$F$51</definedName>
    <definedName name="XDO_?FINAL_QUANTITE?412?">'SFMP- Series 52'!$F$26:$F$66</definedName>
    <definedName name="XDO_?FINAL_QUANTITE?413?">'SFMP- Series 52'!$F$26:$F$71</definedName>
    <definedName name="XDO_?FINAL_QUANTITE?414?">'SFMP- Series 53'!$F$26:$F$34</definedName>
    <definedName name="XDO_?FINAL_QUANTITE?415?">'SFMP- Series 53'!$F$26:$F$57</definedName>
    <definedName name="XDO_?FINAL_QUANTITE?416?">'SFMP- Series 53'!$F$26:$F$72</definedName>
    <definedName name="XDO_?FINAL_QUANTITE?417?">'SFMP- Series 53'!$F$26:$F$77</definedName>
    <definedName name="XDO_?FINAL_QUANTITE?418?">'SFMP- Series 54'!$F$26:$F$28</definedName>
    <definedName name="XDO_?FINAL_QUANTITE?419?">'SFMP- Series 54'!$F$26:$F$44</definedName>
    <definedName name="XDO_?FINAL_QUANTITE?42?">#REF!</definedName>
    <definedName name="XDO_?FINAL_QUANTITE?420?">'SFMP- Series 54'!$F$26:$F$59</definedName>
    <definedName name="XDO_?FINAL_QUANTITE?421?">'SFMP- Series 54'!$F$26:$F$64</definedName>
    <definedName name="XDO_?FINAL_QUANTITE?422?">'SFMP- Series 55'!$F$26:$F$32</definedName>
    <definedName name="XDO_?FINAL_QUANTITE?423?">'SFMP- Series 55'!$F$26:$F$55</definedName>
    <definedName name="XDO_?FINAL_QUANTITE?424?">'SFMP- Series 55'!$F$26:$F$70</definedName>
    <definedName name="XDO_?FINAL_QUANTITE?425?">'SFMP- Series 55'!$F$26:$F$75</definedName>
    <definedName name="XDO_?FINAL_QUANTITE?426?">'SFMP- Series 57'!$F$26:$F$29</definedName>
    <definedName name="XDO_?FINAL_QUANTITE?427?">'SFMP- Series 57'!$F$26:$F$52</definedName>
    <definedName name="XDO_?FINAL_QUANTITE?428?">'SFMP- Series 57'!$F$26:$F$67</definedName>
    <definedName name="XDO_?FINAL_QUANTITE?429?">'SFMP- Series 57'!$F$26:$F$72</definedName>
    <definedName name="XDO_?FINAL_QUANTITE?43?">SMIF!$F$18:$F$34</definedName>
    <definedName name="XDO_?FINAL_QUANTITE?430?">'SFMP- Series 58'!$F$26:$F$31</definedName>
    <definedName name="XDO_?FINAL_QUANTITE?431?">'SFMP- Series 58'!$F$26:$F$51</definedName>
    <definedName name="XDO_?FINAL_QUANTITE?432?">'SFMP- Series 58'!$F$26:$F$66</definedName>
    <definedName name="XDO_?FINAL_QUANTITE?433?">'SFMP- Series 58'!$F$26:$F$71</definedName>
    <definedName name="XDO_?FINAL_QUANTITE?434?">SCPSE!$F$18:$F$43</definedName>
    <definedName name="XDO_?FINAL_QUANTITE?435?">SCPSE!$F$18:$F$52</definedName>
    <definedName name="XDO_?FINAL_QUANTITE?436?">SCPSE!$F$18:$F$120</definedName>
    <definedName name="XDO_?FINAL_QUANTITE?437?">SCPSE!$F$18:$F$147</definedName>
    <definedName name="XDO_?FINAL_QUANTITE?438?">SCPSE!$F$18:$F$152</definedName>
    <definedName name="XDO_?FINAL_QUANTITE?439?">'SFMP- Series 59'!$F$38:$F$40</definedName>
    <definedName name="XDO_?FINAL_QUANTITE?44?">SMIF!$F$18:$F$41</definedName>
    <definedName name="XDO_?FINAL_QUANTITE?440?">'SFMP- Series 59'!$F$38:$F$55</definedName>
    <definedName name="XDO_?FINAL_QUANTITE?441?">'SFMP- Series 59'!$F$38:$F$60</definedName>
    <definedName name="XDO_?FINAL_QUANTITE?442?">'SFMP- Series 60'!$F$26:$F$30</definedName>
    <definedName name="XDO_?FINAL_QUANTITE?443?">'SFMP- Series 60'!$F$26:$F$50</definedName>
    <definedName name="XDO_?FINAL_QUANTITE?444?">'SFMP- Series 60'!$F$26:$F$65</definedName>
    <definedName name="XDO_?FINAL_QUANTITE?445?">'SFMP- Series 60'!$F$26:$F$70</definedName>
    <definedName name="XDO_?FINAL_QUANTITE?446?">SMCF!$F$10:$F$67</definedName>
    <definedName name="XDO_?FINAL_QUANTITE?447?">SMCF!$F$10:$F$82</definedName>
    <definedName name="XDO_?FINAL_QUANTITE?448?">SMCF!$F$10:$F$94</definedName>
    <definedName name="XDO_?FINAL_QUANTITE?449?">SMCF!$F$10:$F$113</definedName>
    <definedName name="XDO_?FINAL_QUANTITE?45?">SMIF!$F$18:$F$48</definedName>
    <definedName name="XDO_?FINAL_QUANTITE?450?">SMCF!$F$10:$F$118</definedName>
    <definedName name="XDO_?FINAL_QUANTITE?451?">'SFMP- Series 61'!$F$26:$F$36</definedName>
    <definedName name="XDO_?FINAL_QUANTITE?452?">'SFMP- Series 61'!$F$26:$F$59</definedName>
    <definedName name="XDO_?FINAL_QUANTITE?453?">'SFMP- Series 61'!$F$26:$F$74</definedName>
    <definedName name="XDO_?FINAL_QUANTITE?454?">'SFMP- Series 61'!$F$26:$F$79</definedName>
    <definedName name="XDO_?FINAL_QUANTITE?455?">'SFMP- Series 66'!$F$26:$F$34</definedName>
    <definedName name="XDO_?FINAL_QUANTITE?456?">'SFMP- Series 66'!$F$26:$F$56</definedName>
    <definedName name="XDO_?FINAL_QUANTITE?457?">'SFMP- Series 66'!$F$26:$F$71</definedName>
    <definedName name="XDO_?FINAL_QUANTITE?458?">'SFMP- Series 66'!$F$26:$F$76</definedName>
    <definedName name="XDO_?FINAL_QUANTITE?459?">'SFMP- Series 67'!$F$26:$F$34</definedName>
    <definedName name="XDO_?FINAL_QUANTITE?46?">SMIF!$F$18:$F$52</definedName>
    <definedName name="XDO_?FINAL_QUANTITE?460?">'SFMP- Series 67'!$F$26:$F$57</definedName>
    <definedName name="XDO_?FINAL_QUANTITE?461?">'SFMP- Series 67'!$F$26:$F$72</definedName>
    <definedName name="XDO_?FINAL_QUANTITE?462?">'SFMP- Series 67'!$F$26:$F$77</definedName>
    <definedName name="XDO_?FINAL_QUANTITE?463?">'SFMP- Series 64'!$F$24</definedName>
    <definedName name="XDO_?FINAL_QUANTITE?464?">'SFMP- Series 64'!$F$24:$F$32</definedName>
    <definedName name="XDO_?FINAL_QUANTITE?465?">'SFMP- Series 64'!$F$24:$F$48</definedName>
    <definedName name="XDO_?FINAL_QUANTITE?466?">'SFMP- Series 64'!$F$24:$F$63</definedName>
    <definedName name="XDO_?FINAL_QUANTITE?467?">'SFMP- Series 64'!$F$24:$F$68</definedName>
    <definedName name="XDO_?FINAL_QUANTITE?468?">'SFMP- Series 68'!$F$24</definedName>
    <definedName name="XDO_?FINAL_QUANTITE?469?">'SFMP- Series 68'!$F$24:$F$42</definedName>
    <definedName name="XDO_?FINAL_QUANTITE?47?">SMIF!$F$18:$F$71</definedName>
    <definedName name="XDO_?FINAL_QUANTITE?470?">'SFMP- Series 68'!$F$24:$F$57</definedName>
    <definedName name="XDO_?FINAL_QUANTITE?471?">'SFMP- Series 68'!$F$24:$F$62</definedName>
    <definedName name="XDO_?FINAL_QUANTITE?472?">SNM150IF!$F$10:$F$159</definedName>
    <definedName name="XDO_?FINAL_QUANTITE?473?">SNM150IF!$F$10:$F$202</definedName>
    <definedName name="XDO_?FINAL_QUANTITE?474?">SNM150IF!$F$10:$F$207</definedName>
    <definedName name="XDO_?FINAL_QUANTITE?475?">SNS250IF!$F$10:$F$260</definedName>
    <definedName name="XDO_?FINAL_QUANTITE?476?">SNS250IF!$F$10:$F$303</definedName>
    <definedName name="XDO_?FINAL_QUANTITE?477?">SNS250IF!$F$10:$F$308</definedName>
    <definedName name="XDO_?FINAL_QUANTITE?478?">'SCIGI-JUN 2036'!$F$24:$F$25</definedName>
    <definedName name="XDO_?FINAL_QUANTITE?479?">'SCIGI-JUN 2036'!$F$24:$F$54</definedName>
    <definedName name="XDO_?FINAL_QUANTITE?48?">SMIF!$F$18:$F$81</definedName>
    <definedName name="XDO_?FINAL_QUANTITE?480?">'SCIGI-JUN 2036'!$F$24:$F$59</definedName>
    <definedName name="XDO_?FINAL_QUANTITE?481?">'SCIGI-APR 2029'!$F$24</definedName>
    <definedName name="XDO_?FINAL_QUANTITE?482?">'SCIGI-APR 2029'!$F$24:$F$53</definedName>
    <definedName name="XDO_?FINAL_QUANTITE?483?">'SCIGI-APR 2029'!$F$24:$F$58</definedName>
    <definedName name="XDO_?FINAL_QUANTITE?484?">'SCISI-SEP 2027'!$F$24</definedName>
    <definedName name="XDO_?FINAL_QUANTITE?485?">'SCISI-SEP 2027'!$F$24:$F$41</definedName>
    <definedName name="XDO_?FINAL_QUANTITE?486?">'SCISI-SEP 2027'!$F$24:$F$68</definedName>
    <definedName name="XDO_?FINAL_QUANTITE?487?">'SCISI-SEP 2027'!$F$24:$F$73</definedName>
    <definedName name="XDO_?FINAL_QUANTITE?488?">'SFMP- Series 72'!$F$38:$F$41</definedName>
    <definedName name="XDO_?FINAL_QUANTITE?489?">'SFMP- Series 72'!$F$38:$F$56</definedName>
    <definedName name="XDO_?FINAL_QUANTITE?49?">SMIF!$F$18:$F$86</definedName>
    <definedName name="XDO_?FINAL_QUANTITE?490?">'SFMP- Series 72'!$F$38:$F$61</definedName>
    <definedName name="XDO_?FINAL_QUANTITE?491?">'SFMP- Series 73'!$F$38:$F$41</definedName>
    <definedName name="XDO_?FINAL_QUANTITE?492?">'SFMP- Series 73'!$F$38:$F$56</definedName>
    <definedName name="XDO_?FINAL_QUANTITE?493?">'SFMP- Series 73'!$F$38:$F$61</definedName>
    <definedName name="XDO_?FINAL_QUANTITE?494?">SLDF!$F$24:$F$31</definedName>
    <definedName name="XDO_?FINAL_QUANTITE?495?">SLDF!$F$24:$F$52</definedName>
    <definedName name="XDO_?FINAL_QUANTITE?496?">SLDF!$F$24:$F$62</definedName>
    <definedName name="XDO_?FINAL_QUANTITE?497?">SLDF!$F$24:$F$67</definedName>
    <definedName name="XDO_?FINAL_QUANTITE?498?">'SFMP- Series 74'!$F$26:$F$33</definedName>
    <definedName name="XDO_?FINAL_QUANTITE?499?">'SFMP- Series 74'!$F$26:$F$51</definedName>
    <definedName name="XDO_?FINAL_QUANTITE?5?">#REF!</definedName>
    <definedName name="XDO_?FINAL_QUANTITE?50?">#REF!</definedName>
    <definedName name="XDO_?FINAL_QUANTITE?500?">'SFMP- Series 74'!$F$26:$F$66</definedName>
    <definedName name="XDO_?FINAL_QUANTITE?501?">'SFMP- Series 74'!$F$26:$F$71</definedName>
    <definedName name="XDO_?FINAL_QUANTITE?502?">'SFMP- Series 76'!$F$18:$F$21</definedName>
    <definedName name="XDO_?FINAL_QUANTITE?503?">'SFMP- Series 76'!$F$18:$F$31</definedName>
    <definedName name="XDO_?FINAL_QUANTITE?504?">'SFMP- Series 76'!$F$18:$F$49</definedName>
    <definedName name="XDO_?FINAL_QUANTITE?505?">'SFMP- Series 76'!$F$18:$F$64</definedName>
    <definedName name="XDO_?FINAL_QUANTITE?506?">'SFMP- Series 76'!$F$18:$F$69</definedName>
    <definedName name="XDO_?FINAL_QUANTITE?507?">'SFMP- Series 78'!$F$18:$F$23</definedName>
    <definedName name="XDO_?FINAL_QUANTITE?508?">'SFMP- Series 78'!$F$18:$F$35</definedName>
    <definedName name="XDO_?FINAL_QUANTITE?509?">'SFMP- Series 78'!$F$18:$F$53</definedName>
    <definedName name="XDO_?FINAL_QUANTITE?51?">#REF!</definedName>
    <definedName name="XDO_?FINAL_QUANTITE?510?">'SFMP- Series 78'!$F$18:$F$68</definedName>
    <definedName name="XDO_?FINAL_QUANTITE?511?">'SFMP- Series 78'!$F$18:$F$73</definedName>
    <definedName name="XDO_?FINAL_QUANTITE?512?">SDYF!$F$10:$F$50</definedName>
    <definedName name="XDO_?FINAL_QUANTITE?513?">SDYF!$F$10:$F$61</definedName>
    <definedName name="XDO_?FINAL_QUANTITE?514?">SDYF!$F$10:$F$66</definedName>
    <definedName name="XDO_?FINAL_QUANTITE?515?">SDYF!$F$10:$F$83</definedName>
    <definedName name="XDO_?FINAL_QUANTITE?516?">SDYF!$F$10:$F$102</definedName>
    <definedName name="XDO_?FINAL_QUANTITE?517?">SDYF!$F$10:$F$107</definedName>
    <definedName name="XDO_?FINAL_QUANTITE?518?">'SFMP- Series 79'!$F$18:$F$22</definedName>
    <definedName name="XDO_?FINAL_QUANTITE?519?">'SFMP- Series 79'!$F$18:$F$45</definedName>
    <definedName name="XDO_?FINAL_QUANTITE?52?">SCOF!$F$10:$F$55</definedName>
    <definedName name="XDO_?FINAL_QUANTITE?520?">'SFMP- Series 79'!$F$18:$F$60</definedName>
    <definedName name="XDO_?FINAL_QUANTITE?521?">'SFMP- Series 79'!$F$18:$F$65</definedName>
    <definedName name="XDO_?FINAL_QUANTITE?522?">'SFMP- Series 81'!$F$18:$F$25</definedName>
    <definedName name="XDO_?FINAL_QUANTITE?523?">'SFMP- Series 81'!$F$18:$F$41</definedName>
    <definedName name="XDO_?FINAL_QUANTITE?524?">'SFMP- Series 81'!$F$18:$F$60</definedName>
    <definedName name="XDO_?FINAL_QUANTITE?525?">'SFMP- Series 81'!$F$18:$F$75</definedName>
    <definedName name="XDO_?FINAL_QUANTITE?526?">'SFMP- Series 81'!$F$18:$F$80</definedName>
    <definedName name="XDO_?FINAL_QUANTITE?527?">'SBI-BSE-SENSEX-IF'!$F$10:$F$39</definedName>
    <definedName name="XDO_?FINAL_QUANTITE?528?">'SBI-BSE-SENSEX-IF'!$F$10:$F$82</definedName>
    <definedName name="XDO_?FINAL_QUANTITE?529?">'SBI-BSE-SENSEX-IF'!$F$10:$F$87</definedName>
    <definedName name="XDO_?FINAL_QUANTITE?53?">SCOF!$F$10:$F$66</definedName>
    <definedName name="XDO_?FINAL_QUANTITE?530?">LIQUIDSBI!$F$52</definedName>
    <definedName name="XDO_?FINAL_QUANTITE?531?">LIQUIDSBI!$F$52:$F$57</definedName>
    <definedName name="XDO_?FINAL_QUANTITE?532?">SN50EWIF!$F$10:$F$59</definedName>
    <definedName name="XDO_?FINAL_QUANTITE?533?">SN50EWIF!$F$10:$F$102</definedName>
    <definedName name="XDO_?FINAL_QUANTITE?534?">SN50EWIF!$F$10:$F$107</definedName>
    <definedName name="XDO_?FINAL_QUANTITE?535?">SEOF!$F$10:$F$40</definedName>
    <definedName name="XDO_?FINAL_QUANTITE?536?">SEOF!$F$10:$F$65</definedName>
    <definedName name="XDO_?FINAL_QUANTITE?537?">SEOF!$F$10:$F$84</definedName>
    <definedName name="XDO_?FINAL_QUANTITE?538?">SEOF!$F$10:$F$89</definedName>
    <definedName name="XDO_?FINAL_QUANTITE?539?">'SBI-AOF'!$F$10:$F$36</definedName>
    <definedName name="XDO_?FINAL_QUANTITE?54?">SCOF!$F$10:$F$83</definedName>
    <definedName name="XDO_?FINAL_QUANTITE?540?">'SBI-AOF'!$F$10:$F$45</definedName>
    <definedName name="XDO_?FINAL_QUANTITE?541?">'SBI-AOF'!$F$10:$F$62</definedName>
    <definedName name="XDO_?FINAL_QUANTITE?542?">'SBI-AOF'!$F$10:$F$81</definedName>
    <definedName name="XDO_?FINAL_QUANTITE?543?">'SBI-AOF'!$F$10:$F$86</definedName>
    <definedName name="XDO_?FINAL_QUANTITE?544?">SETFSILVER!$F$54</definedName>
    <definedName name="XDO_?FINAL_QUANTITE?545?">SETFSILVER!$F$54:$F$56</definedName>
    <definedName name="XDO_?FINAL_QUANTITE?546?">SETFSILVER!$F$54:$F$59</definedName>
    <definedName name="XDO_?FINAL_QUANTITE?547?">'SETFSILVER-FOF'!$F$42</definedName>
    <definedName name="XDO_?FINAL_QUANTITE?548?">'SETFSILVER-FOF'!$F$42:$F$54</definedName>
    <definedName name="XDO_?FINAL_QUANTITE?549?">'SETFSILVER-FOF'!$F$42:$F$59</definedName>
    <definedName name="XDO_?FINAL_QUANTITE?55?">SCOF!$F$10:$F$102</definedName>
    <definedName name="XDO_?FINAL_QUANTITE?550?">'SN50EW-ETF'!$F$10:$F$59</definedName>
    <definedName name="XDO_?FINAL_QUANTITE?551?">'SN50EW-ETF'!$F$10:$F$102</definedName>
    <definedName name="XDO_?FINAL_QUANTITE?552?">'SN50EW-ETF'!$F$10:$F$107</definedName>
    <definedName name="XDO_?FINAL_QUANTITE?553?">SIOF!$F$10:$F$46</definedName>
    <definedName name="XDO_?FINAL_QUANTITE?554?">SIOF!$F$10:$F$71</definedName>
    <definedName name="XDO_?FINAL_QUANTITE?555?">SIOF!$F$10:$F$90</definedName>
    <definedName name="XDO_?FINAL_QUANTITE?556?">SIOF!$F$10:$F$95</definedName>
    <definedName name="XDO_?FINAL_QUANTITE?557?">SN500IF!$F$10:$F$510</definedName>
    <definedName name="XDO_?FINAL_QUANTITE?558?">SN500IF!$F$10:$F$519</definedName>
    <definedName name="XDO_?FINAL_QUANTITE?559?">SN500IF!$F$10:$F$554</definedName>
    <definedName name="XDO_?FINAL_QUANTITE?56?">SCOF!$F$10:$F$107</definedName>
    <definedName name="XDO_?FINAL_QUANTITE?560?">SN500IF!$F$10:$F$559</definedName>
    <definedName name="XDO_?FINAL_QUANTITE?561?">SNICIF!$F$10:$F$39</definedName>
    <definedName name="XDO_?FINAL_QUANTITE?562?">SNICIF!$F$10:$F$48</definedName>
    <definedName name="XDO_?FINAL_QUANTITE?563?">SNICIF!$F$10:$F$83</definedName>
    <definedName name="XDO_?FINAL_QUANTITE?564?">SNICIF!$F$10:$F$88</definedName>
    <definedName name="XDO_?FINAL_QUANTITE?565?">SQF!$F$10:$F$36</definedName>
    <definedName name="XDO_?FINAL_QUANTITE?566?">SQF!$F$10:$F$79</definedName>
    <definedName name="XDO_?FINAL_QUANTITE?567?">SQF!$F$10:$F$84</definedName>
    <definedName name="XDO_?FINAL_QUANTITE?568?">SNBIF!$F$10:$F$21</definedName>
    <definedName name="XDO_?FINAL_QUANTITE?569?">SNBIF!$F$10:$F$64</definedName>
    <definedName name="XDO_?FINAL_QUANTITE?57?">STOF!$F$10:$F$34</definedName>
    <definedName name="XDO_?FINAL_QUANTITE?570?">SNBIF!$F$10:$F$69</definedName>
    <definedName name="XDO_?FINAL_QUANTITE?571?">SNITIF!$F$10:$F$19</definedName>
    <definedName name="XDO_?FINAL_QUANTITE?572?">SNITIF!$F$10:$F$62</definedName>
    <definedName name="XDO_?FINAL_QUANTITE?573?">SNITIF!$F$10:$F$67</definedName>
    <definedName name="XDO_?FINAL_QUANTITE?574?">'SBI BSE PSU Bank ETF'!$F$10:$F$21</definedName>
    <definedName name="XDO_?FINAL_QUANTITE?575?">'SBI BSE PSU Bank ETF'!$F$10:$F$64</definedName>
    <definedName name="XDO_?FINAL_QUANTITE?576?">'SBI BSE PSU Bank ETF'!$F$10:$F$69</definedName>
    <definedName name="XDO_?FINAL_QUANTITE?577?">'SBI BSE PSU Bank Index Fund'!$F$10:$F$21</definedName>
    <definedName name="XDO_?FINAL_QUANTITE?578?">'SBI BSE PSU Bank Index Fund'!$F$10:$F$64</definedName>
    <definedName name="XDO_?FINAL_QUANTITE?579?">'SBI BSE PSU Bank Index Fund'!$F$10:$F$69</definedName>
    <definedName name="XDO_?FINAL_QUANTITE?58?">STOF!$F$10:$F$39</definedName>
    <definedName name="XDO_?FINAL_QUANTITE?580?">SIPAAFOF!$F$42:$F$43</definedName>
    <definedName name="XDO_?FINAL_QUANTITE?581?">SIPAAFOF!$F$42:$F$55</definedName>
    <definedName name="XDO_?FINAL_QUANTITE?582?">SIPAAFOF!$F$42:$F$60</definedName>
    <definedName name="XDO_?FINAL_QUANTITE?583?">'SBI Nifty200 Quality 30'!$F$10:$F$39</definedName>
    <definedName name="XDO_?FINAL_QUANTITE?584?">'SBI Nifty200 Quality 30'!$F$10:$F$82</definedName>
    <definedName name="XDO_?FINAL_QUANTITE?585?">'SBI Nifty200 Quality 30'!$F$10:$F$87</definedName>
    <definedName name="XDO_?FINAL_QUANTITE?586?">'SBI Nifty200 Mom 30'!$F$10:$F$39</definedName>
    <definedName name="XDO_?FINAL_QUANTITE?587?">'SBI Nifty200 Mom 30'!$F$10:$F$48</definedName>
    <definedName name="XDO_?FINAL_QUANTITE?588?">'SBI Nifty200 Mom 30'!$F$10:$F$83</definedName>
    <definedName name="XDO_?FINAL_QUANTITE?589?">'SBI Nifty200 Mom 30'!$F$10:$F$88</definedName>
    <definedName name="XDO_?FINAL_QUANTITE?59?">STOF!$F$10:$F$46</definedName>
    <definedName name="XDO_?FINAL_QUANTITE?590?">'SBI Nifty100 Low Vol 30'!$F$10:$F$39</definedName>
    <definedName name="XDO_?FINAL_QUANTITE?591?">'SBI Nifty100 Low Vol 30'!$F$10:$F$82</definedName>
    <definedName name="XDO_?FINAL_QUANTITE?592?">'SBI Nifty100 Low Vol 30'!$F$10:$F$87</definedName>
    <definedName name="XDO_?FINAL_QUANTITE?593?">SBILIQETF!$F$52</definedName>
    <definedName name="XDO_?FINAL_QUANTITE?594?">SBILIQETF!$F$52:$F$57</definedName>
    <definedName name="XDO_?FINAL_QUANTITE?595?">SDAAAFOF!$F$42:$F$55</definedName>
    <definedName name="XDO_?FINAL_QUANTITE?596?">SDAAAFOF!$F$42:$F$67</definedName>
    <definedName name="XDO_?FINAL_QUANTITE?597?">SDAAAFOF!$F$42:$F$72</definedName>
    <definedName name="XDO_?FINAL_QUANTITE?598?">SBIRIOS!$F$10:$F$42</definedName>
    <definedName name="XDO_?FINAL_QUANTITE?599?">SBIRIOS!$F$10:$F$85</definedName>
    <definedName name="XDO_?FINAL_QUANTITE?6?">#REF!</definedName>
    <definedName name="XDO_?FINAL_QUANTITE?60?">STOF!$F$10:$F$67</definedName>
    <definedName name="XDO_?FINAL_QUANTITE?600?">SBIRIOS!$F$10:$F$90</definedName>
    <definedName name="XDO_?FINAL_QUANTITE?601?">#REF!</definedName>
    <definedName name="XDO_?FINAL_QUANTITE?602?">#REF!</definedName>
    <definedName name="XDO_?FINAL_QUANTITE?603?">#REF!</definedName>
    <definedName name="XDO_?FINAL_QUANTITE?604?">#REF!</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STOF!$F$10:$F$86</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2?">STOF!$F$10:$F$91</definedName>
    <definedName name="XDO_?FINAL_QUANTITE?63?">SHOF!$F$10:$F$38</definedName>
    <definedName name="XDO_?FINAL_QUANTITE?64?">SHOF!$F$10:$F$44</definedName>
    <definedName name="XDO_?FINAL_QUANTITE?65?">SHOF!$F$10:$F$65</definedName>
    <definedName name="XDO_?FINAL_QUANTITE?66?">SHOF!$F$10:$F$84</definedName>
    <definedName name="XDO_?FINAL_QUANTITE?67?">SHOF!$F$10:$F$89</definedName>
    <definedName name="XDO_?FINAL_QUANTITE?68?">SCF!$F$10:$F$87</definedName>
    <definedName name="XDO_?FINAL_QUANTITE?69?">SCF!$F$10:$F$94</definedName>
    <definedName name="XDO_?FINAL_QUANTITE?7?">#REF!</definedName>
    <definedName name="XDO_?FINAL_QUANTITE?70?">SCF!$F$10:$F$98</definedName>
    <definedName name="XDO_?FINAL_QUANTITE?71?">SCF!$F$10:$F$107</definedName>
    <definedName name="XDO_?FINAL_QUANTITE?72?">SCF!$F$10:$F$115</definedName>
    <definedName name="XDO_?FINAL_QUANTITE?73?">SCF!$F$10:$F$128</definedName>
    <definedName name="XDO_?FINAL_QUANTITE?74?">SCF!$F$10:$F$147</definedName>
    <definedName name="XDO_?FINAL_QUANTITE?75?">SCF!$F$10:$F$152</definedName>
    <definedName name="XDO_?FINAL_QUANTITE?76?">SNIF!$F$10:$F$59</definedName>
    <definedName name="XDO_?FINAL_QUANTITE?77?">SNIF!$F$10:$F$102</definedName>
    <definedName name="XDO_?FINAL_QUANTITE?78?">SNIF!$F$10:$F$107</definedName>
    <definedName name="XDO_?FINAL_QUANTITE?79?">'SMCBF-SP'!$F$10:$F$26</definedName>
    <definedName name="XDO_?FINAL_QUANTITE?8?">#REF!</definedName>
    <definedName name="XDO_?FINAL_QUANTITE?80?">'SMCBF-SP'!$F$10:$F$45</definedName>
    <definedName name="XDO_?FINAL_QUANTITE?81?">'SMCBF-SP'!$F$10:$F$54</definedName>
    <definedName name="XDO_?FINAL_QUANTITE?82?">'SMCBF-SP'!$F$10:$F$59</definedName>
    <definedName name="XDO_?FINAL_QUANTITE?83?">'SMCBF-SP'!$F$10:$F$72</definedName>
    <definedName name="XDO_?FINAL_QUANTITE?84?">'SMCBF-SP'!$F$10:$F$87</definedName>
    <definedName name="XDO_?FINAL_QUANTITE?85?">'SMCBF-SP'!$F$10:$F$92</definedName>
    <definedName name="XDO_?FINAL_QUANTITE?86?">SOF!$F$34:$F$37</definedName>
    <definedName name="XDO_?FINAL_QUANTITE?87?">SOF!$F$34:$F$57</definedName>
    <definedName name="XDO_?FINAL_QUANTITE?88?">SOF!$F$34:$F$62</definedName>
    <definedName name="XDO_?FINAL_QUANTITE?89?">SMMDF!#REF!</definedName>
    <definedName name="XDO_?FINAL_QUANTITE?9?">SLMF!$F$10:$F$80</definedName>
    <definedName name="XDO_?FINAL_QUANTITE?90?">SMMDF!#REF!</definedName>
    <definedName name="XDO_?FINAL_QUANTITE?91?">SMMDF!$F$10:$F$63</definedName>
    <definedName name="XDO_?FINAL_QUANTITE?92?">SMMDF!$F$10:$F$70</definedName>
    <definedName name="XDO_?FINAL_QUANTITE?93?">SMMDF!$F$10:$F$79</definedName>
    <definedName name="XDO_?FINAL_QUANTITE?94?">SMMDF!$F$10:$F$83</definedName>
    <definedName name="XDO_?FINAL_QUANTITE?95?">SMMDF!$F$10:$F$102</definedName>
    <definedName name="XDO_?FINAL_QUANTITE?96?">SMMDF!$F$10:$F$112</definedName>
    <definedName name="XDO_?FINAL_QUANTITE?97?">SMMDF!$F$10:$F$117</definedName>
    <definedName name="XDO_?FINAL_QUANTITE?98?">SLF!$F$18:$F$30</definedName>
    <definedName name="XDO_?FINAL_QUANTITE?99?">SLF!$F$18:$F$43</definedName>
    <definedName name="XDO_?LONG_DESC?">SMEEF!$D$3</definedName>
    <definedName name="XDO_?NAMC?">SMEEF!#REF!</definedName>
    <definedName name="XDO_?NAMC?1?">#REF!</definedName>
    <definedName name="XDO_?NAMC?10?">#REF!</definedName>
    <definedName name="XDO_?NAMC?100?">SNM150IF!#REF!</definedName>
    <definedName name="XDO_?NAMC?101?">SNS250IF!#REF!</definedName>
    <definedName name="XDO_?NAMC?102?">'SCIGI-JUN 2036'!#REF!</definedName>
    <definedName name="XDO_?NAMC?103?">'SCIGI-APR 2029'!#REF!</definedName>
    <definedName name="XDO_?NAMC?104?">'SCISI-SEP 2027'!#REF!</definedName>
    <definedName name="XDO_?NAMC?105?">'SFMP- Series 72'!#REF!</definedName>
    <definedName name="XDO_?NAMC?106?">'SFMP- Series 73'!#REF!</definedName>
    <definedName name="XDO_?NAMC?107?">SLDF!#REF!</definedName>
    <definedName name="XDO_?NAMC?108?">'SFMP- Series 74'!#REF!</definedName>
    <definedName name="XDO_?NAMC?109?">'SFMP- Series 76'!#REF!</definedName>
    <definedName name="XDO_?NAMC?11?">SEHF!#REF!</definedName>
    <definedName name="XDO_?NAMC?110?">'SFMP- Series 78'!#REF!</definedName>
    <definedName name="XDO_?NAMC?111?">SDYF!#REF!</definedName>
    <definedName name="XDO_?NAMC?112?">'SFMP- Series 79'!#REF!</definedName>
    <definedName name="XDO_?NAMC?113?">'SFMP- Series 81'!#REF!</definedName>
    <definedName name="XDO_?NAMC?114?">'SBI-BSE-SENSEX-IF'!#REF!</definedName>
    <definedName name="XDO_?NAMC?115?">LIQUIDSBI!#REF!</definedName>
    <definedName name="XDO_?NAMC?116?">SN50EWIF!#REF!</definedName>
    <definedName name="XDO_?NAMC?117?">SEOF!#REF!</definedName>
    <definedName name="XDO_?NAMC?118?">'SBI-AOF'!#REF!</definedName>
    <definedName name="XDO_?NAMC?119?">SETFSILVER!#REF!</definedName>
    <definedName name="XDO_?NAMC?12?">#REF!</definedName>
    <definedName name="XDO_?NAMC?120?">'SETFSILVER-FOF'!#REF!</definedName>
    <definedName name="XDO_?NAMC?121?">'SN50EW-ETF'!#REF!</definedName>
    <definedName name="XDO_?NAMC?122?">SIOF!#REF!</definedName>
    <definedName name="XDO_?NAMC?123?">SN500IF!#REF!</definedName>
    <definedName name="XDO_?NAMC?124?">SNICIF!#REF!</definedName>
    <definedName name="XDO_?NAMC?125?">SQF!#REF!</definedName>
    <definedName name="XDO_?NAMC?126?">SNBIF!#REF!</definedName>
    <definedName name="XDO_?NAMC?127?">SNITIF!#REF!</definedName>
    <definedName name="XDO_?NAMC?128?">'SBI BSE PSU Bank ETF'!#REF!</definedName>
    <definedName name="XDO_?NAMC?129?">'SBI BSE PSU Bank Index Fund'!#REF!</definedName>
    <definedName name="XDO_?NAMC?13?">SMIF!#REF!</definedName>
    <definedName name="XDO_?NAMC?130?">SIPAAFOF!#REF!</definedName>
    <definedName name="XDO_?NAMC?131?">'SBI Nifty200 Quality 30'!#REF!</definedName>
    <definedName name="XDO_?NAMC?132?">'SBI Nifty200 Mom 30'!#REF!</definedName>
    <definedName name="XDO_?NAMC?133?">'SBI Nifty100 Low Vol 30'!#REF!</definedName>
    <definedName name="XDO_?NAMC?134?">SBILIQETF!#REF!</definedName>
    <definedName name="XDO_?NAMC?135?">SDAAAFOF!#REF!</definedName>
    <definedName name="XDO_?NAMC?136?">SBIRIOS!#REF!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'SFMP- Series 43'!#REF!</definedName>
    <definedName name="XDO_?NAMC?76?">'SNN50'!#REF!</definedName>
    <definedName name="XDO_?NAMC?77?">'SFMP- Series 44'!#REF!</definedName>
    <definedName name="XDO_?NAMC?78?">'SFMP- Series 45'!#REF!</definedName>
    <definedName name="XDO_?NAMC?79?">SBIETFCON!#REF!</definedName>
    <definedName name="XDO_?NAMC?8?">#REF!</definedName>
    <definedName name="XDO_?NAMC?80?">'SFMP- Series 46'!#REF!</definedName>
    <definedName name="XDO_?NAMC?81?">SBAF!#REF!</definedName>
    <definedName name="XDO_?NAMC?82?">'SFMP- Series 49'!#REF!</definedName>
    <definedName name="XDO_?NAMC?83?">'SFMP- Series 50'!#REF!</definedName>
    <definedName name="XDO_?NAMC?84?">'SFMP- Series 51'!#REF!</definedName>
    <definedName name="XDO_?NAMC?85?">'SFMP- Series 52'!#REF!</definedName>
    <definedName name="XDO_?NAMC?86?">'SFMP- Series 53'!#REF!</definedName>
    <definedName name="XDO_?NAMC?87?">'SFMP- Series 54'!#REF!</definedName>
    <definedName name="XDO_?NAMC?88?">'SFMP- Series 55'!#REF!</definedName>
    <definedName name="XDO_?NAMC?89?">'SFMP- Series 57'!#REF!</definedName>
    <definedName name="XDO_?NAMC?9?">SMGLF!#REF!</definedName>
    <definedName name="XDO_?NAMC?90?">'SFMP- Series 58'!#REF!</definedName>
    <definedName name="XDO_?NAMC?91?">SCPSE!#REF!</definedName>
    <definedName name="XDO_?NAMC?92?">'SFMP- Series 59'!#REF!</definedName>
    <definedName name="XDO_?NAMC?93?">'SFMP- Series 60'!#REF!</definedName>
    <definedName name="XDO_?NAMC?94?">SMCF!#REF!</definedName>
    <definedName name="XDO_?NAMC?95?">'SFMP- Series 61'!#REF!</definedName>
    <definedName name="XDO_?NAMC?96?">'SFMP- Series 66'!#REF!</definedName>
    <definedName name="XDO_?NAMC?97?">'SFMP- Series 67'!#REF!</definedName>
    <definedName name="XDO_?NAMC?98?">'SFMP- Series 64'!#REF!</definedName>
    <definedName name="XDO_?NAMC?99?">'SFMP- Series 68'!#REF!</definedName>
    <definedName name="XDO_?NAMCNAME?">SMEEF!$C$2:$C$46</definedName>
    <definedName name="XDO_?NAMCNAME?1?">#REF!</definedName>
    <definedName name="XDO_?NAMCNAME?10?">#REF!</definedName>
    <definedName name="XDO_?NAMCNAME?100?">SNM150IF!$C$2:$C$159</definedName>
    <definedName name="XDO_?NAMCNAME?101?">SNS250IF!$C$2:$C$260</definedName>
    <definedName name="XDO_?NAMCNAME?102?">'SCIGI-JUN 2036'!$C$2:$C$25</definedName>
    <definedName name="XDO_?NAMCNAME?103?">'SCIGI-APR 2029'!$C$2:$C$24</definedName>
    <definedName name="XDO_?NAMCNAME?104?">'SCISI-SEP 2027'!$C$2:$C$24</definedName>
    <definedName name="XDO_?NAMCNAME?105?">'SFMP- Series 72'!$C$2:$C$41</definedName>
    <definedName name="XDO_?NAMCNAME?106?">'SFMP- Series 73'!$C$2:$C$41</definedName>
    <definedName name="XDO_?NAMCNAME?107?">SLDF!$C$2:$C$31</definedName>
    <definedName name="XDO_?NAMCNAME?108?">'SFMP- Series 74'!$C$2:$C$33</definedName>
    <definedName name="XDO_?NAMCNAME?109?">'SFMP- Series 76'!$C$2:$C$21</definedName>
    <definedName name="XDO_?NAMCNAME?11?">SEHF!$C$2:$C$51</definedName>
    <definedName name="XDO_?NAMCNAME?110?">'SFMP- Series 78'!$C$2:$C$23</definedName>
    <definedName name="XDO_?NAMCNAME?111?">SDYF!$C$2:$C$50</definedName>
    <definedName name="XDO_?NAMCNAME?112?">'SFMP- Series 79'!$C$2:$C$22</definedName>
    <definedName name="XDO_?NAMCNAME?113?">'SFMP- Series 81'!$C$2:$C$25</definedName>
    <definedName name="XDO_?NAMCNAME?114?">'SBI-BSE-SENSEX-IF'!$C$2:$C$39</definedName>
    <definedName name="XDO_?NAMCNAME?115?">LIQUIDSBI!$C$2:$C$52</definedName>
    <definedName name="XDO_?NAMCNAME?116?">SN50EWIF!$C$2:$C$59</definedName>
    <definedName name="XDO_?NAMCNAME?117?">SEOF!$C$2:$C$40</definedName>
    <definedName name="XDO_?NAMCNAME?118?">'SBI-AOF'!$C$2:$C$36</definedName>
    <definedName name="XDO_?NAMCNAME?119?">SETFSILVER!$C$2:$C$54</definedName>
    <definedName name="XDO_?NAMCNAME?12?">#REF!</definedName>
    <definedName name="XDO_?NAMCNAME?120?">'SETFSILVER-FOF'!$C$2:$C$42</definedName>
    <definedName name="XDO_?NAMCNAME?121?">'SN50EW-ETF'!$C$2:$C$59</definedName>
    <definedName name="XDO_?NAMCNAME?122?">SIOF!$C$2:$C$46</definedName>
    <definedName name="XDO_?NAMCNAME?123?">SN500IF!$C$2:$C$510</definedName>
    <definedName name="XDO_?NAMCNAME?124?">SNICIF!$C$2:$C$39</definedName>
    <definedName name="XDO_?NAMCNAME?125?">SQF!$C$2:$C$36</definedName>
    <definedName name="XDO_?NAMCNAME?126?">SNBIF!$C$2:$C$21</definedName>
    <definedName name="XDO_?NAMCNAME?127?">SNITIF!$C$2:$C$19</definedName>
    <definedName name="XDO_?NAMCNAME?128?">'SBI BSE PSU Bank ETF'!$C$2:$C$21</definedName>
    <definedName name="XDO_?NAMCNAME?129?">'SBI BSE PSU Bank Index Fund'!$C$2:$C$21</definedName>
    <definedName name="XDO_?NAMCNAME?13?">SMIF!$C$2:$C$34</definedName>
    <definedName name="XDO_?NAMCNAME?130?">SIPAAFOF!$C$2:$C$43</definedName>
    <definedName name="XDO_?NAMCNAME?131?">'SBI Nifty200 Quality 30'!$C$2:$C$39</definedName>
    <definedName name="XDO_?NAMCNAME?132?">'SBI Nifty200 Mom 30'!$C$2:$C$39</definedName>
    <definedName name="XDO_?NAMCNAME?133?">'SBI Nifty100 Low Vol 30'!$C$2:$C$39</definedName>
    <definedName name="XDO_?NAMCNAME?134?">SBILIQETF!$C$2:$C$52</definedName>
    <definedName name="XDO_?NAMCNAME?135?">SDAAAFOF!$C$2:$C$55</definedName>
    <definedName name="XDO_?NAMCNAME?136?">SBIRIOS!$C$2:$C$42</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5?">SCOF!$C$2:$C$55</definedName>
    <definedName name="XDO_?NAMCNAME?16?">STOF!$C$2:$C$34</definedName>
    <definedName name="XDO_?NAMCNAME?17?">SHOF!$C$2:$C$38</definedName>
    <definedName name="XDO_?NAMCNAME?18?">SCF!$C$2:$C$87</definedName>
    <definedName name="XDO_?NAMCNAME?19?">SNIF!$C$2:$C$59</definedName>
    <definedName name="XDO_?NAMCNAME?2?">#REF!</definedName>
    <definedName name="XDO_?NAMCNAME?20?">'SMCBF-SP'!$C$2:$C$26</definedName>
    <definedName name="XDO_?NAMCNAME?21?">SOF!$C$2:$C$37</definedName>
    <definedName name="XDO_?NAMCNAME?22?">SMMDF!$C$2:$C$8</definedName>
    <definedName name="XDO_?NAMCNAME?23?">SLF!$C$2:$C$30</definedName>
    <definedName name="XDO_?NAMCNAME?24?">SDBF!$C$2:$C$25</definedName>
    <definedName name="XDO_?NAMCNAME?25?">SSF!$C$2:$C$28</definedName>
    <definedName name="XDO_?NAMCNAME?26?">SCRF!$C$2:$C$8</definedName>
    <definedName name="XDO_?NAMCNAME?27?">SFEF!$C$2:$C$35</definedName>
    <definedName name="XDO_?NAMCNAME?28?">SCHF!$C$2:$C$47</definedName>
    <definedName name="XDO_?NAMCNAME?29?">SMUSD!$C$2:$C$46</definedName>
    <definedName name="XDO_?NAMCNAME?3?">#REF!</definedName>
    <definedName name="XDO_?NAMCNAME?30?">SMIDCAP!$C$2:$C$65</definedName>
    <definedName name="XDO_?NAMCNAME?31?">SMCMF!$C$2:$C$26</definedName>
    <definedName name="XDO_?NAMCNAME?32?">SMCOMMA!$C$2:$C$40</definedName>
    <definedName name="XDO_?NAMCNAME?33?">SMGF!$C$2:$C$29</definedName>
    <definedName name="XDO_?NAMCNAME?34?">SFLEXI!$C$2:$C$66</definedName>
    <definedName name="XDO_?NAMCNAME?35?">SMAAF!$C$2:$C$67</definedName>
    <definedName name="XDO_?NAMCNAME?36?">SBLUECHIP!$C$2:$C$47</definedName>
    <definedName name="XDO_?NAMCNAME?37?">SAOF!$C$2:$C$196</definedName>
    <definedName name="XDO_?NAMCNAME?38?">SIF!$C$2:$C$43</definedName>
    <definedName name="XDO_?NAMCNAME?39?">SMLDF!$C$2:$C$67</definedName>
    <definedName name="XDO_?NAMCNAME?4?">#REF!</definedName>
    <definedName name="XDO_?NAMCNAME?40?">SSTDF!$C$2:$C$85</definedName>
    <definedName name="XDO_?NAMCNAME?41?">SETFGOLD!$C$2:$C$46</definedName>
    <definedName name="XDO_?NAMCNAME?42?">SPSU!$C$2:$C$34</definedName>
    <definedName name="XDO_?NAMCNAME?43?">SGF!$C$2:$C$42</definedName>
    <definedName name="XDO_?NAMCNAME?44?">SBISENSEX!$C$2:$C$39</definedName>
    <definedName name="XDO_?NAMCNAME?45?">SSCF!$C$2:$C$74</definedName>
    <definedName name="XDO_?NAMCNAME?46?">SBPF!$C$2:$C$57</definedName>
    <definedName name="XDO_?NAMCNAME?47?">SBFS!$C$2:$C$39</definedName>
    <definedName name="XDO_?NAMCNAME?48?">SETFNN50!$C$2:$C$59</definedName>
    <definedName name="XDO_?NAMCNAME?49?">SETFNIFBK!$C$2:$C$21</definedName>
    <definedName name="XDO_?NAMCNAME?5?">SLMF!$C$2:$C$80</definedName>
    <definedName name="XDO_?NAMCNAME?50?">SETFBSE100!$C$2:$C$109</definedName>
    <definedName name="XDO_?NAMCNAME?51?">SESF!$C$2:$C$107</definedName>
    <definedName name="XDO_?NAMCNAME?52?">SETFNIF50!$C$2:$C$59</definedName>
    <definedName name="XDO_?NAMCNAME?53?">'SLTAF-III'!$C$2:$C$36</definedName>
    <definedName name="XDO_?NAMCNAME?54?">SETF10GILT!$C$2:$C$24</definedName>
    <definedName name="XDO_?NAMCNAME?55?">'SLTAF-IV'!$C$2:$C$34</definedName>
    <definedName name="XDO_?NAMCNAME?56?">'SLTAF-V'!$C$2:$C$34</definedName>
    <definedName name="XDO_?NAMCNAME?57?">'SLTAF-VI'!$C$2:$C$46</definedName>
    <definedName name="XDO_?NAMCNAME?58?">SETFSN50!$C$2:$C$59</definedName>
    <definedName name="XDO_?NAMCNAME?59?">SBIETFQLTY!$C$2:$C$39</definedName>
    <definedName name="XDO_?NAMCNAME?6?">SLTEF!$C$2:$C$80</definedName>
    <definedName name="XDO_?NAMCNAME?60?">SCBF!$C$2:$C$100</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'SMCBF-IP'!$C$2:$C$43</definedName>
    <definedName name="XDO_?NAMCNAME?66?">SFRDF!$C$2:$C$24</definedName>
    <definedName name="XDO_?NAMCNAME?67?">SBIETFIT!$C$2:$C$19</definedName>
    <definedName name="XDO_?NAMCNAME?68?">SBIETFPB!$C$2:$C$19</definedName>
    <definedName name="XDO_?NAMCNAME?69?">'SRBF-AP'!$C$2:$C$59</definedName>
    <definedName name="XDO_?NAMCNAME?7?">#REF!</definedName>
    <definedName name="XDO_?NAMCNAME?70?">'SRBF-AHP'!$C$2:$C$59</definedName>
    <definedName name="XDO_?NAMCNAME?71?">'SRBF-CHP'!$C$2:$C$59</definedName>
    <definedName name="XDO_?NAMCNAME?72?">'SRBF-CP'!$C$2:$C$59</definedName>
    <definedName name="XDO_?NAMCNAME?73?">'SIA-US EQUITY FOF'!$C$2:$C$14</definedName>
    <definedName name="XDO_?NAMCNAME?74?">'SFMP- Series 42'!$C$2:$C$18</definedName>
    <definedName name="XDO_?NAMCNAME?75?">'SFMP- Series 43'!$C$2:$C$52</definedName>
    <definedName name="XDO_?NAMCNAME?76?">'SNN50'!$C$2:$C$59</definedName>
    <definedName name="XDO_?NAMCNAME?77?">'SFMP- Series 44'!$C$2:$C$31</definedName>
    <definedName name="XDO_?NAMCNAME?78?">'SFMP- Series 45'!$C$2:$C$33</definedName>
    <definedName name="XDO_?NAMCNAME?79?">SBIETFCON!$C$2:$C$39</definedName>
    <definedName name="XDO_?NAMCNAME?8?">#REF!</definedName>
    <definedName name="XDO_?NAMCNAME?80?">'SFMP- Series 46'!$C$2:$C$29</definedName>
    <definedName name="XDO_?NAMCNAME?81?">SBAF!$C$2:$C$98</definedName>
    <definedName name="XDO_?NAMCNAME?82?">'SFMP- Series 49'!$C$2:$C$33</definedName>
    <definedName name="XDO_?NAMCNAME?83?">'SFMP- Series 50'!$C$2:$C$30</definedName>
    <definedName name="XDO_?NAMCNAME?84?">'SFMP- Series 51'!$C$2:$C$36</definedName>
    <definedName name="XDO_?NAMCNAME?85?">'SFMP- Series 52'!$C$2:$C$30</definedName>
    <definedName name="XDO_?NAMCNAME?86?">'SFMP- Series 53'!$C$2:$C$34</definedName>
    <definedName name="XDO_?NAMCNAME?87?">'SFMP- Series 54'!$C$2:$C$28</definedName>
    <definedName name="XDO_?NAMCNAME?88?">'SFMP- Series 55'!$C$2:$C$32</definedName>
    <definedName name="XDO_?NAMCNAME?89?">'SFMP- Series 57'!$C$2:$C$29</definedName>
    <definedName name="XDO_?NAMCNAME?9?">SMGLF!$C$2:$C$45</definedName>
    <definedName name="XDO_?NAMCNAME?90?">'SFMP- Series 58'!$C$2:$C$31</definedName>
    <definedName name="XDO_?NAMCNAME?91?">SCPSE!$C$2:$C$43</definedName>
    <definedName name="XDO_?NAMCNAME?92?">'SFMP- Series 59'!$C$2:$C$40</definedName>
    <definedName name="XDO_?NAMCNAME?93?">'SFMP- Series 60'!$C$2:$C$30</definedName>
    <definedName name="XDO_?NAMCNAME?94?">SMCF!$C$2:$C$67</definedName>
    <definedName name="XDO_?NAMCNAME?95?">'SFMP- Series 61'!$C$2:$C$36</definedName>
    <definedName name="XDO_?NAMCNAME?96?">'SFMP- Series 66'!$C$2:$C$34</definedName>
    <definedName name="XDO_?NAMCNAME?97?">'SFMP- Series 67'!$C$2:$C$34</definedName>
    <definedName name="XDO_?NAMCNAME?98?">'SFMP- Series 64'!$C$2:$C$24</definedName>
    <definedName name="XDO_?NAMCNAME?99?">'SFMP- Series 68'!$C$2:$C$24</definedName>
    <definedName name="XDO_?NDATE?">SMEEF!#REF!</definedName>
    <definedName name="XDO_?NDATE?1?">#REF!</definedName>
    <definedName name="XDO_?NDATE?10?">#REF!</definedName>
    <definedName name="XDO_?NDATE?100?">SNM150IF!#REF!</definedName>
    <definedName name="XDO_?NDATE?101?">SNS250IF!#REF!</definedName>
    <definedName name="XDO_?NDATE?102?">'SCIGI-JUN 2036'!#REF!</definedName>
    <definedName name="XDO_?NDATE?103?">'SCIGI-APR 2029'!#REF!</definedName>
    <definedName name="XDO_?NDATE?104?">'SCISI-SEP 2027'!#REF!</definedName>
    <definedName name="XDO_?NDATE?105?">'SFMP- Series 72'!#REF!</definedName>
    <definedName name="XDO_?NDATE?106?">'SFMP- Series 73'!#REF!</definedName>
    <definedName name="XDO_?NDATE?107?">SLDF!#REF!</definedName>
    <definedName name="XDO_?NDATE?108?">'SFMP- Series 74'!#REF!</definedName>
    <definedName name="XDO_?NDATE?109?">'SFMP- Series 76'!#REF!</definedName>
    <definedName name="XDO_?NDATE?11?">SEHF!#REF!</definedName>
    <definedName name="XDO_?NDATE?110?">'SFMP- Series 78'!#REF!</definedName>
    <definedName name="XDO_?NDATE?111?">SDYF!#REF!</definedName>
    <definedName name="XDO_?NDATE?112?">'SFMP- Series 79'!#REF!</definedName>
    <definedName name="XDO_?NDATE?113?">'SFMP- Series 81'!#REF!</definedName>
    <definedName name="XDO_?NDATE?114?">'SBI-BSE-SENSEX-IF'!#REF!</definedName>
    <definedName name="XDO_?NDATE?115?">LIQUIDSBI!#REF!</definedName>
    <definedName name="XDO_?NDATE?116?">SN50EWIF!#REF!</definedName>
    <definedName name="XDO_?NDATE?117?">SEOF!#REF!</definedName>
    <definedName name="XDO_?NDATE?118?">'SBI-AOF'!#REF!</definedName>
    <definedName name="XDO_?NDATE?119?">SETFSILVER!#REF!</definedName>
    <definedName name="XDO_?NDATE?12?">#REF!</definedName>
    <definedName name="XDO_?NDATE?120?">'SETFSILVER-FOF'!#REF!</definedName>
    <definedName name="XDO_?NDATE?121?">'SN50EW-ETF'!#REF!</definedName>
    <definedName name="XDO_?NDATE?122?">SIOF!#REF!</definedName>
    <definedName name="XDO_?NDATE?123?">SN500IF!#REF!</definedName>
    <definedName name="XDO_?NDATE?124?">SNICIF!#REF!</definedName>
    <definedName name="XDO_?NDATE?125?">SQF!#REF!</definedName>
    <definedName name="XDO_?NDATE?126?">SNBIF!#REF!</definedName>
    <definedName name="XDO_?NDATE?127?">SNITIF!#REF!</definedName>
    <definedName name="XDO_?NDATE?128?">'SBI BSE PSU Bank ETF'!#REF!</definedName>
    <definedName name="XDO_?NDATE?129?">'SBI BSE PSU Bank Index Fund'!#REF!</definedName>
    <definedName name="XDO_?NDATE?13?">SMIF!#REF!</definedName>
    <definedName name="XDO_?NDATE?130?">SIPAAFOF!#REF!</definedName>
    <definedName name="XDO_?NDATE?131?">'SBI Nifty200 Quality 30'!#REF!</definedName>
    <definedName name="XDO_?NDATE?132?">'SBI Nifty200 Mom 30'!#REF!</definedName>
    <definedName name="XDO_?NDATE?133?">'SBI Nifty100 Low Vol 30'!#REF!</definedName>
    <definedName name="XDO_?NDATE?134?">SBILIQETF!#REF!</definedName>
    <definedName name="XDO_?NDATE?135?">SDAAAFOF!#REF!</definedName>
    <definedName name="XDO_?NDATE?136?">SBIRIOS!#REF!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'SFMP- Series 43'!#REF!</definedName>
    <definedName name="XDO_?NDATE?76?">'SNN50'!#REF!</definedName>
    <definedName name="XDO_?NDATE?77?">'SFMP- Series 44'!#REF!</definedName>
    <definedName name="XDO_?NDATE?78?">'SFMP- Series 45'!#REF!</definedName>
    <definedName name="XDO_?NDATE?79?">SBIETFCON!#REF!</definedName>
    <definedName name="XDO_?NDATE?8?">#REF!</definedName>
    <definedName name="XDO_?NDATE?80?">'SFMP- Series 46'!#REF!</definedName>
    <definedName name="XDO_?NDATE?81?">SBAF!#REF!</definedName>
    <definedName name="XDO_?NDATE?82?">'SFMP- Series 49'!#REF!</definedName>
    <definedName name="XDO_?NDATE?83?">'SFMP- Series 50'!#REF!</definedName>
    <definedName name="XDO_?NDATE?84?">'SFMP- Series 51'!#REF!</definedName>
    <definedName name="XDO_?NDATE?85?">'SFMP- Series 52'!#REF!</definedName>
    <definedName name="XDO_?NDATE?86?">'SFMP- Series 53'!#REF!</definedName>
    <definedName name="XDO_?NDATE?87?">'SFMP- Series 54'!#REF!</definedName>
    <definedName name="XDO_?NDATE?88?">'SFMP- Series 55'!#REF!</definedName>
    <definedName name="XDO_?NDATE?89?">'SFMP- Series 57'!#REF!</definedName>
    <definedName name="XDO_?NDATE?9?">SMGLF!#REF!</definedName>
    <definedName name="XDO_?NDATE?90?">'SFMP- Series 58'!#REF!</definedName>
    <definedName name="XDO_?NDATE?91?">SCPSE!#REF!</definedName>
    <definedName name="XDO_?NDATE?92?">'SFMP- Series 59'!#REF!</definedName>
    <definedName name="XDO_?NDATE?93?">'SFMP- Series 60'!#REF!</definedName>
    <definedName name="XDO_?NDATE?94?">SMCF!#REF!</definedName>
    <definedName name="XDO_?NDATE?95?">'SFMP- Series 61'!#REF!</definedName>
    <definedName name="XDO_?NDATE?96?">'SFMP- Series 66'!#REF!</definedName>
    <definedName name="XDO_?NDATE?97?">'SFMP- Series 67'!#REF!</definedName>
    <definedName name="XDO_?NDATE?98?">'SFMP- Series 64'!#REF!</definedName>
    <definedName name="XDO_?NDATE?99?">'SFMP- Series 68'!#REF!</definedName>
    <definedName name="XDO_?NNPTF?">SMEEF!#REF!</definedName>
    <definedName name="XDO_?NNPTF?1?">#REF!</definedName>
    <definedName name="XDO_?NNPTF?10?">#REF!</definedName>
    <definedName name="XDO_?NNPTF?100?">SNM150IF!#REF!</definedName>
    <definedName name="XDO_?NNPTF?101?">SNS250IF!#REF!</definedName>
    <definedName name="XDO_?NNPTF?102?">'SCIGI-JUN 2036'!#REF!</definedName>
    <definedName name="XDO_?NNPTF?103?">'SCIGI-APR 2029'!#REF!</definedName>
    <definedName name="XDO_?NNPTF?104?">'SCISI-SEP 2027'!#REF!</definedName>
    <definedName name="XDO_?NNPTF?105?">'SFMP- Series 72'!#REF!</definedName>
    <definedName name="XDO_?NNPTF?106?">'SFMP- Series 73'!#REF!</definedName>
    <definedName name="XDO_?NNPTF?107?">SLDF!#REF!</definedName>
    <definedName name="XDO_?NNPTF?108?">'SFMP- Series 74'!#REF!</definedName>
    <definedName name="XDO_?NNPTF?109?">'SFMP- Series 76'!#REF!</definedName>
    <definedName name="XDO_?NNPTF?11?">SEHF!#REF!</definedName>
    <definedName name="XDO_?NNPTF?110?">'SFMP- Series 78'!#REF!</definedName>
    <definedName name="XDO_?NNPTF?111?">SDYF!#REF!</definedName>
    <definedName name="XDO_?NNPTF?112?">'SFMP- Series 79'!#REF!</definedName>
    <definedName name="XDO_?NNPTF?113?">'SFMP- Series 81'!#REF!</definedName>
    <definedName name="XDO_?NNPTF?114?">'SBI-BSE-SENSEX-IF'!#REF!</definedName>
    <definedName name="XDO_?NNPTF?115?">LIQUIDSBI!#REF!</definedName>
    <definedName name="XDO_?NNPTF?116?">SN50EWIF!#REF!</definedName>
    <definedName name="XDO_?NNPTF?117?">SEOF!#REF!</definedName>
    <definedName name="XDO_?NNPTF?118?">'SBI-AOF'!#REF!</definedName>
    <definedName name="XDO_?NNPTF?119?">SETFSILVER!#REF!</definedName>
    <definedName name="XDO_?NNPTF?12?">#REF!</definedName>
    <definedName name="XDO_?NNPTF?120?">'SETFSILVER-FOF'!#REF!</definedName>
    <definedName name="XDO_?NNPTF?121?">'SN50EW-ETF'!#REF!</definedName>
    <definedName name="XDO_?NNPTF?122?">SIOF!#REF!</definedName>
    <definedName name="XDO_?NNPTF?123?">SN500IF!#REF!</definedName>
    <definedName name="XDO_?NNPTF?124?">SNICIF!#REF!</definedName>
    <definedName name="XDO_?NNPTF?125?">SQF!#REF!</definedName>
    <definedName name="XDO_?NNPTF?126?">SNBIF!#REF!</definedName>
    <definedName name="XDO_?NNPTF?127?">SNITIF!#REF!</definedName>
    <definedName name="XDO_?NNPTF?128?">'SBI BSE PSU Bank ETF'!#REF!</definedName>
    <definedName name="XDO_?NNPTF?129?">'SBI BSE PSU Bank Index Fund'!#REF!</definedName>
    <definedName name="XDO_?NNPTF?13?">SMIF!#REF!</definedName>
    <definedName name="XDO_?NNPTF?130?">SIPAAFOF!#REF!</definedName>
    <definedName name="XDO_?NNPTF?131?">'SBI Nifty200 Quality 30'!#REF!</definedName>
    <definedName name="XDO_?NNPTF?132?">'SBI Nifty200 Mom 30'!#REF!</definedName>
    <definedName name="XDO_?NNPTF?133?">'SBI Nifty100 Low Vol 30'!#REF!</definedName>
    <definedName name="XDO_?NNPTF?134?">SBILIQETF!#REF!</definedName>
    <definedName name="XDO_?NNPTF?135?">SDAAAFOF!#REF!</definedName>
    <definedName name="XDO_?NNPTF?136?">SBIRIOS!#REF!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'SFMP- Series 43'!#REF!</definedName>
    <definedName name="XDO_?NNPTF?76?">'SNN50'!#REF!</definedName>
    <definedName name="XDO_?NNPTF?77?">'SFMP- Series 44'!#REF!</definedName>
    <definedName name="XDO_?NNPTF?78?">'SFMP- Series 45'!#REF!</definedName>
    <definedName name="XDO_?NNPTF?79?">SBIETFCON!#REF!</definedName>
    <definedName name="XDO_?NNPTF?8?">#REF!</definedName>
    <definedName name="XDO_?NNPTF?80?">'SFMP- Series 46'!#REF!</definedName>
    <definedName name="XDO_?NNPTF?81?">SBAF!#REF!</definedName>
    <definedName name="XDO_?NNPTF?82?">'SFMP- Series 49'!#REF!</definedName>
    <definedName name="XDO_?NNPTF?83?">'SFMP- Series 50'!#REF!</definedName>
    <definedName name="XDO_?NNPTF?84?">'SFMP- Series 51'!#REF!</definedName>
    <definedName name="XDO_?NNPTF?85?">'SFMP- Series 52'!#REF!</definedName>
    <definedName name="XDO_?NNPTF?86?">'SFMP- Series 53'!#REF!</definedName>
    <definedName name="XDO_?NNPTF?87?">'SFMP- Series 54'!#REF!</definedName>
    <definedName name="XDO_?NNPTF?88?">'SFMP- Series 55'!#REF!</definedName>
    <definedName name="XDO_?NNPTF?89?">'SFMP- Series 57'!#REF!</definedName>
    <definedName name="XDO_?NNPTF?9?">SMGLF!#REF!</definedName>
    <definedName name="XDO_?NNPTF?90?">'SFMP- Series 58'!#REF!</definedName>
    <definedName name="XDO_?NNPTF?91?">SCPSE!#REF!</definedName>
    <definedName name="XDO_?NNPTF?92?">'SFMP- Series 59'!#REF!</definedName>
    <definedName name="XDO_?NNPTF?93?">'SFMP- Series 60'!#REF!</definedName>
    <definedName name="XDO_?NNPTF?94?">SMCF!#REF!</definedName>
    <definedName name="XDO_?NNPTF?95?">'SFMP- Series 61'!#REF!</definedName>
    <definedName name="XDO_?NNPTF?96?">'SFMP- Series 66'!#REF!</definedName>
    <definedName name="XDO_?NNPTF?97?">'SFMP- Series 67'!#REF!</definedName>
    <definedName name="XDO_?NNPTF?98?">'SFMP- Series 64'!#REF!</definedName>
    <definedName name="XDO_?NNPTF?99?">'SFMP- Series 68'!#REF!</definedName>
    <definedName name="XDO_?NOVAL?">SMEEF!$B$10:$B$99</definedName>
    <definedName name="XDO_?NOVAL?1?">#REF!</definedName>
    <definedName name="XDO_?NOVAL?10?">SLMF!$B$10:$B$86</definedName>
    <definedName name="XDO_?NOVAL?100?">SLF!$B$18:$B$108</definedName>
    <definedName name="XDO_?NOVAL?101?">SLF!$B$18:$B$148</definedName>
    <definedName name="XDO_?NOVAL?102?">SLF!$B$18:$B$161</definedName>
    <definedName name="XDO_?NOVAL?103?">SLF!$B$18:$B$172</definedName>
    <definedName name="XDO_?NOVAL?104?">SLF!$B$18:$B$183</definedName>
    <definedName name="XDO_?NOVAL?105?">SLF!$B$18:$B$188</definedName>
    <definedName name="XDO_?NOVAL?106?">SDBF!$B$18:$B$25</definedName>
    <definedName name="XDO_?NOVAL?107?">SDBF!$B$18:$B$33</definedName>
    <definedName name="XDO_?NOVAL?108?">SDBF!$B$18:$B$38</definedName>
    <definedName name="XDO_?NOVAL?109?">SDBF!$B$18:$B$44</definedName>
    <definedName name="XDO_?NOVAL?11?">SLMF!$B$10:$B$91</definedName>
    <definedName name="XDO_?NOVAL?110?">SDBF!$B$18:$B$63</definedName>
    <definedName name="XDO_?NOVAL?111?">SDBF!$B$18:$B$73</definedName>
    <definedName name="XDO_?NOVAL?112?">SDBF!$B$18:$B$78</definedName>
    <definedName name="XDO_?NOVAL?113?">SSF!$B$24:$B$28</definedName>
    <definedName name="XDO_?NOVAL?114?">SSF!$B$24:$B$55</definedName>
    <definedName name="XDO_?NOVAL?115?">SSF!$B$24:$B$97</definedName>
    <definedName name="XDO_?NOVAL?116?">SSF!$B$24:$B$153</definedName>
    <definedName name="XDO_?NOVAL?117?">SSF!$B$24:$B$165</definedName>
    <definedName name="XDO_?NOVAL?118?">SSF!$B$24:$B$173</definedName>
    <definedName name="XDO_?NOVAL?119?">SSF!$B$24:$B$174</definedName>
    <definedName name="XDO_?NOVAL?12?">SLMF!$B$10:$B$113</definedName>
    <definedName name="XDO_?NOVAL?120?">SSF!$B$24:$B$180</definedName>
    <definedName name="XDO_?NOVAL?121?">SSF!$B$24:$B$190</definedName>
    <definedName name="XDO_?NOVAL?122?">SSF!$B$24:$B$195</definedName>
    <definedName name="XDO_?NOVAL?123?">SCRF!#REF!</definedName>
    <definedName name="XDO_?NOVAL?124?">SCRF!$B$9:$B$52</definedName>
    <definedName name="XDO_?NOVAL?125?">SCRF!$B$9:$B$63</definedName>
    <definedName name="XDO_?NOVAL?126?">SCRF!$B$9:$B$84</definedName>
    <definedName name="XDO_?NOVAL?127?">SCRF!$B$9:$B$94</definedName>
    <definedName name="XDO_?NOVAL?128?">SCRF!$B$9:$B$99</definedName>
    <definedName name="XDO_?NOVAL?129?">SFEF!$B$10:$B$35</definedName>
    <definedName name="XDO_?NOVAL?13?">SLMF!$B$10:$B$132</definedName>
    <definedName name="XDO_?NOVAL?130?">SFEF!$B$10:$B$42</definedName>
    <definedName name="XDO_?NOVAL?131?">SFEF!$B$10:$B$68</definedName>
    <definedName name="XDO_?NOVAL?132?">SFEF!$B$10:$B$87</definedName>
    <definedName name="XDO_?NOVAL?133?">SFEF!$B$10:$B$92</definedName>
    <definedName name="XDO_?NOVAL?134?">SCHF!$B$10:$B$47</definedName>
    <definedName name="XDO_?NOVAL?135?">SCHF!$B$10:$B$49</definedName>
    <definedName name="XDO_?NOVAL?136?">SCHF!$B$10:$B$109</definedName>
    <definedName name="XDO_?NOVAL?137?">SCHF!$B$10:$B$116</definedName>
    <definedName name="XDO_?NOVAL?138?">SCHF!$B$10:$B$124</definedName>
    <definedName name="XDO_?NOVAL?139?">SCHF!$B$10:$B$129</definedName>
    <definedName name="XDO_?NOVAL?14?">SLMF!$B$10:$B$137</definedName>
    <definedName name="XDO_?NOVAL?140?">SCHF!$B$10:$B$148</definedName>
    <definedName name="XDO_?NOVAL?141?">SCHF!$B$10:$B$158</definedName>
    <definedName name="XDO_?NOVAL?142?">SCHF!$B$10:$B$163</definedName>
    <definedName name="XDO_?NOVAL?143?">SMUSD!$B$18:$B$46</definedName>
    <definedName name="XDO_?NOVAL?144?">SMUSD!$B$18:$B$54</definedName>
    <definedName name="XDO_?NOVAL?145?">SMUSD!$B$18:$B$59</definedName>
    <definedName name="XDO_?NOVAL?146?">SMUSD!$B$18:$B$71</definedName>
    <definedName name="XDO_?NOVAL?147?">SMUSD!$B$18:$B$86</definedName>
    <definedName name="XDO_?NOVAL?148?">SMUSD!$B$18:$B$119</definedName>
    <definedName name="XDO_?NOVAL?149?">SMUSD!$B$18:$B$129</definedName>
    <definedName name="XDO_?NOVAL?15?">SLTEF!$B$10:$B$80</definedName>
    <definedName name="XDO_?NOVAL?150?">SMUSD!$B$18:$B$135</definedName>
    <definedName name="XDO_?NOVAL?151?">SMUSD!$B$18:$B$142</definedName>
    <definedName name="XDO_?NOVAL?152?">SMUSD!$B$18:$B$152</definedName>
    <definedName name="XDO_?NOVAL?153?">SMUSD!$B$18:$B$157</definedName>
    <definedName name="XDO_?NOVAL?154?">SMIDCAP!$B$10:$B$65</definedName>
    <definedName name="XDO_?NOVAL?155?">SMIDCAP!$B$10:$B$94</definedName>
    <definedName name="XDO_?NOVAL?156?">SMIDCAP!$B$10:$B$113</definedName>
    <definedName name="XDO_?NOVAL?157?">SMIDCAP!$B$10:$B$118</definedName>
    <definedName name="XDO_?NOVAL?158?">SMCMF!$B$24:$B$26</definedName>
    <definedName name="XDO_?NOVAL?159?">SMCMF!$B$24:$B$55</definedName>
    <definedName name="XDO_?NOVAL?16?">SLTEF!$B$10:$B$107</definedName>
    <definedName name="XDO_?NOVAL?160?">SMCMF!$B$24:$B$60</definedName>
    <definedName name="XDO_?NOVAL?161?">SMCOMMA!$B$10:$B$40</definedName>
    <definedName name="XDO_?NOVAL?162?">SMCOMMA!$B$10:$B$65</definedName>
    <definedName name="XDO_?NOVAL?163?">SMCOMMA!$B$10:$B$84</definedName>
    <definedName name="XDO_?NOVAL?164?">SMCOMMA!$B$10:$B$89</definedName>
    <definedName name="XDO_?NOVAL?165?">SMGF!$B$24:$B$29</definedName>
    <definedName name="XDO_?NOVAL?166?">SMGF!$B$24:$B$39</definedName>
    <definedName name="XDO_?NOVAL?167?">SMGF!$B$24:$B$66</definedName>
    <definedName name="XDO_?NOVAL?168?">SMGF!$B$24:$B$71</definedName>
    <definedName name="XDO_?NOVAL?169?">SFLEXI!$B$10:$B$66</definedName>
    <definedName name="XDO_?NOVAL?17?">SLTEF!$B$10:$B$126</definedName>
    <definedName name="XDO_?NOVAL?170?">SFLEXI!$B$10:$B$74</definedName>
    <definedName name="XDO_?NOVAL?171?">SFLEXI!$B$10:$B$97</definedName>
    <definedName name="XDO_?NOVAL?172?">SFLEXI!$B$10:$B$116</definedName>
    <definedName name="XDO_?NOVAL?173?">SFLEXI!$B$10:$B$121</definedName>
    <definedName name="XDO_?NOVAL?174?">SMAAF!$B$10:$B$67</definedName>
    <definedName name="XDO_?NOVAL?175?">SMAAF!$B$10:$B$76</definedName>
    <definedName name="XDO_?NOVAL?176?">SMAAF!$B$10:$B$118</definedName>
    <definedName name="XDO_?NOVAL?177?">SMAAF!$B$10:$B$129</definedName>
    <definedName name="XDO_?NOVAL?178?">SMAAF!$B$10:$B$138</definedName>
    <definedName name="XDO_?NOVAL?179?">SMAAF!$B$10:$B$151</definedName>
    <definedName name="XDO_?NOVAL?18?">SLTEF!$B$10:$B$131</definedName>
    <definedName name="XDO_?NOVAL?180?">SMAAF!$B$10:$B$163</definedName>
    <definedName name="XDO_?NOVAL?181?">SMAAF!$B$10:$B$168</definedName>
    <definedName name="XDO_?NOVAL?182?">SBLUECHIP!$B$10:$B$47</definedName>
    <definedName name="XDO_?NOVAL?183?">SBLUECHIP!$B$10:$B$79</definedName>
    <definedName name="XDO_?NOVAL?184?">SBLUECHIP!$B$10:$B$98</definedName>
    <definedName name="XDO_?NOVAL?185?">SBLUECHIP!$B$10:$B$103</definedName>
    <definedName name="XDO_?NOVAL?186?">SAOF!$B$10:$B$196</definedName>
    <definedName name="XDO_?NOVAL?187?">SAOF!$B$10:$B$219</definedName>
    <definedName name="XDO_?NOVAL?188?">SAOF!$B$10:$B$240</definedName>
    <definedName name="XDO_?NOVAL?189?">SAOF!$B$10:$B$251</definedName>
    <definedName name="XDO_?NOVAL?19?">#REF!</definedName>
    <definedName name="XDO_?NOVAL?190?">SAOF!$B$10:$B$255</definedName>
    <definedName name="XDO_?NOVAL?191?">SAOF!$B$10:$B$267</definedName>
    <definedName name="XDO_?NOVAL?192?">SAOF!$B$10:$B$279</definedName>
    <definedName name="XDO_?NOVAL?193?">SAOF!$B$10:$B$284</definedName>
    <definedName name="XDO_?NOVAL?194?">SIF!$B$10:$B$43</definedName>
    <definedName name="XDO_?NOVAL?195?">SIF!$B$10:$B$44</definedName>
    <definedName name="XDO_?NOVAL?196?">SIF!$B$10:$B$73</definedName>
    <definedName name="XDO_?NOVAL?197?">SIF!$B$10:$B$92</definedName>
    <definedName name="XDO_?NOVAL?198?">SIF!$B$10:$B$97</definedName>
    <definedName name="XDO_?NOVAL?199?">SMLDF!$B$18:$B$67</definedName>
    <definedName name="XDO_?NOVAL?2?">#REF!</definedName>
    <definedName name="XDO_?NOVAL?20?">#REF!</definedName>
    <definedName name="XDO_?NOVAL?200?">SMLDF!$B$18:$B$76</definedName>
    <definedName name="XDO_?NOVAL?201?">SMLDF!$B$18:$B$83</definedName>
    <definedName name="XDO_?NOVAL?202?">SMLDF!$B$18:$B$91</definedName>
    <definedName name="XDO_?NOVAL?203?">SMLDF!$B$18:$B$107</definedName>
    <definedName name="XDO_?NOVAL?204?">SMLDF!$B$18:$B$131</definedName>
    <definedName name="XDO_?NOVAL?205?">SMLDF!$B$18:$B$136</definedName>
    <definedName name="XDO_?NOVAL?206?">SMLDF!$B$18:$B$142</definedName>
    <definedName name="XDO_?NOVAL?207?">SMLDF!$B$18:$B$149</definedName>
    <definedName name="XDO_?NOVAL?208?">SMLDF!$B$18:$B$159</definedName>
    <definedName name="XDO_?NOVAL?209?">SMLDF!$B$18:$B$164</definedName>
    <definedName name="XDO_?NOVAL?21?">#REF!</definedName>
    <definedName name="XDO_?NOVAL?210?">SSTDF!$B$18:$B$85</definedName>
    <definedName name="XDO_?NOVAL?211?">SSTDF!$B$18:$B$95</definedName>
    <definedName name="XDO_?NOVAL?212?">SSTDF!$B$18:$B$103</definedName>
    <definedName name="XDO_?NOVAL?213?">SSTDF!$B$18:$B$113</definedName>
    <definedName name="XDO_?NOVAL?214?">SSTDF!$B$18:$B$124</definedName>
    <definedName name="XDO_?NOVAL?215?">SSTDF!$B$18:$B$132</definedName>
    <definedName name="XDO_?NOVAL?216?">SSTDF!$B$18:$B$139</definedName>
    <definedName name="XDO_?NOVAL?217?">SSTDF!$B$18:$B$149</definedName>
    <definedName name="XDO_?NOVAL?218?">SSTDF!$B$18:$B$154</definedName>
    <definedName name="XDO_?NOVAL?219?">SETFGOLD!$B$46</definedName>
    <definedName name="XDO_?NOVAL?22?">#REF!</definedName>
    <definedName name="XDO_?NOVAL?220?">SETFGOLD!$B$46:$B$54</definedName>
    <definedName name="XDO_?NOVAL?221?">SETFGOLD!$B$46:$B$59</definedName>
    <definedName name="XDO_?NOVAL?222?">SPSU!$B$10:$B$34</definedName>
    <definedName name="XDO_?NOVAL?223?">SPSU!$B$10:$B$59</definedName>
    <definedName name="XDO_?NOVAL?224?">SPSU!$B$10:$B$78</definedName>
    <definedName name="XDO_?NOVAL?225?">SPSU!$B$10:$B$83</definedName>
    <definedName name="XDO_?NOVAL?226?">SGF!$B$42</definedName>
    <definedName name="XDO_?NOVAL?227?">SGF!$B$42:$B$54</definedName>
    <definedName name="XDO_?NOVAL?228?">SGF!$B$42:$B$59</definedName>
    <definedName name="XDO_?NOVAL?229?">SBISENSEX!$B$10:$B$39</definedName>
    <definedName name="XDO_?NOVAL?23?">SMGLF!$B$10:$B$45</definedName>
    <definedName name="XDO_?NOVAL?230?">SBISENSEX!$B$10:$B$82</definedName>
    <definedName name="XDO_?NOVAL?231?">SBISENSEX!$B$10:$B$87</definedName>
    <definedName name="XDO_?NOVAL?232?">SSCF!$B$10:$B$74</definedName>
    <definedName name="XDO_?NOVAL?233?">SSCF!$B$10:$B$100</definedName>
    <definedName name="XDO_?NOVAL?234?">SSCF!$B$10:$B$119</definedName>
    <definedName name="XDO_?NOVAL?235?">SSCF!$B$10:$B$124</definedName>
    <definedName name="XDO_?NOVAL?236?">SBPF!$B$18:$B$57</definedName>
    <definedName name="XDO_?NOVAL?237?">SBPF!$B$18:$B$68</definedName>
    <definedName name="XDO_?NOVAL?238?">SBPF!$B$18:$B$75</definedName>
    <definedName name="XDO_?NOVAL?239?">SBPF!$B$18:$B$84</definedName>
    <definedName name="XDO_?NOVAL?24?">SMGLF!$B$10:$B$70</definedName>
    <definedName name="XDO_?NOVAL?240?">SBPF!$B$18:$B$97</definedName>
    <definedName name="XDO_?NOVAL?241?">SBPF!$B$18:$B$107</definedName>
    <definedName name="XDO_?NOVAL?242?">SBPF!$B$18:$B$112</definedName>
    <definedName name="XDO_?NOVAL?243?">SBFS!$B$10:$B$39</definedName>
    <definedName name="XDO_?NOVAL?244?">SBFS!$B$10:$B$64</definedName>
    <definedName name="XDO_?NOVAL?245?">SBFS!$B$10:$B$83</definedName>
    <definedName name="XDO_?NOVAL?246?">SBFS!$B$10:$B$88</definedName>
    <definedName name="XDO_?NOVAL?247?">SETFNN50!$B$10:$B$59</definedName>
    <definedName name="XDO_?NOVAL?248?">SETFNN50!$B$10:$B$68</definedName>
    <definedName name="XDO_?NOVAL?249?">SETFNN50!$B$10:$B$103</definedName>
    <definedName name="XDO_?NOVAL?25?">SMGLF!$B$10:$B$89</definedName>
    <definedName name="XDO_?NOVAL?250?">SETFNN50!$B$10:$B$108</definedName>
    <definedName name="XDO_?NOVAL?251?">SETFNIFBK!$B$10:$B$21</definedName>
    <definedName name="XDO_?NOVAL?252?">SETFNIFBK!$B$10:$B$64</definedName>
    <definedName name="XDO_?NOVAL?253?">SETFNIFBK!$B$10:$B$69</definedName>
    <definedName name="XDO_?NOVAL?254?">SETFBSE100!$B$10:$B$109</definedName>
    <definedName name="XDO_?NOVAL?255?">SETFBSE100!$B$10:$B$118</definedName>
    <definedName name="XDO_?NOVAL?256?">SETFBSE100!$B$10:$B$153</definedName>
    <definedName name="XDO_?NOVAL?257?">SETFBSE100!$B$10:$B$158</definedName>
    <definedName name="XDO_?NOVAL?258?">SESF!$B$10:$B$107</definedName>
    <definedName name="XDO_?NOVAL?259?">SESF!$B$10:$B$113</definedName>
    <definedName name="XDO_?NOVAL?26?">SMGLF!$B$10:$B$94</definedName>
    <definedName name="XDO_?NOVAL?260?">SESF!$B$10:$B$118</definedName>
    <definedName name="XDO_?NOVAL?261?">SESF!$B$10:$B$123</definedName>
    <definedName name="XDO_?NOVAL?262?">SESF!$B$10:$B$147</definedName>
    <definedName name="XDO_?NOVAL?263?">SESF!$B$10:$B$157</definedName>
    <definedName name="XDO_?NOVAL?264?">SESF!$B$10:$B$166</definedName>
    <definedName name="XDO_?NOVAL?265?">SESF!$B$10:$B$170</definedName>
    <definedName name="XDO_?NOVAL?266?">SESF!$B$10:$B$189</definedName>
    <definedName name="XDO_?NOVAL?267?">SESF!$B$10:$B$194</definedName>
    <definedName name="XDO_?NOVAL?268?">SETFNIF50!$B$10:$B$59</definedName>
    <definedName name="XDO_?NOVAL?269?">SETFNIF50!$B$10:$B$102</definedName>
    <definedName name="XDO_?NOVAL?27?">#REF!</definedName>
    <definedName name="XDO_?NOVAL?270?">SETFNIF50!$B$10:$B$107</definedName>
    <definedName name="XDO_?NOVAL?271?">'SLTAF-III'!$B$10:$B$36</definedName>
    <definedName name="XDO_?NOVAL?272?">'SLTAF-III'!$B$10:$B$79</definedName>
    <definedName name="XDO_?NOVAL?273?">'SLTAF-III'!$B$10:$B$84</definedName>
    <definedName name="XDO_?NOVAL?274?">SETF10GILT!$B$24</definedName>
    <definedName name="XDO_?NOVAL?275?">SETF10GILT!$B$24:$B$53</definedName>
    <definedName name="XDO_?NOVAL?276?">SETF10GILT!$B$24:$B$58</definedName>
    <definedName name="XDO_?NOVAL?277?">'SLTAF-IV'!$B$10:$B$34</definedName>
    <definedName name="XDO_?NOVAL?278?">'SLTAF-IV'!$B$10:$B$77</definedName>
    <definedName name="XDO_?NOVAL?279?">'SLTAF-IV'!$B$10:$B$82</definedName>
    <definedName name="XDO_?NOVAL?28?">#REF!</definedName>
    <definedName name="XDO_?NOVAL?280?">'SLTAF-V'!$B$10:$B$34</definedName>
    <definedName name="XDO_?NOVAL?281?">'SLTAF-V'!$B$10:$B$77</definedName>
    <definedName name="XDO_?NOVAL?282?">'SLTAF-V'!$B$10:$B$82</definedName>
    <definedName name="XDO_?NOVAL?283?">'SLTAF-VI'!$B$10:$B$46</definedName>
    <definedName name="XDO_?NOVAL?284?">'SLTAF-VI'!$B$10:$B$89</definedName>
    <definedName name="XDO_?NOVAL?285?">'SLTAF-VI'!$B$10:$B$94</definedName>
    <definedName name="XDO_?NOVAL?286?">SETFSN50!$B$10:$B$59</definedName>
    <definedName name="XDO_?NOVAL?287?">SETFSN50!$B$10:$B$68</definedName>
    <definedName name="XDO_?NOVAL?288?">SETFSN50!$B$10:$B$107</definedName>
    <definedName name="XDO_?NOVAL?289?">SBIETFQLTY!$B$10:$B$39</definedName>
    <definedName name="XDO_?NOVAL?29?">SEHF!$B$10:$B$51</definedName>
    <definedName name="XDO_?NOVAL?290?">SBIETFQLTY!$B$10:$B$82</definedName>
    <definedName name="XDO_?NOVAL?291?">SBIETFQLTY!$B$10:$B$87</definedName>
    <definedName name="XDO_?NOVAL?292?">SCBF!$B$18:$B$100</definedName>
    <definedName name="XDO_?NOVAL?293?">SCBF!$B$18:$B$109</definedName>
    <definedName name="XDO_?NOVAL?294?">SCBF!$B$18:$B$117</definedName>
    <definedName name="XDO_?NOVAL?295?">SCBF!$B$18:$B$128</definedName>
    <definedName name="XDO_?NOVAL?296?">SCBF!$B$18:$B$147</definedName>
    <definedName name="XDO_?NOVAL?297?">SCBF!$B$18:$B$157</definedName>
    <definedName name="XDO_?NOVAL?298?">SCBF!$B$18:$B$162</definedName>
    <definedName name="XDO_?NOVAL?299?">SEMVF!$B$10:$B$59</definedName>
    <definedName name="XDO_?NOVAL?3?">#REF!</definedName>
    <definedName name="XDO_?NOVAL?30?">SEHF!$B$10:$B$56</definedName>
    <definedName name="XDO_?NOVAL?300?">SEMVF!$B$10:$B$102</definedName>
    <definedName name="XDO_?NOVAL?301?">SEMVF!$B$10:$B$107</definedName>
    <definedName name="XDO_?NOVAL?302?">'SFMP- Series 1'!$B$26:$B$31</definedName>
    <definedName name="XDO_?NOVAL?303?">'SFMP- Series 1'!$B$26:$B$50</definedName>
    <definedName name="XDO_?NOVAL?304?">'SFMP- Series 1'!$B$26:$B$65</definedName>
    <definedName name="XDO_?NOVAL?305?">'SFMP- Series 1'!$B$26:$B$70</definedName>
    <definedName name="XDO_?NOVAL?306?">'SFMP- Series 6'!$B$26:$B$29</definedName>
    <definedName name="XDO_?NOVAL?307?">'SFMP- Series 6'!$B$26:$B$48</definedName>
    <definedName name="XDO_?NOVAL?308?">'SFMP- Series 6'!$B$26:$B$63</definedName>
    <definedName name="XDO_?NOVAL?309?">'SFMP- Series 6'!$B$26:$B$68</definedName>
    <definedName name="XDO_?NOVAL?31?">SEHF!$B$10:$B$63</definedName>
    <definedName name="XDO_?NOVAL?310?">'SFMP- Series 34'!$B$26</definedName>
    <definedName name="XDO_?NOVAL?311?">'SFMP- Series 34'!$B$26:$B$43</definedName>
    <definedName name="XDO_?NOVAL?312?">'SFMP- Series 34'!$B$26:$B$58</definedName>
    <definedName name="XDO_?NOVAL?313?">'SFMP- Series 34'!$B$26:$B$63</definedName>
    <definedName name="XDO_?NOVAL?314?">'SMCBF-IP'!$B$10:$B$43</definedName>
    <definedName name="XDO_?NOVAL?315?">'SMCBF-IP'!$B$10:$B$49</definedName>
    <definedName name="XDO_?NOVAL?316?">'SMCBF-IP'!$B$10:$B$53</definedName>
    <definedName name="XDO_?NOVAL?317?">'SMCBF-IP'!$B$10:$B$74</definedName>
    <definedName name="XDO_?NOVAL?318?">'SMCBF-IP'!$B$10:$B$93</definedName>
    <definedName name="XDO_?NOVAL?319?">'SMCBF-IP'!$B$10:$B$98</definedName>
    <definedName name="XDO_?NOVAL?32?">SEHF!$B$10:$B$67</definedName>
    <definedName name="XDO_?NOVAL?320?">SFRDF!$B$18:$B$24</definedName>
    <definedName name="XDO_?NOVAL?321?">SFRDF!$B$18:$B$34</definedName>
    <definedName name="XDO_?NOVAL?322?">SFRDF!$B$18:$B$55</definedName>
    <definedName name="XDO_?NOVAL?323?">SFRDF!$B$18:$B$65</definedName>
    <definedName name="XDO_?NOVAL?324?">SFRDF!$B$18:$B$70</definedName>
    <definedName name="XDO_?NOVAL?325?">SBIETFIT!$B$10:$B$19</definedName>
    <definedName name="XDO_?NOVAL?326?">SBIETFIT!$B$10:$B$62</definedName>
    <definedName name="XDO_?NOVAL?327?">SBIETFIT!$B$10:$B$67</definedName>
    <definedName name="XDO_?NOVAL?328?">SBIETFPB!$B$10:$B$19</definedName>
    <definedName name="XDO_?NOVAL?329?">SBIETFPB!$B$10:$B$62</definedName>
    <definedName name="XDO_?NOVAL?33?">SEHF!$B$10:$B$123</definedName>
    <definedName name="XDO_?NOVAL?330?">SBIETFPB!$B$10:$B$67</definedName>
    <definedName name="XDO_?NOVAL?331?">'SRBF-AP'!$B$10:$B$59</definedName>
    <definedName name="XDO_?NOVAL?332?">'SRBF-AP'!$B$10:$B$69</definedName>
    <definedName name="XDO_?NOVAL?333?">'SRBF-AP'!$B$10:$B$77</definedName>
    <definedName name="XDO_?NOVAL?334?">'SRBF-AP'!$B$10:$B$81</definedName>
    <definedName name="XDO_?NOVAL?335?">'SRBF-AP'!$B$10:$B$108</definedName>
    <definedName name="XDO_?NOVAL?336?">'SRBF-AP'!$B$10:$B$113</definedName>
    <definedName name="XDO_?NOVAL?337?">'SRBF-AHP'!$B$10:$B$59</definedName>
    <definedName name="XDO_?NOVAL?338?">'SRBF-AHP'!$B$10:$B$60</definedName>
    <definedName name="XDO_?NOVAL?339?">'SRBF-AHP'!$B$10:$B$60</definedName>
    <definedName name="XDO_?NOVAL?34?">SEHF!$B$10:$B$129</definedName>
    <definedName name="XDO_?NOVAL?340?">'SRBF-AHP'!$B$10:$B$79</definedName>
    <definedName name="XDO_?NOVAL?341?">'SRBF-AHP'!$B$10:$B$87</definedName>
    <definedName name="XDO_?NOVAL?342?">'SRBF-AHP'!$B$10:$B$91</definedName>
    <definedName name="XDO_?NOVAL?343?">'SRBF-AHP'!$B$10:$B$108</definedName>
    <definedName name="XDO_?NOVAL?344?">'SRBF-AHP'!$B$10:$B$120</definedName>
    <definedName name="XDO_?NOVAL?345?">'SRBF-AHP'!$B$10:$B$125</definedName>
    <definedName name="XDO_?NOVAL?346?">'SRBF-CHP'!$B$10:$B$59</definedName>
    <definedName name="XDO_?NOVAL?347?">'SRBF-CHP'!$B$10:$B$77</definedName>
    <definedName name="XDO_?NOVAL?348?">'SRBF-CHP'!$B$10:$B$88</definedName>
    <definedName name="XDO_?NOVAL?349?">'SRBF-CHP'!$B$10:$B$92</definedName>
    <definedName name="XDO_?NOVAL?35?">SEHF!$B$10:$B$138</definedName>
    <definedName name="XDO_?NOVAL?350?">'SRBF-CHP'!$B$10:$B$119</definedName>
    <definedName name="XDO_?NOVAL?351?">'SRBF-CHP'!$B$10:$B$124</definedName>
    <definedName name="XDO_?NOVAL?352?">'SRBF-CP'!$B$10:$B$59</definedName>
    <definedName name="XDO_?NOVAL?353?">'SRBF-CP'!$B$10:$B$77</definedName>
    <definedName name="XDO_?NOVAL?354?">'SRBF-CP'!$B$10:$B$87</definedName>
    <definedName name="XDO_?NOVAL?355?">'SRBF-CP'!$B$10:$B$92</definedName>
    <definedName name="XDO_?NOVAL?356?">'SRBF-CP'!$B$10:$B$119</definedName>
    <definedName name="XDO_?NOVAL?357?">'SRBF-CP'!$B$10:$B$124</definedName>
    <definedName name="XDO_?NOVAL?358?">'SIA-US EQUITY FOF'!$B$14</definedName>
    <definedName name="XDO_?NOVAL?359?">'SIA-US EQUITY FOF'!$B$14:$B$53</definedName>
    <definedName name="XDO_?NOVAL?36?">SEHF!$B$10:$B$146</definedName>
    <definedName name="XDO_?NOVAL?360?">'SIA-US EQUITY FOF'!$B$14:$B$58</definedName>
    <definedName name="XDO_?NOVAL?361?">'SFMP- Series 42'!$B$18</definedName>
    <definedName name="XDO_?NOVAL?362?">'SFMP- Series 42'!$B$18:$B$39</definedName>
    <definedName name="XDO_?NOVAL?363?">'SFMP- Series 42'!$B$18:$B$59</definedName>
    <definedName name="XDO_?NOVAL?364?">'SFMP- Series 42'!$B$18:$B$74</definedName>
    <definedName name="XDO_?NOVAL?365?">'SFMP- Series 42'!$B$18:$B$79</definedName>
    <definedName name="XDO_?NOVAL?366?">'SFMP- Series 43'!$B$52</definedName>
    <definedName name="XDO_?NOVAL?367?">'SFMP- Series 43'!$B$52:$B$57</definedName>
    <definedName name="XDO_?NOVAL?368?">'SNN50'!$B$10:$B$59</definedName>
    <definedName name="XDO_?NOVAL?369?">'SNN50'!$B$10:$B$68</definedName>
    <definedName name="XDO_?NOVAL?37?">SEHF!$B$10:$B$151</definedName>
    <definedName name="XDO_?NOVAL?370?">'SNN50'!$B$10:$B$103</definedName>
    <definedName name="XDO_?NOVAL?371?">'SNN50'!$B$10:$B$108</definedName>
    <definedName name="XDO_?NOVAL?372?">'SFMP- Series 44'!$B$26:$B$31</definedName>
    <definedName name="XDO_?NOVAL?373?">'SFMP- Series 44'!$B$26:$B$55</definedName>
    <definedName name="XDO_?NOVAL?374?">'SFMP- Series 44'!$B$26:$B$70</definedName>
    <definedName name="XDO_?NOVAL?375?">'SFMP- Series 44'!$B$26:$B$75</definedName>
    <definedName name="XDO_?NOVAL?376?">'SFMP- Series 45'!$B$26:$B$33</definedName>
    <definedName name="XDO_?NOVAL?377?">'SFMP- Series 45'!$B$26:$B$56</definedName>
    <definedName name="XDO_?NOVAL?378?">'SFMP- Series 45'!$B$26:$B$71</definedName>
    <definedName name="XDO_?NOVAL?379?">'SFMP- Series 45'!$B$26:$B$76</definedName>
    <definedName name="XDO_?NOVAL?38?">SEHF!$B$10:$B$159</definedName>
    <definedName name="XDO_?NOVAL?380?">SBIETFCON!$B$10:$B$39</definedName>
    <definedName name="XDO_?NOVAL?381?">SBIETFCON!$B$10:$B$48</definedName>
    <definedName name="XDO_?NOVAL?382?">SBIETFCON!$B$10:$B$83</definedName>
    <definedName name="XDO_?NOVAL?383?">SBIETFCON!$B$10:$B$88</definedName>
    <definedName name="XDO_?NOVAL?384?">'SFMP- Series 46'!$B$26:$B$29</definedName>
    <definedName name="XDO_?NOVAL?385?">'SFMP- Series 46'!$B$26:$B$49</definedName>
    <definedName name="XDO_?NOVAL?386?">'SFMP- Series 46'!$B$26:$B$64</definedName>
    <definedName name="XDO_?NOVAL?387?">'SFMP- Series 46'!$B$26:$B$69</definedName>
    <definedName name="XDO_?NOVAL?388?">SBAF!$B$10:$B$98</definedName>
    <definedName name="XDO_?NOVAL?389?">SBAF!$B$10:$B$106</definedName>
    <definedName name="XDO_?NOVAL?39?">SEHF!$B$10:$B$174</definedName>
    <definedName name="XDO_?NOVAL?390?">SBAF!$B$10:$B$111</definedName>
    <definedName name="XDO_?NOVAL?391?">SBAF!$B$10:$B$158</definedName>
    <definedName name="XDO_?NOVAL?392?">SBAF!$B$10:$B$170</definedName>
    <definedName name="XDO_?NOVAL?393?">SBAF!$B$10:$B$175</definedName>
    <definedName name="XDO_?NOVAL?394?">SBAF!$B$10:$B$182</definedName>
    <definedName name="XDO_?NOVAL?395?">SBAF!$B$10:$B$189</definedName>
    <definedName name="XDO_?NOVAL?396?">SBAF!$B$10:$B$210</definedName>
    <definedName name="XDO_?NOVAL?397?">SBAF!$B$10:$B$215</definedName>
    <definedName name="XDO_?NOVAL?398?">'SFMP- Series 49'!$B$26:$B$33</definedName>
    <definedName name="XDO_?NOVAL?399?">'SFMP- Series 49'!$B$26:$B$54</definedName>
    <definedName name="XDO_?NOVAL?4?">#REF!</definedName>
    <definedName name="XDO_?NOVAL?40?">SEHF!$B$10:$B$179</definedName>
    <definedName name="XDO_?NOVAL?400?">'SFMP- Series 49'!$B$26:$B$69</definedName>
    <definedName name="XDO_?NOVAL?401?">'SFMP- Series 49'!$B$26:$B$74</definedName>
    <definedName name="XDO_?NOVAL?402?">'SFMP- Series 50'!$B$26:$B$30</definedName>
    <definedName name="XDO_?NOVAL?403?">'SFMP- Series 50'!$B$26:$B$49</definedName>
    <definedName name="XDO_?NOVAL?404?">'SFMP- Series 50'!$B$26:$B$64</definedName>
    <definedName name="XDO_?NOVAL?405?">'SFMP- Series 50'!$B$26:$B$69</definedName>
    <definedName name="XDO_?NOVAL?406?">'SFMP- Series 51'!$B$26:$B$36</definedName>
    <definedName name="XDO_?NOVAL?407?">'SFMP- Series 51'!$B$26:$B$58</definedName>
    <definedName name="XDO_?NOVAL?408?">'SFMP- Series 51'!$B$26:$B$73</definedName>
    <definedName name="XDO_?NOVAL?409?">'SFMP- Series 51'!$B$26:$B$78</definedName>
    <definedName name="XDO_?NOVAL?41?">#REF!</definedName>
    <definedName name="XDO_?NOVAL?410?">'SFMP- Series 52'!$B$26:$B$30</definedName>
    <definedName name="XDO_?NOVAL?411?">'SFMP- Series 52'!$B$26:$B$51</definedName>
    <definedName name="XDO_?NOVAL?412?">'SFMP- Series 52'!$B$26:$B$66</definedName>
    <definedName name="XDO_?NOVAL?413?">'SFMP- Series 52'!$B$26:$B$71</definedName>
    <definedName name="XDO_?NOVAL?414?">'SFMP- Series 53'!$B$26:$B$34</definedName>
    <definedName name="XDO_?NOVAL?415?">'SFMP- Series 53'!$B$26:$B$57</definedName>
    <definedName name="XDO_?NOVAL?416?">'SFMP- Series 53'!$B$26:$B$72</definedName>
    <definedName name="XDO_?NOVAL?417?">'SFMP- Series 53'!$B$26:$B$77</definedName>
    <definedName name="XDO_?NOVAL?418?">'SFMP- Series 54'!$B$26:$B$28</definedName>
    <definedName name="XDO_?NOVAL?419?">'SFMP- Series 54'!$B$26:$B$44</definedName>
    <definedName name="XDO_?NOVAL?42?">#REF!</definedName>
    <definedName name="XDO_?NOVAL?420?">'SFMP- Series 54'!$B$26:$B$59</definedName>
    <definedName name="XDO_?NOVAL?421?">'SFMP- Series 54'!$B$26:$B$64</definedName>
    <definedName name="XDO_?NOVAL?422?">'SFMP- Series 55'!$B$26:$B$32</definedName>
    <definedName name="XDO_?NOVAL?423?">'SFMP- Series 55'!$B$26:$B$55</definedName>
    <definedName name="XDO_?NOVAL?424?">'SFMP- Series 55'!$B$26:$B$70</definedName>
    <definedName name="XDO_?NOVAL?425?">'SFMP- Series 55'!$B$26:$B$75</definedName>
    <definedName name="XDO_?NOVAL?426?">'SFMP- Series 57'!$B$26:$B$29</definedName>
    <definedName name="XDO_?NOVAL?427?">'SFMP- Series 57'!$B$26:$B$52</definedName>
    <definedName name="XDO_?NOVAL?428?">'SFMP- Series 57'!$B$26:$B$67</definedName>
    <definedName name="XDO_?NOVAL?429?">'SFMP- Series 57'!$B$26:$B$72</definedName>
    <definedName name="XDO_?NOVAL?43?">SMIF!$B$18:$B$34</definedName>
    <definedName name="XDO_?NOVAL?430?">'SFMP- Series 58'!$B$26:$B$31</definedName>
    <definedName name="XDO_?NOVAL?431?">'SFMP- Series 58'!$B$26:$B$51</definedName>
    <definedName name="XDO_?NOVAL?432?">'SFMP- Series 58'!$B$26:$B$66</definedName>
    <definedName name="XDO_?NOVAL?433?">'SFMP- Series 58'!$B$26:$B$71</definedName>
    <definedName name="XDO_?NOVAL?434?">SCPSE!$B$18:$B$43</definedName>
    <definedName name="XDO_?NOVAL?435?">SCPSE!$B$18:$B$52</definedName>
    <definedName name="XDO_?NOVAL?436?">SCPSE!$B$18:$B$120</definedName>
    <definedName name="XDO_?NOVAL?437?">SCPSE!$B$18:$B$147</definedName>
    <definedName name="XDO_?NOVAL?438?">SCPSE!$B$18:$B$152</definedName>
    <definedName name="XDO_?NOVAL?439?">'SFMP- Series 59'!$B$38:$B$40</definedName>
    <definedName name="XDO_?NOVAL?44?">SMIF!$B$18:$B$41</definedName>
    <definedName name="XDO_?NOVAL?440?">'SFMP- Series 59'!$B$38:$B$55</definedName>
    <definedName name="XDO_?NOVAL?441?">'SFMP- Series 59'!$B$38:$B$60</definedName>
    <definedName name="XDO_?NOVAL?442?">'SFMP- Series 60'!$B$26:$B$30</definedName>
    <definedName name="XDO_?NOVAL?443?">'SFMP- Series 60'!$B$26:$B$50</definedName>
    <definedName name="XDO_?NOVAL?444?">'SFMP- Series 60'!$B$26:$B$65</definedName>
    <definedName name="XDO_?NOVAL?445?">'SFMP- Series 60'!$B$26:$B$70</definedName>
    <definedName name="XDO_?NOVAL?446?">SMCF!$B$10:$B$67</definedName>
    <definedName name="XDO_?NOVAL?447?">SMCF!$B$10:$B$82</definedName>
    <definedName name="XDO_?NOVAL?448?">SMCF!$B$10:$B$94</definedName>
    <definedName name="XDO_?NOVAL?449?">SMCF!$B$10:$B$113</definedName>
    <definedName name="XDO_?NOVAL?45?">SMIF!$B$18:$B$48</definedName>
    <definedName name="XDO_?NOVAL?450?">SMCF!$B$10:$B$118</definedName>
    <definedName name="XDO_?NOVAL?451?">'SFMP- Series 61'!$B$26:$B$36</definedName>
    <definedName name="XDO_?NOVAL?452?">'SFMP- Series 61'!$B$26:$B$59</definedName>
    <definedName name="XDO_?NOVAL?453?">'SFMP- Series 61'!$B$26:$B$74</definedName>
    <definedName name="XDO_?NOVAL?454?">'SFMP- Series 61'!$B$26:$B$79</definedName>
    <definedName name="XDO_?NOVAL?455?">'SFMP- Series 66'!$B$26:$B$34</definedName>
    <definedName name="XDO_?NOVAL?456?">'SFMP- Series 66'!$B$26:$B$56</definedName>
    <definedName name="XDO_?NOVAL?457?">'SFMP- Series 66'!$B$26:$B$71</definedName>
    <definedName name="XDO_?NOVAL?458?">'SFMP- Series 66'!$B$26:$B$76</definedName>
    <definedName name="XDO_?NOVAL?459?">'SFMP- Series 67'!$B$26:$B$34</definedName>
    <definedName name="XDO_?NOVAL?46?">SMIF!$B$18:$B$52</definedName>
    <definedName name="XDO_?NOVAL?460?">'SFMP- Series 67'!$B$26:$B$57</definedName>
    <definedName name="XDO_?NOVAL?461?">'SFMP- Series 67'!$B$26:$B$72</definedName>
    <definedName name="XDO_?NOVAL?462?">'SFMP- Series 67'!$B$26:$B$77</definedName>
    <definedName name="XDO_?NOVAL?463?">'SFMP- Series 64'!$B$24</definedName>
    <definedName name="XDO_?NOVAL?464?">'SFMP- Series 64'!$B$24:$B$32</definedName>
    <definedName name="XDO_?NOVAL?465?">'SFMP- Series 64'!$B$24:$B$48</definedName>
    <definedName name="XDO_?NOVAL?466?">'SFMP- Series 64'!$B$24:$B$63</definedName>
    <definedName name="XDO_?NOVAL?467?">'SFMP- Series 64'!$B$24:$B$68</definedName>
    <definedName name="XDO_?NOVAL?468?">'SFMP- Series 68'!$B$24</definedName>
    <definedName name="XDO_?NOVAL?469?">'SFMP- Series 68'!$B$24:$B$42</definedName>
    <definedName name="XDO_?NOVAL?47?">SMIF!$B$18:$B$71</definedName>
    <definedName name="XDO_?NOVAL?470?">'SFMP- Series 68'!$B$24:$B$57</definedName>
    <definedName name="XDO_?NOVAL?471?">'SFMP- Series 68'!$B$24:$B$62</definedName>
    <definedName name="XDO_?NOVAL?472?">SNM150IF!$B$10:$B$159</definedName>
    <definedName name="XDO_?NOVAL?473?">SNM150IF!$B$10:$B$202</definedName>
    <definedName name="XDO_?NOVAL?474?">SNM150IF!$B$10:$B$207</definedName>
    <definedName name="XDO_?NOVAL?475?">SNS250IF!$B$10:$B$260</definedName>
    <definedName name="XDO_?NOVAL?476?">SNS250IF!$B$10:$B$303</definedName>
    <definedName name="XDO_?NOVAL?477?">SNS250IF!$B$10:$B$308</definedName>
    <definedName name="XDO_?NOVAL?478?">'SCIGI-JUN 2036'!$B$24:$B$25</definedName>
    <definedName name="XDO_?NOVAL?479?">'SCIGI-JUN 2036'!$B$24:$B$54</definedName>
    <definedName name="XDO_?NOVAL?48?">SMIF!$B$18:$B$81</definedName>
    <definedName name="XDO_?NOVAL?480?">'SCIGI-JUN 2036'!$B$24:$B$59</definedName>
    <definedName name="XDO_?NOVAL?481?">'SCIGI-APR 2029'!$B$24</definedName>
    <definedName name="XDO_?NOVAL?482?">'SCIGI-APR 2029'!$B$24:$B$53</definedName>
    <definedName name="XDO_?NOVAL?483?">'SCIGI-APR 2029'!$B$24:$B$58</definedName>
    <definedName name="XDO_?NOVAL?484?">'SCISI-SEP 2027'!$B$24</definedName>
    <definedName name="XDO_?NOVAL?485?">'SCISI-SEP 2027'!$B$24:$B$41</definedName>
    <definedName name="XDO_?NOVAL?486?">'SCISI-SEP 2027'!$B$24:$B$68</definedName>
    <definedName name="XDO_?NOVAL?487?">'SCISI-SEP 2027'!$B$24:$B$73</definedName>
    <definedName name="XDO_?NOVAL?488?">'SFMP- Series 72'!$B$38:$B$41</definedName>
    <definedName name="XDO_?NOVAL?489?">'SFMP- Series 72'!$B$38:$B$56</definedName>
    <definedName name="XDO_?NOVAL?49?">SMIF!$B$18:$B$86</definedName>
    <definedName name="XDO_?NOVAL?490?">'SFMP- Series 72'!$B$38:$B$61</definedName>
    <definedName name="XDO_?NOVAL?491?">'SFMP- Series 73'!$B$38:$B$41</definedName>
    <definedName name="XDO_?NOVAL?492?">'SFMP- Series 73'!$B$38:$B$56</definedName>
    <definedName name="XDO_?NOVAL?493?">'SFMP- Series 73'!$B$38:$B$61</definedName>
    <definedName name="XDO_?NOVAL?494?">SLDF!$B$24:$B$31</definedName>
    <definedName name="XDO_?NOVAL?495?">SLDF!$B$24:$B$52</definedName>
    <definedName name="XDO_?NOVAL?496?">SLDF!$B$24:$B$62</definedName>
    <definedName name="XDO_?NOVAL?497?">SLDF!$B$24:$B$67</definedName>
    <definedName name="XDO_?NOVAL?498?">'SFMP- Series 74'!$B$26:$B$33</definedName>
    <definedName name="XDO_?NOVAL?499?">'SFMP- Series 74'!$B$26:$B$51</definedName>
    <definedName name="XDO_?NOVAL?5?">#REF!</definedName>
    <definedName name="XDO_?NOVAL?50?">#REF!</definedName>
    <definedName name="XDO_?NOVAL?500?">'SFMP- Series 74'!$B$26:$B$66</definedName>
    <definedName name="XDO_?NOVAL?501?">'SFMP- Series 74'!$B$26:$B$71</definedName>
    <definedName name="XDO_?NOVAL?502?">'SFMP- Series 76'!$B$18:$B$21</definedName>
    <definedName name="XDO_?NOVAL?503?">'SFMP- Series 76'!$B$18:$B$31</definedName>
    <definedName name="XDO_?NOVAL?504?">'SFMP- Series 76'!$B$18:$B$49</definedName>
    <definedName name="XDO_?NOVAL?505?">'SFMP- Series 76'!$B$18:$B$64</definedName>
    <definedName name="XDO_?NOVAL?506?">'SFMP- Series 76'!$B$18:$B$69</definedName>
    <definedName name="XDO_?NOVAL?507?">'SFMP- Series 78'!$B$18:$B$23</definedName>
    <definedName name="XDO_?NOVAL?508?">'SFMP- Series 78'!$B$18:$B$35</definedName>
    <definedName name="XDO_?NOVAL?509?">'SFMP- Series 78'!$B$18:$B$53</definedName>
    <definedName name="XDO_?NOVAL?51?">#REF!</definedName>
    <definedName name="XDO_?NOVAL?510?">'SFMP- Series 78'!$B$18:$B$68</definedName>
    <definedName name="XDO_?NOVAL?511?">'SFMP- Series 78'!$B$18:$B$73</definedName>
    <definedName name="XDO_?NOVAL?512?">SDYF!$B$10:$B$50</definedName>
    <definedName name="XDO_?NOVAL?513?">SDYF!$B$10:$B$61</definedName>
    <definedName name="XDO_?NOVAL?514?">SDYF!$B$10:$B$66</definedName>
    <definedName name="XDO_?NOVAL?515?">SDYF!$B$10:$B$83</definedName>
    <definedName name="XDO_?NOVAL?516?">SDYF!$B$10:$B$102</definedName>
    <definedName name="XDO_?NOVAL?517?">SDYF!$B$10:$B$107</definedName>
    <definedName name="XDO_?NOVAL?518?">'SFMP- Series 79'!$B$18:$B$22</definedName>
    <definedName name="XDO_?NOVAL?519?">'SFMP- Series 79'!$B$18:$B$45</definedName>
    <definedName name="XDO_?NOVAL?52?">SCOF!$B$10:$B$55</definedName>
    <definedName name="XDO_?NOVAL?520?">'SFMP- Series 79'!$B$18:$B$60</definedName>
    <definedName name="XDO_?NOVAL?521?">'SFMP- Series 79'!$B$18:$B$65</definedName>
    <definedName name="XDO_?NOVAL?522?">'SFMP- Series 81'!$B$18:$B$25</definedName>
    <definedName name="XDO_?NOVAL?523?">'SFMP- Series 81'!$B$18:$B$41</definedName>
    <definedName name="XDO_?NOVAL?524?">'SFMP- Series 81'!$B$18:$B$60</definedName>
    <definedName name="XDO_?NOVAL?525?">'SFMP- Series 81'!$B$18:$B$75</definedName>
    <definedName name="XDO_?NOVAL?526?">'SFMP- Series 81'!$B$18:$B$80</definedName>
    <definedName name="XDO_?NOVAL?527?">'SBI-BSE-SENSEX-IF'!$B$10:$B$39</definedName>
    <definedName name="XDO_?NOVAL?528?">'SBI-BSE-SENSEX-IF'!$B$10:$B$82</definedName>
    <definedName name="XDO_?NOVAL?529?">'SBI-BSE-SENSEX-IF'!$B$10:$B$87</definedName>
    <definedName name="XDO_?NOVAL?53?">SCOF!$B$10:$B$66</definedName>
    <definedName name="XDO_?NOVAL?530?">LIQUIDSBI!$B$52</definedName>
    <definedName name="XDO_?NOVAL?531?">LIQUIDSBI!$B$52:$B$57</definedName>
    <definedName name="XDO_?NOVAL?532?">SN50EWIF!$B$10:$B$59</definedName>
    <definedName name="XDO_?NOVAL?533?">SN50EWIF!$B$10:$B$102</definedName>
    <definedName name="XDO_?NOVAL?534?">SN50EWIF!$B$10:$B$107</definedName>
    <definedName name="XDO_?NOVAL?535?">SEOF!$B$10:$B$40</definedName>
    <definedName name="XDO_?NOVAL?536?">SEOF!$B$10:$B$65</definedName>
    <definedName name="XDO_?NOVAL?537?">SEOF!$B$10:$B$84</definedName>
    <definedName name="XDO_?NOVAL?538?">SEOF!$B$10:$B$89</definedName>
    <definedName name="XDO_?NOVAL?539?">'SBI-AOF'!$B$10:$B$36</definedName>
    <definedName name="XDO_?NOVAL?54?">SCOF!$B$10:$B$83</definedName>
    <definedName name="XDO_?NOVAL?540?">'SBI-AOF'!$B$10:$B$45</definedName>
    <definedName name="XDO_?NOVAL?541?">'SBI-AOF'!$B$10:$B$62</definedName>
    <definedName name="XDO_?NOVAL?542?">'SBI-AOF'!$B$10:$B$81</definedName>
    <definedName name="XDO_?NOVAL?543?">'SBI-AOF'!$B$10:$B$86</definedName>
    <definedName name="XDO_?NOVAL?544?">SETFSILVER!$B$54</definedName>
    <definedName name="XDO_?NOVAL?545?">SETFSILVER!$B$54:$B$56</definedName>
    <definedName name="XDO_?NOVAL?546?">SETFSILVER!$B$54:$B$59</definedName>
    <definedName name="XDO_?NOVAL?547?">'SETFSILVER-FOF'!$B$42</definedName>
    <definedName name="XDO_?NOVAL?548?">'SETFSILVER-FOF'!$B$42:$B$54</definedName>
    <definedName name="XDO_?NOVAL?549?">'SETFSILVER-FOF'!$B$42:$B$59</definedName>
    <definedName name="XDO_?NOVAL?55?">SCOF!$B$10:$B$102</definedName>
    <definedName name="XDO_?NOVAL?550?">'SN50EW-ETF'!$B$10:$B$59</definedName>
    <definedName name="XDO_?NOVAL?551?">'SN50EW-ETF'!$B$10:$B$102</definedName>
    <definedName name="XDO_?NOVAL?552?">'SN50EW-ETF'!$B$10:$B$107</definedName>
    <definedName name="XDO_?NOVAL?553?">SIOF!$B$10:$B$46</definedName>
    <definedName name="XDO_?NOVAL?554?">SIOF!$B$10:$B$71</definedName>
    <definedName name="XDO_?NOVAL?555?">SIOF!$B$10:$B$90</definedName>
    <definedName name="XDO_?NOVAL?556?">SIOF!$B$10:$B$95</definedName>
    <definedName name="XDO_?NOVAL?557?">SN500IF!$B$10:$B$510</definedName>
    <definedName name="XDO_?NOVAL?558?">SN500IF!$B$10:$B$519</definedName>
    <definedName name="XDO_?NOVAL?559?">SN500IF!$B$10:$B$554</definedName>
    <definedName name="XDO_?NOVAL?56?">SCOF!$B$10:$B$107</definedName>
    <definedName name="XDO_?NOVAL?560?">SN500IF!$B$10:$B$559</definedName>
    <definedName name="XDO_?NOVAL?561?">SNICIF!$B$10:$B$39</definedName>
    <definedName name="XDO_?NOVAL?562?">SNICIF!$B$10:$B$48</definedName>
    <definedName name="XDO_?NOVAL?563?">SNICIF!$B$10:$B$83</definedName>
    <definedName name="XDO_?NOVAL?564?">SNICIF!$B$10:$B$88</definedName>
    <definedName name="XDO_?NOVAL?565?">SQF!$B$10:$B$36</definedName>
    <definedName name="XDO_?NOVAL?566?">SQF!$B$10:$B$79</definedName>
    <definedName name="XDO_?NOVAL?567?">SQF!$B$10:$B$84</definedName>
    <definedName name="XDO_?NOVAL?568?">SNBIF!$B$10:$B$21</definedName>
    <definedName name="XDO_?NOVAL?569?">SNBIF!$B$10:$B$64</definedName>
    <definedName name="XDO_?NOVAL?57?">STOF!$B$10:$B$34</definedName>
    <definedName name="XDO_?NOVAL?570?">SNBIF!$B$10:$B$69</definedName>
    <definedName name="XDO_?NOVAL?571?">SNITIF!$B$10:$B$19</definedName>
    <definedName name="XDO_?NOVAL?572?">SNITIF!$B$10:$B$62</definedName>
    <definedName name="XDO_?NOVAL?573?">SNITIF!$B$10:$B$67</definedName>
    <definedName name="XDO_?NOVAL?574?">'SBI BSE PSU Bank ETF'!$B$10:$B$21</definedName>
    <definedName name="XDO_?NOVAL?575?">'SBI BSE PSU Bank ETF'!$B$10:$B$64</definedName>
    <definedName name="XDO_?NOVAL?576?">'SBI BSE PSU Bank ETF'!$B$10:$B$69</definedName>
    <definedName name="XDO_?NOVAL?577?">'SBI BSE PSU Bank Index Fund'!$B$10:$B$21</definedName>
    <definedName name="XDO_?NOVAL?578?">'SBI BSE PSU Bank Index Fund'!$B$10:$B$64</definedName>
    <definedName name="XDO_?NOVAL?579?">'SBI BSE PSU Bank Index Fund'!$B$10:$B$69</definedName>
    <definedName name="XDO_?NOVAL?58?">STOF!$B$10:$B$39</definedName>
    <definedName name="XDO_?NOVAL?580?">SIPAAFOF!$B$42:$B$43</definedName>
    <definedName name="XDO_?NOVAL?581?">SIPAAFOF!$B$42:$B$55</definedName>
    <definedName name="XDO_?NOVAL?582?">SIPAAFOF!$B$42:$B$60</definedName>
    <definedName name="XDO_?NOVAL?583?">'SBI Nifty200 Quality 30'!$B$10:$B$39</definedName>
    <definedName name="XDO_?NOVAL?584?">'SBI Nifty200 Quality 30'!$B$10:$B$82</definedName>
    <definedName name="XDO_?NOVAL?585?">'SBI Nifty200 Quality 30'!$B$10:$B$87</definedName>
    <definedName name="XDO_?NOVAL?586?">'SBI Nifty200 Mom 30'!$B$10:$B$39</definedName>
    <definedName name="XDO_?NOVAL?587?">'SBI Nifty200 Mom 30'!$B$10:$B$48</definedName>
    <definedName name="XDO_?NOVAL?588?">'SBI Nifty200 Mom 30'!$B$10:$B$83</definedName>
    <definedName name="XDO_?NOVAL?589?">'SBI Nifty200 Mom 30'!$B$10:$B$88</definedName>
    <definedName name="XDO_?NOVAL?59?">STOF!$B$10:$B$46</definedName>
    <definedName name="XDO_?NOVAL?590?">'SBI Nifty100 Low Vol 30'!$B$10:$B$39</definedName>
    <definedName name="XDO_?NOVAL?591?">'SBI Nifty100 Low Vol 30'!$B$10:$B$82</definedName>
    <definedName name="XDO_?NOVAL?592?">'SBI Nifty100 Low Vol 30'!$B$10:$B$87</definedName>
    <definedName name="XDO_?NOVAL?593?">SBILIQETF!$B$52</definedName>
    <definedName name="XDO_?NOVAL?594?">SBILIQETF!$B$52:$B$57</definedName>
    <definedName name="XDO_?NOVAL?595?">SDAAAFOF!$B$42:$B$55</definedName>
    <definedName name="XDO_?NOVAL?596?">SDAAAFOF!$B$42:$B$67</definedName>
    <definedName name="XDO_?NOVAL?597?">SDAAAFOF!$B$42:$B$72</definedName>
    <definedName name="XDO_?NOVAL?598?">SBIRIOS!$B$10:$B$42</definedName>
    <definedName name="XDO_?NOVAL?599?">SBIRIOS!$B$10:$B$85</definedName>
    <definedName name="XDO_?NOVAL?6?">#REF!</definedName>
    <definedName name="XDO_?NOVAL?60?">STOF!$B$10:$B$67</definedName>
    <definedName name="XDO_?NOVAL?600?">SBIRIOS!$B$10:$B$90</definedName>
    <definedName name="XDO_?NOVAL?601?">#REF!</definedName>
    <definedName name="XDO_?NOVAL?602?">#REF!</definedName>
    <definedName name="XDO_?NOVAL?603?">#REF!</definedName>
    <definedName name="XDO_?NOVAL?604?">#REF!</definedName>
    <definedName name="XDO_?NOVAL?605?">#REF!</definedName>
    <definedName name="XDO_?NOVAL?606?">#REF!</definedName>
    <definedName name="XDO_?NOVAL?607?">#REF!</definedName>
    <definedName name="XDO_?NOVAL?608?">#REF!</definedName>
    <definedName name="XDO_?NOVAL?609?">#REF!</definedName>
    <definedName name="XDO_?NOVAL?61?">STOF!$B$10:$B$86</definedName>
    <definedName name="XDO_?NOVAL?610?">#REF!</definedName>
    <definedName name="XDO_?NOVAL?611?">#REF!</definedName>
    <definedName name="XDO_?NOVAL?612?">#REF!</definedName>
    <definedName name="XDO_?NOVAL?613?">#REF!</definedName>
    <definedName name="XDO_?NOVAL?614?">#REF!</definedName>
    <definedName name="XDO_?NOVAL?62?">STOF!$B$10:$B$91</definedName>
    <definedName name="XDO_?NOVAL?63?">SHOF!$B$10:$B$38</definedName>
    <definedName name="XDO_?NOVAL?64?">SHOF!$B$10:$B$44</definedName>
    <definedName name="XDO_?NOVAL?65?">SHOF!$B$10:$B$65</definedName>
    <definedName name="XDO_?NOVAL?66?">SHOF!$B$10:$B$84</definedName>
    <definedName name="XDO_?NOVAL?67?">SHOF!$B$10:$B$89</definedName>
    <definedName name="XDO_?NOVAL?68?">SCF!$B$10:$B$87</definedName>
    <definedName name="XDO_?NOVAL?69?">SCF!$B$10:$B$94</definedName>
    <definedName name="XDO_?NOVAL?7?">#REF!</definedName>
    <definedName name="XDO_?NOVAL?70?">SCF!$B$10:$B$98</definedName>
    <definedName name="XDO_?NOVAL?71?">SCF!$B$10:$B$107</definedName>
    <definedName name="XDO_?NOVAL?72?">SCF!$B$10:$B$115</definedName>
    <definedName name="XDO_?NOVAL?73?">SCF!$B$10:$B$128</definedName>
    <definedName name="XDO_?NOVAL?74?">SCF!$B$10:$B$147</definedName>
    <definedName name="XDO_?NOVAL?75?">SCF!$B$10:$B$152</definedName>
    <definedName name="XDO_?NOVAL?76?">SNIF!$B$10:$B$59</definedName>
    <definedName name="XDO_?NOVAL?77?">SNIF!$B$10:$B$102</definedName>
    <definedName name="XDO_?NOVAL?78?">SNIF!$B$10:$B$107</definedName>
    <definedName name="XDO_?NOVAL?79?">'SMCBF-SP'!$B$10:$B$26</definedName>
    <definedName name="XDO_?NOVAL?8?">#REF!</definedName>
    <definedName name="XDO_?NOVAL?80?">'SMCBF-SP'!$B$10:$B$45</definedName>
    <definedName name="XDO_?NOVAL?81?">'SMCBF-SP'!$B$10:$B$54</definedName>
    <definedName name="XDO_?NOVAL?82?">'SMCBF-SP'!$B$10:$B$59</definedName>
    <definedName name="XDO_?NOVAL?83?">'SMCBF-SP'!$B$10:$B$72</definedName>
    <definedName name="XDO_?NOVAL?84?">'SMCBF-SP'!$B$10:$B$87</definedName>
    <definedName name="XDO_?NOVAL?85?">'SMCBF-SP'!$B$10:$B$92</definedName>
    <definedName name="XDO_?NOVAL?86?">SOF!$B$34:$B$37</definedName>
    <definedName name="XDO_?NOVAL?87?">SOF!$B$34:$B$57</definedName>
    <definedName name="XDO_?NOVAL?88?">SOF!$B$34:$B$62</definedName>
    <definedName name="XDO_?NOVAL?89?">SMMDF!#REF!</definedName>
    <definedName name="XDO_?NOVAL?9?">SLMF!$B$10:$B$80</definedName>
    <definedName name="XDO_?NOVAL?90?">SMMDF!#REF!</definedName>
    <definedName name="XDO_?NOVAL?91?">SMMDF!$B$10:$B$63</definedName>
    <definedName name="XDO_?NOVAL?92?">SMMDF!$B$10:$B$70</definedName>
    <definedName name="XDO_?NOVAL?93?">SMMDF!$B$10:$B$79</definedName>
    <definedName name="XDO_?NOVAL?94?">SMMDF!$B$10:$B$83</definedName>
    <definedName name="XDO_?NOVAL?95?">SMMDF!$B$10:$B$102</definedName>
    <definedName name="XDO_?NOVAL?96?">SMMDF!$B$10:$B$112</definedName>
    <definedName name="XDO_?NOVAL?97?">SMMDF!$B$10:$B$117</definedName>
    <definedName name="XDO_?NOVAL?98?">SLF!$B$18:$B$30</definedName>
    <definedName name="XDO_?NOVAL?99?">SLF!$B$18:$B$43</definedName>
    <definedName name="XDO_?NPTF?">SMEEF!$D$2:$D$46</definedName>
    <definedName name="XDO_?NPTF?1?">#REF!</definedName>
    <definedName name="XDO_?NPTF?10?">#REF!</definedName>
    <definedName name="XDO_?NPTF?100?">SNM150IF!$D$2:$D$159</definedName>
    <definedName name="XDO_?NPTF?101?">SNS250IF!$D$2:$D$260</definedName>
    <definedName name="XDO_?NPTF?102?">'SCIGI-JUN 2036'!$D$2:$D$25</definedName>
    <definedName name="XDO_?NPTF?103?">'SCIGI-APR 2029'!$D$2:$D$24</definedName>
    <definedName name="XDO_?NPTF?104?">'SCISI-SEP 2027'!$D$2:$D$24</definedName>
    <definedName name="XDO_?NPTF?105?">'SFMP- Series 72'!$D$2:$D$41</definedName>
    <definedName name="XDO_?NPTF?106?">'SFMP- Series 73'!$D$2:$D$41</definedName>
    <definedName name="XDO_?NPTF?107?">SLDF!$D$2:$D$31</definedName>
    <definedName name="XDO_?NPTF?108?">'SFMP- Series 74'!$D$2:$D$33</definedName>
    <definedName name="XDO_?NPTF?109?">'SFMP- Series 76'!$D$2:$D$21</definedName>
    <definedName name="XDO_?NPTF?11?">SEHF!$D$2:$D$51</definedName>
    <definedName name="XDO_?NPTF?110?">'SFMP- Series 78'!$D$2:$D$23</definedName>
    <definedName name="XDO_?NPTF?111?">SDYF!$D$2:$D$50</definedName>
    <definedName name="XDO_?NPTF?112?">'SFMP- Series 79'!$D$2:$D$22</definedName>
    <definedName name="XDO_?NPTF?113?">'SFMP- Series 81'!$D$2:$D$25</definedName>
    <definedName name="XDO_?NPTF?114?">'SBI-BSE-SENSEX-IF'!$D$2:$D$39</definedName>
    <definedName name="XDO_?NPTF?115?">LIQUIDSBI!$D$2:$D$52</definedName>
    <definedName name="XDO_?NPTF?116?">SN50EWIF!$D$2:$D$59</definedName>
    <definedName name="XDO_?NPTF?117?">SEOF!$D$2:$D$40</definedName>
    <definedName name="XDO_?NPTF?118?">'SBI-AOF'!$D$2:$D$36</definedName>
    <definedName name="XDO_?NPTF?119?">SETFSILVER!$D$2:$D$54</definedName>
    <definedName name="XDO_?NPTF?12?">#REF!</definedName>
    <definedName name="XDO_?NPTF?120?">'SETFSILVER-FOF'!$D$2:$D$42</definedName>
    <definedName name="XDO_?NPTF?121?">'SN50EW-ETF'!$D$2:$D$59</definedName>
    <definedName name="XDO_?NPTF?122?">SIOF!$D$2:$D$46</definedName>
    <definedName name="XDO_?NPTF?123?">SN500IF!$D$2:$D$510</definedName>
    <definedName name="XDO_?NPTF?124?">SNICIF!$D$2:$D$39</definedName>
    <definedName name="XDO_?NPTF?125?">SQF!$D$2:$D$36</definedName>
    <definedName name="XDO_?NPTF?126?">SNBIF!$D$2:$D$21</definedName>
    <definedName name="XDO_?NPTF?127?">SNITIF!$D$2:$D$19</definedName>
    <definedName name="XDO_?NPTF?128?">'SBI BSE PSU Bank ETF'!$D$2:$D$21</definedName>
    <definedName name="XDO_?NPTF?129?">'SBI BSE PSU Bank Index Fund'!$D$2:$D$21</definedName>
    <definedName name="XDO_?NPTF?13?">SMIF!$D$2:$D$34</definedName>
    <definedName name="XDO_?NPTF?130?">SIPAAFOF!$D$2:$D$43</definedName>
    <definedName name="XDO_?NPTF?131?">'SBI Nifty200 Quality 30'!$D$2:$D$39</definedName>
    <definedName name="XDO_?NPTF?132?">'SBI Nifty200 Mom 30'!$D$2:$D$39</definedName>
    <definedName name="XDO_?NPTF?133?">'SBI Nifty100 Low Vol 30'!$D$2:$D$39</definedName>
    <definedName name="XDO_?NPTF?134?">SBILIQETF!$D$2:$D$52</definedName>
    <definedName name="XDO_?NPTF?135?">SDAAAFOF!$D$2:$D$55</definedName>
    <definedName name="XDO_?NPTF?136?">SBIRIOS!$D$2:$D$42</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5?">SCOF!$D$2:$D$55</definedName>
    <definedName name="XDO_?NPTF?16?">STOF!$D$2:$D$34</definedName>
    <definedName name="XDO_?NPTF?17?">SHOF!$D$2:$D$38</definedName>
    <definedName name="XDO_?NPTF?18?">SCF!$D$2:$D$87</definedName>
    <definedName name="XDO_?NPTF?19?">SNIF!$D$2:$D$59</definedName>
    <definedName name="XDO_?NPTF?2?">#REF!</definedName>
    <definedName name="XDO_?NPTF?20?">'SMCBF-SP'!$D$2:$D$26</definedName>
    <definedName name="XDO_?NPTF?21?">SOF!$D$2:$D$37</definedName>
    <definedName name="XDO_?NPTF?22?">SMMDF!$D$2:$D$8</definedName>
    <definedName name="XDO_?NPTF?23?">SLF!$D$2:$D$30</definedName>
    <definedName name="XDO_?NPTF?24?">SDBF!$D$2:$D$25</definedName>
    <definedName name="XDO_?NPTF?25?">SSF!$D$2:$D$28</definedName>
    <definedName name="XDO_?NPTF?26?">SCRF!$D$2:$D$8</definedName>
    <definedName name="XDO_?NPTF?27?">SFEF!$D$2:$D$35</definedName>
    <definedName name="XDO_?NPTF?28?">SCHF!$D$2:$D$47</definedName>
    <definedName name="XDO_?NPTF?29?">SMUSD!$D$2:$D$46</definedName>
    <definedName name="XDO_?NPTF?3?">#REF!</definedName>
    <definedName name="XDO_?NPTF?30?">SMIDCAP!$D$2:$D$65</definedName>
    <definedName name="XDO_?NPTF?31?">SMCMF!$D$2:$D$26</definedName>
    <definedName name="XDO_?NPTF?32?">SMCOMMA!$D$2:$D$40</definedName>
    <definedName name="XDO_?NPTF?33?">SMGF!$D$2:$D$29</definedName>
    <definedName name="XDO_?NPTF?34?">SFLEXI!$D$2:$D$66</definedName>
    <definedName name="XDO_?NPTF?35?">SMAAF!$D$2:$D$67</definedName>
    <definedName name="XDO_?NPTF?36?">SBLUECHIP!$D$2:$D$47</definedName>
    <definedName name="XDO_?NPTF?37?">SAOF!$D$2:$D$196</definedName>
    <definedName name="XDO_?NPTF?38?">SIF!$D$2:$D$43</definedName>
    <definedName name="XDO_?NPTF?39?">SMLDF!$D$2:$D$67</definedName>
    <definedName name="XDO_?NPTF?4?">#REF!</definedName>
    <definedName name="XDO_?NPTF?40?">SSTDF!$D$2:$D$85</definedName>
    <definedName name="XDO_?NPTF?41?">SETFGOLD!$D$2:$D$46</definedName>
    <definedName name="XDO_?NPTF?42?">SPSU!$D$2:$D$34</definedName>
    <definedName name="XDO_?NPTF?43?">SGF!$D$2:$D$42</definedName>
    <definedName name="XDO_?NPTF?44?">SBISENSEX!$D$2:$D$39</definedName>
    <definedName name="XDO_?NPTF?45?">SSCF!$D$2:$D$74</definedName>
    <definedName name="XDO_?NPTF?46?">SBPF!$D$2:$D$57</definedName>
    <definedName name="XDO_?NPTF?47?">SBFS!$D$2:$D$39</definedName>
    <definedName name="XDO_?NPTF?48?">SETFNN50!$D$2:$D$59</definedName>
    <definedName name="XDO_?NPTF?49?">SETFNIFBK!$D$2:$D$21</definedName>
    <definedName name="XDO_?NPTF?5?">SLMF!$D$2:$D$80</definedName>
    <definedName name="XDO_?NPTF?50?">SETFBSE100!$D$2:$D$109</definedName>
    <definedName name="XDO_?NPTF?51?">SESF!$D$2:$D$107</definedName>
    <definedName name="XDO_?NPTF?52?">SETFNIF50!$D$2:$D$59</definedName>
    <definedName name="XDO_?NPTF?53?">'SLTAF-III'!$D$2:$D$36</definedName>
    <definedName name="XDO_?NPTF?54?">SETF10GILT!$D$2:$D$24</definedName>
    <definedName name="XDO_?NPTF?55?">'SLTAF-IV'!$D$2:$D$34</definedName>
    <definedName name="XDO_?NPTF?56?">'SLTAF-V'!$D$2:$D$34</definedName>
    <definedName name="XDO_?NPTF?57?">'SLTAF-VI'!$D$2:$D$46</definedName>
    <definedName name="XDO_?NPTF?58?">SETFSN50!$D$2:$D$59</definedName>
    <definedName name="XDO_?NPTF?59?">SBIETFQLTY!$D$2:$D$39</definedName>
    <definedName name="XDO_?NPTF?6?">SLTEF!$D$2:$D$80</definedName>
    <definedName name="XDO_?NPTF?60?">SCBF!$D$2:$D$100</definedName>
    <definedName name="XDO_?NPTF?61?">SEMVF!$D$2:$D$59</definedName>
    <definedName name="XDO_?NPTF?62?">'SFMP- Series 1'!$D$2:$D$31</definedName>
    <definedName name="XDO_?NPTF?63?">'SFMP- Series 6'!$D$2:$D$29</definedName>
    <definedName name="XDO_?NPTF?64?">'SFMP- Series 34'!$D$2:$D$26</definedName>
    <definedName name="XDO_?NPTF?65?">'SMCBF-IP'!$D$2:$D$43</definedName>
    <definedName name="XDO_?NPTF?66?">SFRDF!$D$2:$D$24</definedName>
    <definedName name="XDO_?NPTF?67?">SBIETFIT!$D$2:$D$19</definedName>
    <definedName name="XDO_?NPTF?68?">SBIETFPB!$D$2:$D$19</definedName>
    <definedName name="XDO_?NPTF?69?">'SRBF-AP'!$D$2:$D$59</definedName>
    <definedName name="XDO_?NPTF?7?">#REF!</definedName>
    <definedName name="XDO_?NPTF?70?">'SRBF-AHP'!$D$2:$D$59</definedName>
    <definedName name="XDO_?NPTF?71?">'SRBF-CHP'!$D$2:$D$59</definedName>
    <definedName name="XDO_?NPTF?72?">'SRBF-CP'!$D$2:$D$59</definedName>
    <definedName name="XDO_?NPTF?73?">'SIA-US EQUITY FOF'!$D$2:$D$14</definedName>
    <definedName name="XDO_?NPTF?74?">'SFMP- Series 42'!$D$2:$D$18</definedName>
    <definedName name="XDO_?NPTF?75?">'SFMP- Series 43'!$D$2:$D$52</definedName>
    <definedName name="XDO_?NPTF?76?">'SNN50'!$D$2:$D$59</definedName>
    <definedName name="XDO_?NPTF?77?">'SFMP- Series 44'!$D$2:$D$31</definedName>
    <definedName name="XDO_?NPTF?78?">'SFMP- Series 45'!$D$2:$D$33</definedName>
    <definedName name="XDO_?NPTF?79?">SBIETFCON!$D$2:$D$39</definedName>
    <definedName name="XDO_?NPTF?8?">#REF!</definedName>
    <definedName name="XDO_?NPTF?80?">'SFMP- Series 46'!$D$2:$D$29</definedName>
    <definedName name="XDO_?NPTF?81?">SBAF!$D$2:$D$98</definedName>
    <definedName name="XDO_?NPTF?82?">'SFMP- Series 49'!$D$2:$D$33</definedName>
    <definedName name="XDO_?NPTF?83?">'SFMP- Series 50'!$D$2:$D$30</definedName>
    <definedName name="XDO_?NPTF?84?">'SFMP- Series 51'!$D$2:$D$36</definedName>
    <definedName name="XDO_?NPTF?85?">'SFMP- Series 52'!$D$2:$D$30</definedName>
    <definedName name="XDO_?NPTF?86?">'SFMP- Series 53'!$D$2:$D$34</definedName>
    <definedName name="XDO_?NPTF?87?">'SFMP- Series 54'!$D$2:$D$28</definedName>
    <definedName name="XDO_?NPTF?88?">'SFMP- Series 55'!$D$2:$D$32</definedName>
    <definedName name="XDO_?NPTF?89?">'SFMP- Series 57'!$D$2:$D$29</definedName>
    <definedName name="XDO_?NPTF?9?">SMGLF!$D$2:$D$45</definedName>
    <definedName name="XDO_?NPTF?90?">'SFMP- Series 58'!$D$2:$D$31</definedName>
    <definedName name="XDO_?NPTF?91?">SCPSE!$D$2:$D$43</definedName>
    <definedName name="XDO_?NPTF?92?">'SFMP- Series 59'!$D$2:$D$40</definedName>
    <definedName name="XDO_?NPTF?93?">'SFMP- Series 60'!$D$2:$D$30</definedName>
    <definedName name="XDO_?NPTF?94?">SMCF!$D$2:$D$67</definedName>
    <definedName name="XDO_?NPTF?95?">'SFMP- Series 61'!$D$2:$D$36</definedName>
    <definedName name="XDO_?NPTF?96?">'SFMP- Series 66'!$D$2:$D$34</definedName>
    <definedName name="XDO_?NPTF?97?">'SFMP- Series 67'!$D$2:$D$34</definedName>
    <definedName name="XDO_?NPTF?98?">'SFMP- Series 64'!$D$2:$D$24</definedName>
    <definedName name="XDO_?NPTF?99?">'SFMP- Series 68'!$D$2:$D$24</definedName>
    <definedName name="XDO_?RATING?">SMEEF!$E$10:$E$99</definedName>
    <definedName name="XDO_?RATING?1?">#REF!</definedName>
    <definedName name="XDO_?RATING?10?">SLMF!$E$10:$E$86</definedName>
    <definedName name="XDO_?RATING?100?">SLF!$E$18:$E$108</definedName>
    <definedName name="XDO_?RATING?101?">SLF!$E$18:$E$148</definedName>
    <definedName name="XDO_?RATING?102?">SLF!$E$18:$E$161</definedName>
    <definedName name="XDO_?RATING?103?">SLF!$E$18:$E$172</definedName>
    <definedName name="XDO_?RATING?104?">SLF!$E$18:$E$183</definedName>
    <definedName name="XDO_?RATING?105?">SLF!$E$18:$E$188</definedName>
    <definedName name="XDO_?RATING?106?">SDBF!$E$18:$E$25</definedName>
    <definedName name="XDO_?RATING?107?">SDBF!$E$18:$E$33</definedName>
    <definedName name="XDO_?RATING?108?">SDBF!$E$18:$E$38</definedName>
    <definedName name="XDO_?RATING?109?">SDBF!$E$18:$E$44</definedName>
    <definedName name="XDO_?RATING?11?">SLMF!$E$10:$E$91</definedName>
    <definedName name="XDO_?RATING?110?">SDBF!$E$18:$E$63</definedName>
    <definedName name="XDO_?RATING?111?">SDBF!$E$18:$E$73</definedName>
    <definedName name="XDO_?RATING?112?">SDBF!$E$18:$E$78</definedName>
    <definedName name="XDO_?RATING?113?">SSF!$E$24:$E$28</definedName>
    <definedName name="XDO_?RATING?114?">SSF!$E$24:$E$55</definedName>
    <definedName name="XDO_?RATING?115?">SSF!$E$24:$E$97</definedName>
    <definedName name="XDO_?RATING?116?">SSF!$E$24:$E$153</definedName>
    <definedName name="XDO_?RATING?117?">SSF!$E$24:$E$165</definedName>
    <definedName name="XDO_?RATING?118?">SSF!$E$24:$E$173</definedName>
    <definedName name="XDO_?RATING?119?">SSF!$E$24:$E$174</definedName>
    <definedName name="XDO_?RATING?12?">SLMF!$E$10:$E$113</definedName>
    <definedName name="XDO_?RATING?120?">SSF!$E$24:$E$180</definedName>
    <definedName name="XDO_?RATING?121?">SSF!$E$24:$E$190</definedName>
    <definedName name="XDO_?RATING?122?">SSF!$E$24:$E$195</definedName>
    <definedName name="XDO_?RATING?123?">SCRF!#REF!</definedName>
    <definedName name="XDO_?RATING?124?">SCRF!$E$9:$E$52</definedName>
    <definedName name="XDO_?RATING?125?">SCRF!$E$9:$E$63</definedName>
    <definedName name="XDO_?RATING?126?">SCRF!$E$9:$E$84</definedName>
    <definedName name="XDO_?RATING?127?">SCRF!$E$9:$E$94</definedName>
    <definedName name="XDO_?RATING?128?">SCRF!$E$9:$E$99</definedName>
    <definedName name="XDO_?RATING?129?">SFEF!$E$10:$E$35</definedName>
    <definedName name="XDO_?RATING?13?">SLMF!$E$10:$E$132</definedName>
    <definedName name="XDO_?RATING?130?">SFEF!$E$10:$E$42</definedName>
    <definedName name="XDO_?RATING?131?">SFEF!$E$10:$E$68</definedName>
    <definedName name="XDO_?RATING?132?">SFEF!$E$10:$E$87</definedName>
    <definedName name="XDO_?RATING?133?">SFEF!$E$10:$E$92</definedName>
    <definedName name="XDO_?RATING?134?">SCHF!$E$10:$E$47</definedName>
    <definedName name="XDO_?RATING?135?">SCHF!$E$10:$E$49</definedName>
    <definedName name="XDO_?RATING?136?">SCHF!$E$10:$E$109</definedName>
    <definedName name="XDO_?RATING?137?">SCHF!$E$10:$E$116</definedName>
    <definedName name="XDO_?RATING?138?">SCHF!$E$10:$E$124</definedName>
    <definedName name="XDO_?RATING?139?">SCHF!$E$10:$E$129</definedName>
    <definedName name="XDO_?RATING?14?">SLMF!$E$10:$E$137</definedName>
    <definedName name="XDO_?RATING?140?">SCHF!$E$10:$E$148</definedName>
    <definedName name="XDO_?RATING?141?">SCHF!$E$10:$E$158</definedName>
    <definedName name="XDO_?RATING?142?">SCHF!$E$10:$E$163</definedName>
    <definedName name="XDO_?RATING?143?">SMUSD!$E$18:$E$46</definedName>
    <definedName name="XDO_?RATING?144?">SMUSD!$E$18:$E$54</definedName>
    <definedName name="XDO_?RATING?145?">SMUSD!$E$18:$E$59</definedName>
    <definedName name="XDO_?RATING?146?">SMUSD!$E$18:$E$71</definedName>
    <definedName name="XDO_?RATING?147?">SMUSD!$E$18:$E$86</definedName>
    <definedName name="XDO_?RATING?148?">SMUSD!$E$18:$E$119</definedName>
    <definedName name="XDO_?RATING?149?">SMUSD!$E$18:$E$129</definedName>
    <definedName name="XDO_?RATING?15?">SLTEF!$E$10:$E$80</definedName>
    <definedName name="XDO_?RATING?150?">SMUSD!$E$18:$E$135</definedName>
    <definedName name="XDO_?RATING?151?">SMUSD!$E$18:$E$142</definedName>
    <definedName name="XDO_?RATING?152?">SMUSD!$E$18:$E$152</definedName>
    <definedName name="XDO_?RATING?153?">SMUSD!$E$18:$E$157</definedName>
    <definedName name="XDO_?RATING?154?">SMIDCAP!$E$10:$E$65</definedName>
    <definedName name="XDO_?RATING?155?">SMIDCAP!$E$10:$E$94</definedName>
    <definedName name="XDO_?RATING?156?">SMIDCAP!$E$10:$E$113</definedName>
    <definedName name="XDO_?RATING?157?">SMIDCAP!$E$10:$E$118</definedName>
    <definedName name="XDO_?RATING?158?">SMCMF!$E$24:$E$26</definedName>
    <definedName name="XDO_?RATING?159?">SMCMF!$E$24:$E$55</definedName>
    <definedName name="XDO_?RATING?16?">SLTEF!$E$10:$E$107</definedName>
    <definedName name="XDO_?RATING?160?">SMCMF!$E$24:$E$60</definedName>
    <definedName name="XDO_?RATING?161?">SMCOMMA!$E$10:$E$40</definedName>
    <definedName name="XDO_?RATING?162?">SMCOMMA!$E$10:$E$65</definedName>
    <definedName name="XDO_?RATING?163?">SMCOMMA!$E$10:$E$84</definedName>
    <definedName name="XDO_?RATING?164?">SMCOMMA!$E$10:$E$89</definedName>
    <definedName name="XDO_?RATING?165?">SMGF!$E$24:$E$29</definedName>
    <definedName name="XDO_?RATING?166?">SMGF!$E$24:$E$39</definedName>
    <definedName name="XDO_?RATING?167?">SMGF!$E$24:$E$66</definedName>
    <definedName name="XDO_?RATING?168?">SMGF!$E$24:$E$71</definedName>
    <definedName name="XDO_?RATING?169?">SFLEXI!$E$10:$E$66</definedName>
    <definedName name="XDO_?RATING?17?">SLTEF!$E$10:$E$126</definedName>
    <definedName name="XDO_?RATING?170?">SFLEXI!$E$10:$E$74</definedName>
    <definedName name="XDO_?RATING?171?">SFLEXI!$E$10:$E$97</definedName>
    <definedName name="XDO_?RATING?172?">SFLEXI!$E$10:$E$116</definedName>
    <definedName name="XDO_?RATING?173?">SFLEXI!$E$10:$E$121</definedName>
    <definedName name="XDO_?RATING?174?">SMAAF!$E$10:$E$67</definedName>
    <definedName name="XDO_?RATING?175?">SMAAF!$E$10:$E$76</definedName>
    <definedName name="XDO_?RATING?176?">SMAAF!$E$10:$E$118</definedName>
    <definedName name="XDO_?RATING?177?">SMAAF!$E$10:$E$129</definedName>
    <definedName name="XDO_?RATING?178?">SMAAF!$E$10:$E$138</definedName>
    <definedName name="XDO_?RATING?179?">SMAAF!$E$10:$E$151</definedName>
    <definedName name="XDO_?RATING?18?">SLTEF!$E$10:$E$131</definedName>
    <definedName name="XDO_?RATING?180?">SMAAF!$E$10:$E$163</definedName>
    <definedName name="XDO_?RATING?181?">SMAAF!$E$10:$E$168</definedName>
    <definedName name="XDO_?RATING?182?">SBLUECHIP!$E$10:$E$47</definedName>
    <definedName name="XDO_?RATING?183?">SBLUECHIP!$E$10:$E$79</definedName>
    <definedName name="XDO_?RATING?184?">SBLUECHIP!$E$10:$E$98</definedName>
    <definedName name="XDO_?RATING?185?">SBLUECHIP!$E$10:$E$103</definedName>
    <definedName name="XDO_?RATING?186?">SAOF!$E$10:$E$196</definedName>
    <definedName name="XDO_?RATING?187?">SAOF!$E$10:$E$219</definedName>
    <definedName name="XDO_?RATING?188?">SAOF!$E$10:$E$240</definedName>
    <definedName name="XDO_?RATING?189?">SAOF!$E$10:$E$251</definedName>
    <definedName name="XDO_?RATING?19?">#REF!</definedName>
    <definedName name="XDO_?RATING?190?">SAOF!$E$10:$E$255</definedName>
    <definedName name="XDO_?RATING?191?">SAOF!$E$10:$E$267</definedName>
    <definedName name="XDO_?RATING?192?">SAOF!$E$10:$E$279</definedName>
    <definedName name="XDO_?RATING?193?">SAOF!$E$10:$E$284</definedName>
    <definedName name="XDO_?RATING?194?">SIF!$E$10:$E$43</definedName>
    <definedName name="XDO_?RATING?195?">SIF!$E$10:$E$44</definedName>
    <definedName name="XDO_?RATING?196?">SIF!$E$10:$E$73</definedName>
    <definedName name="XDO_?RATING?197?">SIF!$E$10:$E$92</definedName>
    <definedName name="XDO_?RATING?198?">SIF!$E$10:$E$97</definedName>
    <definedName name="XDO_?RATING?199?">SMLDF!$E$18:$E$67</definedName>
    <definedName name="XDO_?RATING?2?">#REF!</definedName>
    <definedName name="XDO_?RATING?20?">#REF!</definedName>
    <definedName name="XDO_?RATING?200?">SMLDF!$E$18:$E$76</definedName>
    <definedName name="XDO_?RATING?201?">SMLDF!$E$18:$E$83</definedName>
    <definedName name="XDO_?RATING?202?">SMLDF!$E$18:$E$91</definedName>
    <definedName name="XDO_?RATING?203?">SMLDF!$E$18:$E$107</definedName>
    <definedName name="XDO_?RATING?204?">SMLDF!$E$18:$E$131</definedName>
    <definedName name="XDO_?RATING?205?">SMLDF!$E$18:$E$136</definedName>
    <definedName name="XDO_?RATING?206?">SMLDF!$E$18:$E$142</definedName>
    <definedName name="XDO_?RATING?207?">SMLDF!$E$18:$E$149</definedName>
    <definedName name="XDO_?RATING?208?">SMLDF!$E$18:$E$159</definedName>
    <definedName name="XDO_?RATING?209?">SMLDF!$E$18:$E$164</definedName>
    <definedName name="XDO_?RATING?21?">#REF!</definedName>
    <definedName name="XDO_?RATING?210?">SSTDF!$E$18:$E$85</definedName>
    <definedName name="XDO_?RATING?211?">SSTDF!$E$18:$E$95</definedName>
    <definedName name="XDO_?RATING?212?">SSTDF!$E$18:$E$103</definedName>
    <definedName name="XDO_?RATING?213?">SSTDF!$E$18:$E$113</definedName>
    <definedName name="XDO_?RATING?214?">SSTDF!$E$18:$E$124</definedName>
    <definedName name="XDO_?RATING?215?">SSTDF!$E$18:$E$132</definedName>
    <definedName name="XDO_?RATING?216?">SSTDF!$E$18:$E$139</definedName>
    <definedName name="XDO_?RATING?217?">SSTDF!$E$18:$E$149</definedName>
    <definedName name="XDO_?RATING?218?">SSTDF!$E$18:$E$154</definedName>
    <definedName name="XDO_?RATING?219?">SETFGOLD!$E$46</definedName>
    <definedName name="XDO_?RATING?22?">#REF!</definedName>
    <definedName name="XDO_?RATING?220?">SETFGOLD!$E$46:$E$54</definedName>
    <definedName name="XDO_?RATING?221?">SETFGOLD!$E$46:$E$59</definedName>
    <definedName name="XDO_?RATING?222?">SPSU!$E$10:$E$34</definedName>
    <definedName name="XDO_?RATING?223?">SPSU!$E$10:$E$59</definedName>
    <definedName name="XDO_?RATING?224?">SPSU!$E$10:$E$78</definedName>
    <definedName name="XDO_?RATING?225?">SPSU!$E$10:$E$83</definedName>
    <definedName name="XDO_?RATING?226?">SGF!$E$42</definedName>
    <definedName name="XDO_?RATING?227?">SGF!$E$42:$E$54</definedName>
    <definedName name="XDO_?RATING?228?">SGF!$E$42:$E$59</definedName>
    <definedName name="XDO_?RATING?229?">SBISENSEX!$E$10:$E$39</definedName>
    <definedName name="XDO_?RATING?23?">SMGLF!$E$10:$E$45</definedName>
    <definedName name="XDO_?RATING?230?">SBISENSEX!$E$10:$E$82</definedName>
    <definedName name="XDO_?RATING?231?">SBISENSEX!$E$10:$E$87</definedName>
    <definedName name="XDO_?RATING?232?">SSCF!$E$10:$E$74</definedName>
    <definedName name="XDO_?RATING?233?">SSCF!$E$10:$E$100</definedName>
    <definedName name="XDO_?RATING?234?">SSCF!$E$10:$E$119</definedName>
    <definedName name="XDO_?RATING?235?">SSCF!$E$10:$E$124</definedName>
    <definedName name="XDO_?RATING?236?">SBPF!$E$18:$E$57</definedName>
    <definedName name="XDO_?RATING?237?">SBPF!$E$18:$E$68</definedName>
    <definedName name="XDO_?RATING?238?">SBPF!$E$18:$E$75</definedName>
    <definedName name="XDO_?RATING?239?">SBPF!$E$18:$E$84</definedName>
    <definedName name="XDO_?RATING?24?">SMGLF!$E$10:$E$70</definedName>
    <definedName name="XDO_?RATING?240?">SBPF!$E$18:$E$97</definedName>
    <definedName name="XDO_?RATING?241?">SBPF!$E$18:$E$107</definedName>
    <definedName name="XDO_?RATING?242?">SBPF!$E$18:$E$112</definedName>
    <definedName name="XDO_?RATING?243?">SBFS!$E$10:$E$39</definedName>
    <definedName name="XDO_?RATING?244?">SBFS!$E$10:$E$64</definedName>
    <definedName name="XDO_?RATING?245?">SBFS!$E$10:$E$83</definedName>
    <definedName name="XDO_?RATING?246?">SBFS!$E$10:$E$88</definedName>
    <definedName name="XDO_?RATING?247?">SETFNN50!$E$10:$E$59</definedName>
    <definedName name="XDO_?RATING?248?">SETFNN50!$E$10:$E$68</definedName>
    <definedName name="XDO_?RATING?249?">SETFNN50!$E$10:$E$103</definedName>
    <definedName name="XDO_?RATING?25?">SMGLF!$E$10:$E$89</definedName>
    <definedName name="XDO_?RATING?250?">SETFNN50!$E$10:$E$108</definedName>
    <definedName name="XDO_?RATING?251?">SETFNIFBK!$E$10:$E$21</definedName>
    <definedName name="XDO_?RATING?252?">SETFNIFBK!$E$10:$E$64</definedName>
    <definedName name="XDO_?RATING?253?">SETFNIFBK!$E$10:$E$69</definedName>
    <definedName name="XDO_?RATING?254?">SETFBSE100!$E$10:$E$109</definedName>
    <definedName name="XDO_?RATING?255?">SETFBSE100!$E$10:$E$118</definedName>
    <definedName name="XDO_?RATING?256?">SETFBSE100!$E$10:$E$153</definedName>
    <definedName name="XDO_?RATING?257?">SETFBSE100!$E$10:$E$158</definedName>
    <definedName name="XDO_?RATING?258?">SESF!$E$10:$E$107</definedName>
    <definedName name="XDO_?RATING?259?">SESF!$E$10:$E$113</definedName>
    <definedName name="XDO_?RATING?26?">SMGLF!$E$10:$E$94</definedName>
    <definedName name="XDO_?RATING?260?">SESF!$E$10:$E$118</definedName>
    <definedName name="XDO_?RATING?261?">SESF!$E$10:$E$123</definedName>
    <definedName name="XDO_?RATING?262?">SESF!$E$10:$E$147</definedName>
    <definedName name="XDO_?RATING?263?">SESF!$E$10:$E$157</definedName>
    <definedName name="XDO_?RATING?264?">SESF!$E$10:$E$166</definedName>
    <definedName name="XDO_?RATING?265?">SESF!$E$10:$E$170</definedName>
    <definedName name="XDO_?RATING?266?">SESF!$E$10:$E$189</definedName>
    <definedName name="XDO_?RATING?267?">SESF!$E$10:$E$194</definedName>
    <definedName name="XDO_?RATING?268?">SETFNIF50!$E$10:$E$59</definedName>
    <definedName name="XDO_?RATING?269?">SETFNIF50!$E$10:$E$102</definedName>
    <definedName name="XDO_?RATING?27?">#REF!</definedName>
    <definedName name="XDO_?RATING?270?">SETFNIF50!$E$10:$E$107</definedName>
    <definedName name="XDO_?RATING?271?">'SLTAF-III'!$E$10:$E$36</definedName>
    <definedName name="XDO_?RATING?272?">'SLTAF-III'!$E$10:$E$79</definedName>
    <definedName name="XDO_?RATING?273?">'SLTAF-III'!$E$10:$E$84</definedName>
    <definedName name="XDO_?RATING?274?">SETF10GILT!$E$24</definedName>
    <definedName name="XDO_?RATING?275?">SETF10GILT!$E$24:$E$53</definedName>
    <definedName name="XDO_?RATING?276?">SETF10GILT!$E$24:$E$58</definedName>
    <definedName name="XDO_?RATING?277?">'SLTAF-IV'!$E$10:$E$34</definedName>
    <definedName name="XDO_?RATING?278?">'SLTAF-IV'!$E$10:$E$77</definedName>
    <definedName name="XDO_?RATING?279?">'SLTAF-IV'!$E$10:$E$82</definedName>
    <definedName name="XDO_?RATING?28?">#REF!</definedName>
    <definedName name="XDO_?RATING?280?">'SLTAF-V'!$E$10:$E$34</definedName>
    <definedName name="XDO_?RATING?281?">'SLTAF-V'!$E$10:$E$77</definedName>
    <definedName name="XDO_?RATING?282?">'SLTAF-V'!$E$10:$E$82</definedName>
    <definedName name="XDO_?RATING?283?">'SLTAF-VI'!$E$10:$E$46</definedName>
    <definedName name="XDO_?RATING?284?">'SLTAF-VI'!$E$10:$E$89</definedName>
    <definedName name="XDO_?RATING?285?">'SLTAF-VI'!$E$10:$E$94</definedName>
    <definedName name="XDO_?RATING?286?">SETFSN50!$E$10:$E$59</definedName>
    <definedName name="XDO_?RATING?287?">SETFSN50!$E$10:$E$68</definedName>
    <definedName name="XDO_?RATING?288?">SETFSN50!$E$10:$E$107</definedName>
    <definedName name="XDO_?RATING?289?">SBIETFQLTY!$E$10:$E$39</definedName>
    <definedName name="XDO_?RATING?29?">SEHF!$E$10:$E$51</definedName>
    <definedName name="XDO_?RATING?290?">SBIETFQLTY!$E$10:$E$82</definedName>
    <definedName name="XDO_?RATING?291?">SBIETFQLTY!$E$10:$E$87</definedName>
    <definedName name="XDO_?RATING?292?">SCBF!$E$18:$E$100</definedName>
    <definedName name="XDO_?RATING?293?">SCBF!$E$18:$E$109</definedName>
    <definedName name="XDO_?RATING?294?">SCBF!$E$18:$E$117</definedName>
    <definedName name="XDO_?RATING?295?">SCBF!$E$18:$E$128</definedName>
    <definedName name="XDO_?RATING?296?">SCBF!$E$18:$E$147</definedName>
    <definedName name="XDO_?RATING?297?">SCBF!$E$18:$E$157</definedName>
    <definedName name="XDO_?RATING?298?">SCBF!$E$18:$E$162</definedName>
    <definedName name="XDO_?RATING?299?">SEMVF!$E$10:$E$59</definedName>
    <definedName name="XDO_?RATING?3?">#REF!</definedName>
    <definedName name="XDO_?RATING?30?">SEHF!$E$10:$E$56</definedName>
    <definedName name="XDO_?RATING?300?">SEMVF!$E$10:$E$102</definedName>
    <definedName name="XDO_?RATING?301?">SEMVF!$E$10:$E$107</definedName>
    <definedName name="XDO_?RATING?302?">'SFMP- Series 1'!$E$26:$E$31</definedName>
    <definedName name="XDO_?RATING?303?">'SFMP- Series 1'!$E$26:$E$50</definedName>
    <definedName name="XDO_?RATING?304?">'SFMP- Series 1'!$E$26:$E$65</definedName>
    <definedName name="XDO_?RATING?305?">'SFMP- Series 1'!$E$26:$E$70</definedName>
    <definedName name="XDO_?RATING?306?">'SFMP- Series 6'!$E$26:$E$29</definedName>
    <definedName name="XDO_?RATING?307?">'SFMP- Series 6'!$E$26:$E$48</definedName>
    <definedName name="XDO_?RATING?308?">'SFMP- Series 6'!$E$26:$E$63</definedName>
    <definedName name="XDO_?RATING?309?">'SFMP- Series 6'!$E$26:$E$68</definedName>
    <definedName name="XDO_?RATING?31?">SEHF!$E$10:$E$63</definedName>
    <definedName name="XDO_?RATING?310?">'SFMP- Series 34'!$E$26</definedName>
    <definedName name="XDO_?RATING?311?">'SFMP- Series 34'!$E$26:$E$43</definedName>
    <definedName name="XDO_?RATING?312?">'SFMP- Series 34'!$E$26:$E$58</definedName>
    <definedName name="XDO_?RATING?313?">'SFMP- Series 34'!$E$26:$E$63</definedName>
    <definedName name="XDO_?RATING?314?">'SMCBF-IP'!$E$10:$E$43</definedName>
    <definedName name="XDO_?RATING?315?">'SMCBF-IP'!$E$10:$E$49</definedName>
    <definedName name="XDO_?RATING?316?">'SMCBF-IP'!$E$10:$E$53</definedName>
    <definedName name="XDO_?RATING?317?">'SMCBF-IP'!$E$10:$E$74</definedName>
    <definedName name="XDO_?RATING?318?">'SMCBF-IP'!$E$10:$E$93</definedName>
    <definedName name="XDO_?RATING?319?">'SMCBF-IP'!$E$10:$E$98</definedName>
    <definedName name="XDO_?RATING?32?">SEHF!$E$10:$E$67</definedName>
    <definedName name="XDO_?RATING?320?">SFRDF!$E$18:$E$24</definedName>
    <definedName name="XDO_?RATING?321?">SFRDF!$E$18:$E$34</definedName>
    <definedName name="XDO_?RATING?322?">SFRDF!$E$18:$E$55</definedName>
    <definedName name="XDO_?RATING?323?">SFRDF!$E$18:$E$65</definedName>
    <definedName name="XDO_?RATING?324?">SFRDF!$E$18:$E$70</definedName>
    <definedName name="XDO_?RATING?325?">SBIETFIT!$E$10:$E$19</definedName>
    <definedName name="XDO_?RATING?326?">SBIETFIT!$E$10:$E$62</definedName>
    <definedName name="XDO_?RATING?327?">SBIETFIT!$E$10:$E$67</definedName>
    <definedName name="XDO_?RATING?328?">SBIETFPB!$E$10:$E$19</definedName>
    <definedName name="XDO_?RATING?329?">SBIETFPB!$E$10:$E$62</definedName>
    <definedName name="XDO_?RATING?33?">SEHF!$E$10:$E$123</definedName>
    <definedName name="XDO_?RATING?330?">SBIETFPB!$E$10:$E$67</definedName>
    <definedName name="XDO_?RATING?331?">'SRBF-AP'!$E$10:$E$59</definedName>
    <definedName name="XDO_?RATING?332?">'SRBF-AP'!$E$10:$E$69</definedName>
    <definedName name="XDO_?RATING?333?">'SRBF-AP'!$E$10:$E$77</definedName>
    <definedName name="XDO_?RATING?334?">'SRBF-AP'!$E$10:$E$81</definedName>
    <definedName name="XDO_?RATING?335?">'SRBF-AP'!$E$10:$E$108</definedName>
    <definedName name="XDO_?RATING?336?">'SRBF-AP'!$E$10:$E$113</definedName>
    <definedName name="XDO_?RATING?337?">'SRBF-AHP'!$E$10:$E$59</definedName>
    <definedName name="XDO_?RATING?338?">'SRBF-AHP'!$E$10:$E$60</definedName>
    <definedName name="XDO_?RATING?339?">'SRBF-AHP'!$E$10:$E$60</definedName>
    <definedName name="XDO_?RATING?34?">SEHF!$E$10:$E$129</definedName>
    <definedName name="XDO_?RATING?340?">'SRBF-AHP'!$E$10:$E$79</definedName>
    <definedName name="XDO_?RATING?341?">'SRBF-AHP'!$E$10:$E$87</definedName>
    <definedName name="XDO_?RATING?342?">'SRBF-AHP'!$E$10:$E$91</definedName>
    <definedName name="XDO_?RATING?343?">'SRBF-AHP'!$E$10:$E$108</definedName>
    <definedName name="XDO_?RATING?344?">'SRBF-AHP'!$E$10:$E$120</definedName>
    <definedName name="XDO_?RATING?345?">'SRBF-AHP'!$E$10:$E$125</definedName>
    <definedName name="XDO_?RATING?346?">'SRBF-CHP'!$E$10:$E$59</definedName>
    <definedName name="XDO_?RATING?347?">'SRBF-CHP'!$E$10:$E$77</definedName>
    <definedName name="XDO_?RATING?348?">'SRBF-CHP'!$E$10:$E$88</definedName>
    <definedName name="XDO_?RATING?349?">'SRBF-CHP'!$E$10:$E$92</definedName>
    <definedName name="XDO_?RATING?35?">SEHF!$E$10:$E$138</definedName>
    <definedName name="XDO_?RATING?350?">'SRBF-CHP'!$E$10:$E$119</definedName>
    <definedName name="XDO_?RATING?351?">'SRBF-CHP'!$E$10:$E$124</definedName>
    <definedName name="XDO_?RATING?352?">'SRBF-CP'!$E$10:$E$59</definedName>
    <definedName name="XDO_?RATING?353?">'SRBF-CP'!$E$10:$E$77</definedName>
    <definedName name="XDO_?RATING?354?">'SRBF-CP'!$E$10:$E$87</definedName>
    <definedName name="XDO_?RATING?355?">'SRBF-CP'!$E$10:$E$92</definedName>
    <definedName name="XDO_?RATING?356?">'SRBF-CP'!$E$10:$E$119</definedName>
    <definedName name="XDO_?RATING?357?">'SRBF-CP'!$E$10:$E$124</definedName>
    <definedName name="XDO_?RATING?358?">'SIA-US EQUITY FOF'!$E$14</definedName>
    <definedName name="XDO_?RATING?359?">'SIA-US EQUITY FOF'!$E$14:$E$53</definedName>
    <definedName name="XDO_?RATING?36?">SEHF!$E$10:$E$146</definedName>
    <definedName name="XDO_?RATING?360?">'SIA-US EQUITY FOF'!$E$14:$E$58</definedName>
    <definedName name="XDO_?RATING?361?">'SFMP- Series 42'!$E$18</definedName>
    <definedName name="XDO_?RATING?362?">'SFMP- Series 42'!$E$18:$E$39</definedName>
    <definedName name="XDO_?RATING?363?">'SFMP- Series 42'!$E$18:$E$59</definedName>
    <definedName name="XDO_?RATING?364?">'SFMP- Series 42'!$E$18:$E$74</definedName>
    <definedName name="XDO_?RATING?365?">'SFMP- Series 42'!$E$18:$E$79</definedName>
    <definedName name="XDO_?RATING?366?">'SFMP- Series 43'!$E$52</definedName>
    <definedName name="XDO_?RATING?367?">'SFMP- Series 43'!$E$52:$E$57</definedName>
    <definedName name="XDO_?RATING?368?">'SNN50'!$E$10:$E$59</definedName>
    <definedName name="XDO_?RATING?369?">'SNN50'!$E$10:$E$68</definedName>
    <definedName name="XDO_?RATING?37?">SEHF!$E$10:$E$151</definedName>
    <definedName name="XDO_?RATING?370?">'SNN50'!$E$10:$E$103</definedName>
    <definedName name="XDO_?RATING?371?">'SNN50'!$E$10:$E$108</definedName>
    <definedName name="XDO_?RATING?372?">'SFMP- Series 44'!$E$26:$E$31</definedName>
    <definedName name="XDO_?RATING?373?">'SFMP- Series 44'!$E$26:$E$55</definedName>
    <definedName name="XDO_?RATING?374?">'SFMP- Series 44'!$E$26:$E$70</definedName>
    <definedName name="XDO_?RATING?375?">'SFMP- Series 44'!$E$26:$E$75</definedName>
    <definedName name="XDO_?RATING?376?">'SFMP- Series 45'!$E$26:$E$33</definedName>
    <definedName name="XDO_?RATING?377?">'SFMP- Series 45'!$E$26:$E$56</definedName>
    <definedName name="XDO_?RATING?378?">'SFMP- Series 45'!$E$26:$E$71</definedName>
    <definedName name="XDO_?RATING?379?">'SFMP- Series 45'!$E$26:$E$76</definedName>
    <definedName name="XDO_?RATING?38?">SEHF!$E$10:$E$159</definedName>
    <definedName name="XDO_?RATING?380?">SBIETFCON!$E$10:$E$39</definedName>
    <definedName name="XDO_?RATING?381?">SBIETFCON!$E$10:$E$48</definedName>
    <definedName name="XDO_?RATING?382?">SBIETFCON!$E$10:$E$83</definedName>
    <definedName name="XDO_?RATING?383?">SBIETFCON!$E$10:$E$88</definedName>
    <definedName name="XDO_?RATING?384?">'SFMP- Series 46'!$E$26:$E$29</definedName>
    <definedName name="XDO_?RATING?385?">'SFMP- Series 46'!$E$26:$E$49</definedName>
    <definedName name="XDO_?RATING?386?">'SFMP- Series 46'!$E$26:$E$64</definedName>
    <definedName name="XDO_?RATING?387?">'SFMP- Series 46'!$E$26:$E$69</definedName>
    <definedName name="XDO_?RATING?388?">SBAF!$E$10:$E$98</definedName>
    <definedName name="XDO_?RATING?389?">SBAF!$E$10:$E$106</definedName>
    <definedName name="XDO_?RATING?39?">SEHF!$E$10:$E$174</definedName>
    <definedName name="XDO_?RATING?390?">SBAF!$E$10:$E$111</definedName>
    <definedName name="XDO_?RATING?391?">SBAF!$E$10:$E$158</definedName>
    <definedName name="XDO_?RATING?392?">SBAF!$E$10:$E$170</definedName>
    <definedName name="XDO_?RATING?393?">SBAF!$E$10:$E$175</definedName>
    <definedName name="XDO_?RATING?394?">SBAF!$E$10:$E$182</definedName>
    <definedName name="XDO_?RATING?395?">SBAF!$E$10:$E$189</definedName>
    <definedName name="XDO_?RATING?396?">SBAF!$E$10:$E$210</definedName>
    <definedName name="XDO_?RATING?397?">SBAF!$E$10:$E$215</definedName>
    <definedName name="XDO_?RATING?398?">'SFMP- Series 49'!$E$26:$E$33</definedName>
    <definedName name="XDO_?RATING?399?">'SFMP- Series 49'!$E$26:$E$54</definedName>
    <definedName name="XDO_?RATING?4?">#REF!</definedName>
    <definedName name="XDO_?RATING?40?">SEHF!$E$10:$E$179</definedName>
    <definedName name="XDO_?RATING?400?">'SFMP- Series 49'!$E$26:$E$69</definedName>
    <definedName name="XDO_?RATING?401?">'SFMP- Series 49'!$E$26:$E$74</definedName>
    <definedName name="XDO_?RATING?402?">'SFMP- Series 50'!$E$26:$E$30</definedName>
    <definedName name="XDO_?RATING?403?">'SFMP- Series 50'!$E$26:$E$49</definedName>
    <definedName name="XDO_?RATING?404?">'SFMP- Series 50'!$E$26:$E$64</definedName>
    <definedName name="XDO_?RATING?405?">'SFMP- Series 50'!$E$26:$E$69</definedName>
    <definedName name="XDO_?RATING?406?">'SFMP- Series 51'!$E$26:$E$36</definedName>
    <definedName name="XDO_?RATING?407?">'SFMP- Series 51'!$E$26:$E$58</definedName>
    <definedName name="XDO_?RATING?408?">'SFMP- Series 51'!$E$26:$E$73</definedName>
    <definedName name="XDO_?RATING?409?">'SFMP- Series 51'!$E$26:$E$78</definedName>
    <definedName name="XDO_?RATING?41?">#REF!</definedName>
    <definedName name="XDO_?RATING?410?">'SFMP- Series 52'!$E$26:$E$30</definedName>
    <definedName name="XDO_?RATING?411?">'SFMP- Series 52'!$E$26:$E$51</definedName>
    <definedName name="XDO_?RATING?412?">'SFMP- Series 52'!$E$26:$E$66</definedName>
    <definedName name="XDO_?RATING?413?">'SFMP- Series 52'!$E$26:$E$71</definedName>
    <definedName name="XDO_?RATING?414?">'SFMP- Series 53'!$E$26:$E$34</definedName>
    <definedName name="XDO_?RATING?415?">'SFMP- Series 53'!$E$26:$E$57</definedName>
    <definedName name="XDO_?RATING?416?">'SFMP- Series 53'!$E$26:$E$72</definedName>
    <definedName name="XDO_?RATING?417?">'SFMP- Series 53'!$E$26:$E$77</definedName>
    <definedName name="XDO_?RATING?418?">'SFMP- Series 54'!$E$26:$E$28</definedName>
    <definedName name="XDO_?RATING?419?">'SFMP- Series 54'!$E$26:$E$44</definedName>
    <definedName name="XDO_?RATING?42?">#REF!</definedName>
    <definedName name="XDO_?RATING?420?">'SFMP- Series 54'!$E$26:$E$59</definedName>
    <definedName name="XDO_?RATING?421?">'SFMP- Series 54'!$E$26:$E$64</definedName>
    <definedName name="XDO_?RATING?422?">'SFMP- Series 55'!$E$26:$E$32</definedName>
    <definedName name="XDO_?RATING?423?">'SFMP- Series 55'!$E$26:$E$55</definedName>
    <definedName name="XDO_?RATING?424?">'SFMP- Series 55'!$E$26:$E$70</definedName>
    <definedName name="XDO_?RATING?425?">'SFMP- Series 55'!$E$26:$E$75</definedName>
    <definedName name="XDO_?RATING?426?">'SFMP- Series 57'!$E$26:$E$29</definedName>
    <definedName name="XDO_?RATING?427?">'SFMP- Series 57'!$E$26:$E$52</definedName>
    <definedName name="XDO_?RATING?428?">'SFMP- Series 57'!$E$26:$E$67</definedName>
    <definedName name="XDO_?RATING?429?">'SFMP- Series 57'!$E$26:$E$72</definedName>
    <definedName name="XDO_?RATING?43?">SMIF!$E$18:$E$34</definedName>
    <definedName name="XDO_?RATING?430?">'SFMP- Series 58'!$E$26:$E$31</definedName>
    <definedName name="XDO_?RATING?431?">'SFMP- Series 58'!$E$26:$E$51</definedName>
    <definedName name="XDO_?RATING?432?">'SFMP- Series 58'!$E$26:$E$66</definedName>
    <definedName name="XDO_?RATING?433?">'SFMP- Series 58'!$E$26:$E$71</definedName>
    <definedName name="XDO_?RATING?434?">SCPSE!$E$18:$E$43</definedName>
    <definedName name="XDO_?RATING?435?">SCPSE!$E$18:$E$52</definedName>
    <definedName name="XDO_?RATING?436?">SCPSE!$E$18:$E$120</definedName>
    <definedName name="XDO_?RATING?437?">SCPSE!$E$18:$E$147</definedName>
    <definedName name="XDO_?RATING?438?">SCPSE!$E$18:$E$152</definedName>
    <definedName name="XDO_?RATING?439?">'SFMP- Series 59'!$E$38:$E$40</definedName>
    <definedName name="XDO_?RATING?44?">SMIF!$E$18:$E$41</definedName>
    <definedName name="XDO_?RATING?440?">'SFMP- Series 59'!$E$38:$E$55</definedName>
    <definedName name="XDO_?RATING?441?">'SFMP- Series 59'!$E$38:$E$60</definedName>
    <definedName name="XDO_?RATING?442?">'SFMP- Series 60'!$E$26:$E$30</definedName>
    <definedName name="XDO_?RATING?443?">'SFMP- Series 60'!$E$26:$E$50</definedName>
    <definedName name="XDO_?RATING?444?">'SFMP- Series 60'!$E$26:$E$65</definedName>
    <definedName name="XDO_?RATING?445?">'SFMP- Series 60'!$E$26:$E$70</definedName>
    <definedName name="XDO_?RATING?446?">SMCF!$E$10:$E$67</definedName>
    <definedName name="XDO_?RATING?447?">SMCF!$E$10:$E$82</definedName>
    <definedName name="XDO_?RATING?448?">SMCF!$E$10:$E$94</definedName>
    <definedName name="XDO_?RATING?449?">SMCF!$E$10:$E$113</definedName>
    <definedName name="XDO_?RATING?45?">SMIF!$E$18:$E$48</definedName>
    <definedName name="XDO_?RATING?450?">SMCF!$E$10:$E$118</definedName>
    <definedName name="XDO_?RATING?451?">'SFMP- Series 61'!$E$26:$E$36</definedName>
    <definedName name="XDO_?RATING?452?">'SFMP- Series 61'!$E$26:$E$59</definedName>
    <definedName name="XDO_?RATING?453?">'SFMP- Series 61'!$E$26:$E$74</definedName>
    <definedName name="XDO_?RATING?454?">'SFMP- Series 61'!$E$26:$E$79</definedName>
    <definedName name="XDO_?RATING?455?">'SFMP- Series 66'!$E$26:$E$34</definedName>
    <definedName name="XDO_?RATING?456?">'SFMP- Series 66'!$E$26:$E$56</definedName>
    <definedName name="XDO_?RATING?457?">'SFMP- Series 66'!$E$26:$E$71</definedName>
    <definedName name="XDO_?RATING?458?">'SFMP- Series 66'!$E$26:$E$76</definedName>
    <definedName name="XDO_?RATING?459?">'SFMP- Series 67'!$E$26:$E$34</definedName>
    <definedName name="XDO_?RATING?46?">SMIF!$E$18:$E$52</definedName>
    <definedName name="XDO_?RATING?460?">'SFMP- Series 67'!$E$26:$E$57</definedName>
    <definedName name="XDO_?RATING?461?">'SFMP- Series 67'!$E$26:$E$72</definedName>
    <definedName name="XDO_?RATING?462?">'SFMP- Series 67'!$E$26:$E$77</definedName>
    <definedName name="XDO_?RATING?463?">'SFMP- Series 64'!$E$24</definedName>
    <definedName name="XDO_?RATING?464?">'SFMP- Series 64'!$E$24:$E$32</definedName>
    <definedName name="XDO_?RATING?465?">'SFMP- Series 64'!$E$24:$E$48</definedName>
    <definedName name="XDO_?RATING?466?">'SFMP- Series 64'!$E$24:$E$63</definedName>
    <definedName name="XDO_?RATING?467?">'SFMP- Series 64'!$E$24:$E$68</definedName>
    <definedName name="XDO_?RATING?468?">'SFMP- Series 68'!$E$24</definedName>
    <definedName name="XDO_?RATING?469?">'SFMP- Series 68'!$E$24:$E$42</definedName>
    <definedName name="XDO_?RATING?47?">SMIF!$E$18:$E$71</definedName>
    <definedName name="XDO_?RATING?470?">'SFMP- Series 68'!$E$24:$E$57</definedName>
    <definedName name="XDO_?RATING?471?">'SFMP- Series 68'!$E$24:$E$62</definedName>
    <definedName name="XDO_?RATING?472?">SNM150IF!$E$10:$E$159</definedName>
    <definedName name="XDO_?RATING?473?">SNM150IF!$E$10:$E$202</definedName>
    <definedName name="XDO_?RATING?474?">SNM150IF!$E$10:$E$207</definedName>
    <definedName name="XDO_?RATING?475?">SNS250IF!$E$10:$E$260</definedName>
    <definedName name="XDO_?RATING?476?">SNS250IF!$E$10:$E$303</definedName>
    <definedName name="XDO_?RATING?477?">SNS250IF!$E$10:$E$308</definedName>
    <definedName name="XDO_?RATING?478?">'SCIGI-JUN 2036'!$E$24:$E$25</definedName>
    <definedName name="XDO_?RATING?479?">'SCIGI-JUN 2036'!$E$24:$E$54</definedName>
    <definedName name="XDO_?RATING?48?">SMIF!$E$18:$E$81</definedName>
    <definedName name="XDO_?RATING?480?">'SCIGI-JUN 2036'!$E$24:$E$59</definedName>
    <definedName name="XDO_?RATING?481?">'SCIGI-APR 2029'!$E$24</definedName>
    <definedName name="XDO_?RATING?482?">'SCIGI-APR 2029'!$E$24:$E$53</definedName>
    <definedName name="XDO_?RATING?483?">'SCIGI-APR 2029'!$E$24:$E$58</definedName>
    <definedName name="XDO_?RATING?484?">'SCISI-SEP 2027'!$E$24</definedName>
    <definedName name="XDO_?RATING?485?">'SCISI-SEP 2027'!$E$24:$E$41</definedName>
    <definedName name="XDO_?RATING?486?">'SCISI-SEP 2027'!$E$24:$E$68</definedName>
    <definedName name="XDO_?RATING?487?">'SCISI-SEP 2027'!$E$24:$E$73</definedName>
    <definedName name="XDO_?RATING?488?">'SFMP- Series 72'!$E$38:$E$41</definedName>
    <definedName name="XDO_?RATING?489?">'SFMP- Series 72'!$E$38:$E$56</definedName>
    <definedName name="XDO_?RATING?49?">SMIF!$E$18:$E$86</definedName>
    <definedName name="XDO_?RATING?490?">'SFMP- Series 72'!$E$38:$E$61</definedName>
    <definedName name="XDO_?RATING?491?">'SFMP- Series 73'!$E$38:$E$41</definedName>
    <definedName name="XDO_?RATING?492?">'SFMP- Series 73'!$E$38:$E$56</definedName>
    <definedName name="XDO_?RATING?493?">'SFMP- Series 73'!$E$38:$E$61</definedName>
    <definedName name="XDO_?RATING?494?">SLDF!$E$24:$E$31</definedName>
    <definedName name="XDO_?RATING?495?">SLDF!$E$24:$E$52</definedName>
    <definedName name="XDO_?RATING?496?">SLDF!$E$24:$E$62</definedName>
    <definedName name="XDO_?RATING?497?">SLDF!$E$24:$E$67</definedName>
    <definedName name="XDO_?RATING?498?">'SFMP- Series 74'!$E$26:$E$33</definedName>
    <definedName name="XDO_?RATING?499?">'SFMP- Series 74'!$E$26:$E$51</definedName>
    <definedName name="XDO_?RATING?5?">#REF!</definedName>
    <definedName name="XDO_?RATING?50?">#REF!</definedName>
    <definedName name="XDO_?RATING?500?">'SFMP- Series 74'!$E$26:$E$66</definedName>
    <definedName name="XDO_?RATING?501?">'SFMP- Series 74'!$E$26:$E$71</definedName>
    <definedName name="XDO_?RATING?502?">'SFMP- Series 76'!$E$18:$E$21</definedName>
    <definedName name="XDO_?RATING?503?">'SFMP- Series 76'!$E$18:$E$31</definedName>
    <definedName name="XDO_?RATING?504?">'SFMP- Series 76'!$E$18:$E$49</definedName>
    <definedName name="XDO_?RATING?505?">'SFMP- Series 76'!$E$18:$E$64</definedName>
    <definedName name="XDO_?RATING?506?">'SFMP- Series 76'!$E$18:$E$69</definedName>
    <definedName name="XDO_?RATING?507?">'SFMP- Series 78'!$E$18:$E$23</definedName>
    <definedName name="XDO_?RATING?508?">'SFMP- Series 78'!$E$18:$E$35</definedName>
    <definedName name="XDO_?RATING?509?">'SFMP- Series 78'!$E$18:$E$53</definedName>
    <definedName name="XDO_?RATING?51?">#REF!</definedName>
    <definedName name="XDO_?RATING?510?">'SFMP- Series 78'!$E$18:$E$68</definedName>
    <definedName name="XDO_?RATING?511?">'SFMP- Series 78'!$E$18:$E$73</definedName>
    <definedName name="XDO_?RATING?512?">SDYF!$E$10:$E$50</definedName>
    <definedName name="XDO_?RATING?513?">SDYF!$E$10:$E$61</definedName>
    <definedName name="XDO_?RATING?514?">SDYF!$E$10:$E$66</definedName>
    <definedName name="XDO_?RATING?515?">SDYF!$E$10:$E$83</definedName>
    <definedName name="XDO_?RATING?516?">SDYF!$E$10:$E$102</definedName>
    <definedName name="XDO_?RATING?517?">SDYF!$E$10:$E$107</definedName>
    <definedName name="XDO_?RATING?518?">'SFMP- Series 79'!$E$18:$E$22</definedName>
    <definedName name="XDO_?RATING?519?">'SFMP- Series 79'!$E$18:$E$45</definedName>
    <definedName name="XDO_?RATING?52?">SCOF!$E$10:$E$55</definedName>
    <definedName name="XDO_?RATING?520?">'SFMP- Series 79'!$E$18:$E$60</definedName>
    <definedName name="XDO_?RATING?521?">'SFMP- Series 79'!$E$18:$E$65</definedName>
    <definedName name="XDO_?RATING?522?">'SFMP- Series 81'!$E$18:$E$25</definedName>
    <definedName name="XDO_?RATING?523?">'SFMP- Series 81'!$E$18:$E$41</definedName>
    <definedName name="XDO_?RATING?524?">'SFMP- Series 81'!$E$18:$E$60</definedName>
    <definedName name="XDO_?RATING?525?">'SFMP- Series 81'!$E$18:$E$75</definedName>
    <definedName name="XDO_?RATING?526?">'SFMP- Series 81'!$E$18:$E$80</definedName>
    <definedName name="XDO_?RATING?527?">'SBI-BSE-SENSEX-IF'!$E$10:$E$39</definedName>
    <definedName name="XDO_?RATING?528?">'SBI-BSE-SENSEX-IF'!$E$10:$E$82</definedName>
    <definedName name="XDO_?RATING?529?">'SBI-BSE-SENSEX-IF'!$E$10:$E$87</definedName>
    <definedName name="XDO_?RATING?53?">SCOF!$E$10:$E$66</definedName>
    <definedName name="XDO_?RATING?530?">LIQUIDSBI!$E$52</definedName>
    <definedName name="XDO_?RATING?531?">LIQUIDSBI!$E$52:$E$57</definedName>
    <definedName name="XDO_?RATING?532?">SN50EWIF!$E$10:$E$59</definedName>
    <definedName name="XDO_?RATING?533?">SN50EWIF!$E$10:$E$102</definedName>
    <definedName name="XDO_?RATING?534?">SN50EWIF!$E$10:$E$107</definedName>
    <definedName name="XDO_?RATING?535?">SEOF!$E$10:$E$40</definedName>
    <definedName name="XDO_?RATING?536?">SEOF!$E$10:$E$65</definedName>
    <definedName name="XDO_?RATING?537?">SEOF!$E$10:$E$84</definedName>
    <definedName name="XDO_?RATING?538?">SEOF!$E$10:$E$89</definedName>
    <definedName name="XDO_?RATING?539?">'SBI-AOF'!$E$10:$E$36</definedName>
    <definedName name="XDO_?RATING?54?">SCOF!$E$10:$E$83</definedName>
    <definedName name="XDO_?RATING?540?">'SBI-AOF'!$E$10:$E$45</definedName>
    <definedName name="XDO_?RATING?541?">'SBI-AOF'!$E$10:$E$62</definedName>
    <definedName name="XDO_?RATING?542?">'SBI-AOF'!$E$10:$E$81</definedName>
    <definedName name="XDO_?RATING?543?">'SBI-AOF'!$E$10:$E$86</definedName>
    <definedName name="XDO_?RATING?544?">SETFSILVER!$E$54</definedName>
    <definedName name="XDO_?RATING?545?">SETFSILVER!$E$54:$E$56</definedName>
    <definedName name="XDO_?RATING?546?">SETFSILVER!$E$54:$E$59</definedName>
    <definedName name="XDO_?RATING?547?">'SETFSILVER-FOF'!$E$42</definedName>
    <definedName name="XDO_?RATING?548?">'SETFSILVER-FOF'!$E$42:$E$54</definedName>
    <definedName name="XDO_?RATING?549?">'SETFSILVER-FOF'!$E$42:$E$59</definedName>
    <definedName name="XDO_?RATING?55?">SCOF!$E$10:$E$102</definedName>
    <definedName name="XDO_?RATING?550?">'SN50EW-ETF'!$E$10:$E$59</definedName>
    <definedName name="XDO_?RATING?551?">'SN50EW-ETF'!$E$10:$E$102</definedName>
    <definedName name="XDO_?RATING?552?">'SN50EW-ETF'!$E$10:$E$107</definedName>
    <definedName name="XDO_?RATING?553?">SIOF!$E$10:$E$46</definedName>
    <definedName name="XDO_?RATING?554?">SIOF!$E$10:$E$71</definedName>
    <definedName name="XDO_?RATING?555?">SIOF!$E$10:$E$90</definedName>
    <definedName name="XDO_?RATING?556?">SIOF!$E$10:$E$95</definedName>
    <definedName name="XDO_?RATING?557?">SN500IF!$E$10:$E$510</definedName>
    <definedName name="XDO_?RATING?558?">SN500IF!$E$10:$E$519</definedName>
    <definedName name="XDO_?RATING?559?">SN500IF!$E$10:$E$554</definedName>
    <definedName name="XDO_?RATING?56?">SCOF!$E$10:$E$107</definedName>
    <definedName name="XDO_?RATING?560?">SN500IF!$E$10:$E$559</definedName>
    <definedName name="XDO_?RATING?561?">SNICIF!$E$10:$E$39</definedName>
    <definedName name="XDO_?RATING?562?">SNICIF!$E$10:$E$48</definedName>
    <definedName name="XDO_?RATING?563?">SNICIF!$E$10:$E$83</definedName>
    <definedName name="XDO_?RATING?564?">SNICIF!$E$10:$E$88</definedName>
    <definedName name="XDO_?RATING?565?">SQF!$E$10:$E$36</definedName>
    <definedName name="XDO_?RATING?566?">SQF!$E$10:$E$79</definedName>
    <definedName name="XDO_?RATING?567?">SQF!$E$10:$E$84</definedName>
    <definedName name="XDO_?RATING?568?">SNBIF!$E$10:$E$21</definedName>
    <definedName name="XDO_?RATING?569?">SNBIF!$E$10:$E$64</definedName>
    <definedName name="XDO_?RATING?57?">STOF!$E$10:$E$34</definedName>
    <definedName name="XDO_?RATING?570?">SNBIF!$E$10:$E$69</definedName>
    <definedName name="XDO_?RATING?571?">SNITIF!$E$10:$E$19</definedName>
    <definedName name="XDO_?RATING?572?">SNITIF!$E$10:$E$62</definedName>
    <definedName name="XDO_?RATING?573?">SNITIF!$E$10:$E$67</definedName>
    <definedName name="XDO_?RATING?574?">'SBI BSE PSU Bank ETF'!$E$10:$E$21</definedName>
    <definedName name="XDO_?RATING?575?">'SBI BSE PSU Bank ETF'!$E$10:$E$64</definedName>
    <definedName name="XDO_?RATING?576?">'SBI BSE PSU Bank ETF'!$E$10:$E$69</definedName>
    <definedName name="XDO_?RATING?577?">'SBI BSE PSU Bank Index Fund'!$E$10:$E$21</definedName>
    <definedName name="XDO_?RATING?578?">'SBI BSE PSU Bank Index Fund'!$E$10:$E$64</definedName>
    <definedName name="XDO_?RATING?579?">'SBI BSE PSU Bank Index Fund'!$E$10:$E$69</definedName>
    <definedName name="XDO_?RATING?58?">STOF!$E$10:$E$39</definedName>
    <definedName name="XDO_?RATING?580?">SIPAAFOF!$E$42:$E$43</definedName>
    <definedName name="XDO_?RATING?581?">SIPAAFOF!$E$42:$E$55</definedName>
    <definedName name="XDO_?RATING?582?">SIPAAFOF!$E$42:$E$60</definedName>
    <definedName name="XDO_?RATING?583?">'SBI Nifty200 Quality 30'!$E$10:$E$39</definedName>
    <definedName name="XDO_?RATING?584?">'SBI Nifty200 Quality 30'!$E$10:$E$82</definedName>
    <definedName name="XDO_?RATING?585?">'SBI Nifty200 Quality 30'!$E$10:$E$87</definedName>
    <definedName name="XDO_?RATING?586?">'SBI Nifty200 Mom 30'!$E$10:$E$39</definedName>
    <definedName name="XDO_?RATING?587?">'SBI Nifty200 Mom 30'!$E$10:$E$48</definedName>
    <definedName name="XDO_?RATING?588?">'SBI Nifty200 Mom 30'!$E$10:$E$83</definedName>
    <definedName name="XDO_?RATING?589?">'SBI Nifty200 Mom 30'!$E$10:$E$88</definedName>
    <definedName name="XDO_?RATING?59?">STOF!$E$10:$E$46</definedName>
    <definedName name="XDO_?RATING?590?">'SBI Nifty100 Low Vol 30'!$E$10:$E$39</definedName>
    <definedName name="XDO_?RATING?591?">'SBI Nifty100 Low Vol 30'!$E$10:$E$82</definedName>
    <definedName name="XDO_?RATING?592?">'SBI Nifty100 Low Vol 30'!$E$10:$E$87</definedName>
    <definedName name="XDO_?RATING?593?">SBILIQETF!$E$52</definedName>
    <definedName name="XDO_?RATING?594?">SBILIQETF!$E$52:$E$57</definedName>
    <definedName name="XDO_?RATING?595?">SDAAAFOF!$E$42:$E$55</definedName>
    <definedName name="XDO_?RATING?596?">SDAAAFOF!$E$42:$E$67</definedName>
    <definedName name="XDO_?RATING?597?">SDAAAFOF!$E$42:$E$72</definedName>
    <definedName name="XDO_?RATING?598?">SBIRIOS!$E$10:$E$42</definedName>
    <definedName name="XDO_?RATING?599?">SBIRIOS!$E$10:$E$85</definedName>
    <definedName name="XDO_?RATING?6?">#REF!</definedName>
    <definedName name="XDO_?RATING?60?">STOF!$E$10:$E$67</definedName>
    <definedName name="XDO_?RATING?600?">SBIRIOS!$E$10:$E$90</definedName>
    <definedName name="XDO_?RATING?601?">#REF!</definedName>
    <definedName name="XDO_?RATING?602?">#REF!</definedName>
    <definedName name="XDO_?RATING?603?">#REF!</definedName>
    <definedName name="XDO_?RATING?604?">#REF!</definedName>
    <definedName name="XDO_?RATING?605?">#REF!</definedName>
    <definedName name="XDO_?RATING?606?">#REF!</definedName>
    <definedName name="XDO_?RATING?607?">#REF!</definedName>
    <definedName name="XDO_?RATING?608?">#REF!</definedName>
    <definedName name="XDO_?RATING?609?">#REF!</definedName>
    <definedName name="XDO_?RATING?61?">STOF!$E$10:$E$86</definedName>
    <definedName name="XDO_?RATING?610?">#REF!</definedName>
    <definedName name="XDO_?RATING?611?">#REF!</definedName>
    <definedName name="XDO_?RATING?612?">#REF!</definedName>
    <definedName name="XDO_?RATING?613?">#REF!</definedName>
    <definedName name="XDO_?RATING?614?">#REF!</definedName>
    <definedName name="XDO_?RATING?62?">STOF!$E$10:$E$91</definedName>
    <definedName name="XDO_?RATING?63?">SHOF!$E$10:$E$38</definedName>
    <definedName name="XDO_?RATING?64?">SHOF!$E$10:$E$44</definedName>
    <definedName name="XDO_?RATING?65?">SHOF!$E$10:$E$65</definedName>
    <definedName name="XDO_?RATING?66?">SHOF!$E$10:$E$84</definedName>
    <definedName name="XDO_?RATING?67?">SHOF!$E$10:$E$89</definedName>
    <definedName name="XDO_?RATING?68?">SCF!$E$10:$E$87</definedName>
    <definedName name="XDO_?RATING?69?">SCF!$E$10:$E$94</definedName>
    <definedName name="XDO_?RATING?7?">#REF!</definedName>
    <definedName name="XDO_?RATING?70?">SCF!$E$10:$E$98</definedName>
    <definedName name="XDO_?RATING?71?">SCF!$E$10:$E$107</definedName>
    <definedName name="XDO_?RATING?72?">SCF!$E$10:$E$115</definedName>
    <definedName name="XDO_?RATING?73?">SCF!$E$10:$E$128</definedName>
    <definedName name="XDO_?RATING?74?">SCF!$E$10:$E$147</definedName>
    <definedName name="XDO_?RATING?75?">SCF!$E$10:$E$152</definedName>
    <definedName name="XDO_?RATING?76?">SNIF!$E$10:$E$59</definedName>
    <definedName name="XDO_?RATING?77?">SNIF!$E$10:$E$102</definedName>
    <definedName name="XDO_?RATING?78?">SNIF!$E$10:$E$107</definedName>
    <definedName name="XDO_?RATING?79?">'SMCBF-SP'!$E$10:$E$26</definedName>
    <definedName name="XDO_?RATING?8?">#REF!</definedName>
    <definedName name="XDO_?RATING?80?">'SMCBF-SP'!$E$10:$E$45</definedName>
    <definedName name="XDO_?RATING?81?">'SMCBF-SP'!$E$10:$E$54</definedName>
    <definedName name="XDO_?RATING?82?">'SMCBF-SP'!$E$10:$E$59</definedName>
    <definedName name="XDO_?RATING?83?">'SMCBF-SP'!$E$10:$E$72</definedName>
    <definedName name="XDO_?RATING?84?">'SMCBF-SP'!$E$10:$E$87</definedName>
    <definedName name="XDO_?RATING?85?">'SMCBF-SP'!$E$10:$E$92</definedName>
    <definedName name="XDO_?RATING?86?">SOF!$E$34:$E$37</definedName>
    <definedName name="XDO_?RATING?87?">SOF!$E$34:$E$57</definedName>
    <definedName name="XDO_?RATING?88?">SOF!$E$34:$E$62</definedName>
    <definedName name="XDO_?RATING?89?">SMMDF!#REF!</definedName>
    <definedName name="XDO_?RATING?9?">SLMF!$E$10:$E$80</definedName>
    <definedName name="XDO_?RATING?90?">SMMDF!#REF!</definedName>
    <definedName name="XDO_?RATING?91?">SMMDF!$E$10:$E$63</definedName>
    <definedName name="XDO_?RATING?92?">SMMDF!$E$10:$E$70</definedName>
    <definedName name="XDO_?RATING?93?">SMMDF!$E$10:$E$79</definedName>
    <definedName name="XDO_?RATING?94?">SMMDF!$E$10:$E$83</definedName>
    <definedName name="XDO_?RATING?95?">SMMDF!$E$10:$E$102</definedName>
    <definedName name="XDO_?RATING?96?">SMMDF!$E$10:$E$112</definedName>
    <definedName name="XDO_?RATING?97?">SMMDF!$E$10:$E$117</definedName>
    <definedName name="XDO_?RATING?98?">SLF!$E$18:$E$30</definedName>
    <definedName name="XDO_?RATING?99?">SLF!$E$18:$E$43</definedName>
    <definedName name="XDO_?REMARKS?">SMEEF!$O$10:$O$99</definedName>
    <definedName name="XDO_?REMARKS?1?">#REF!</definedName>
    <definedName name="XDO_?REMARKS?10?">SLMF!$K$10:$K$86</definedName>
    <definedName name="XDO_?REMARKS?100?">SLF!$K$18:$K$108</definedName>
    <definedName name="XDO_?REMARKS?101?">SLF!$K$18:$K$148</definedName>
    <definedName name="XDO_?REMARKS?102?">SLF!$K$18:$K$161</definedName>
    <definedName name="XDO_?REMARKS?103?">SLF!$K$18:$K$172</definedName>
    <definedName name="XDO_?REMARKS?104?">SLF!$K$18:$K$183</definedName>
    <definedName name="XDO_?REMARKS?105?">SLF!$K$18:$K$188</definedName>
    <definedName name="XDO_?REMARKS?106?">SDBF!$K$18:$K$25</definedName>
    <definedName name="XDO_?REMARKS?107?">SDBF!$K$18:$K$33</definedName>
    <definedName name="XDO_?REMARKS?108?">SDBF!$K$18:$K$38</definedName>
    <definedName name="XDO_?REMARKS?109?">SDBF!$K$18:$K$44</definedName>
    <definedName name="XDO_?REMARKS?11?">SLMF!$K$10:$K$91</definedName>
    <definedName name="XDO_?REMARKS?110?">SDBF!$K$18:$K$63</definedName>
    <definedName name="XDO_?REMARKS?111?">SDBF!$K$18:$K$73</definedName>
    <definedName name="XDO_?REMARKS?112?">SDBF!$K$18:$K$78</definedName>
    <definedName name="XDO_?REMARKS?113?">SSF!$K$24:$K$28</definedName>
    <definedName name="XDO_?REMARKS?114?">SSF!$K$24:$K$55</definedName>
    <definedName name="XDO_?REMARKS?115?">SSF!$K$24:$K$97</definedName>
    <definedName name="XDO_?REMARKS?116?">SSF!$K$24:$K$153</definedName>
    <definedName name="XDO_?REMARKS?117?">SSF!$K$24:$K$165</definedName>
    <definedName name="XDO_?REMARKS?118?">SSF!$K$24:$K$173</definedName>
    <definedName name="XDO_?REMARKS?119?">SSF!$K$24:$K$174</definedName>
    <definedName name="XDO_?REMARKS?12?">SLMF!$K$10:$K$113</definedName>
    <definedName name="XDO_?REMARKS?120?">SSF!$K$24:$K$180</definedName>
    <definedName name="XDO_?REMARKS?121?">SSF!$K$24:$K$190</definedName>
    <definedName name="XDO_?REMARKS?122?">SSF!$K$24:$K$195</definedName>
    <definedName name="XDO_?REMARKS?123?">SCRF!#REF!</definedName>
    <definedName name="XDO_?REMARKS?124?">SCRF!$K$9:$K$52</definedName>
    <definedName name="XDO_?REMARKS?125?">SCRF!$K$9:$K$63</definedName>
    <definedName name="XDO_?REMARKS?126?">SCRF!$K$9:$K$84</definedName>
    <definedName name="XDO_?REMARKS?127?">SCRF!$K$9:$K$94</definedName>
    <definedName name="XDO_?REMARKS?128?">SCRF!$K$9:$K$99</definedName>
    <definedName name="XDO_?REMARKS?129?">SFEF!$K$10:$K$35</definedName>
    <definedName name="XDO_?REMARKS?13?">SLMF!$K$10:$K$132</definedName>
    <definedName name="XDO_?REMARKS?130?">SFEF!$K$10:$K$42</definedName>
    <definedName name="XDO_?REMARKS?131?">SFEF!$K$10:$K$68</definedName>
    <definedName name="XDO_?REMARKS?132?">SFEF!$K$10:$K$87</definedName>
    <definedName name="XDO_?REMARKS?133?">SFEF!$K$10:$K$92</definedName>
    <definedName name="XDO_?REMARKS?134?">SCHF!$K$10:$K$47</definedName>
    <definedName name="XDO_?REMARKS?135?">SCHF!$K$10:$K$49</definedName>
    <definedName name="XDO_?REMARKS?136?">SCHF!$K$10:$K$109</definedName>
    <definedName name="XDO_?REMARKS?137?">SCHF!$K$10:$K$116</definedName>
    <definedName name="XDO_?REMARKS?138?">SCHF!$K$10:$K$124</definedName>
    <definedName name="XDO_?REMARKS?139?">SCHF!$K$10:$K$129</definedName>
    <definedName name="XDO_?REMARKS?14?">SLMF!$K$10:$K$137</definedName>
    <definedName name="XDO_?REMARKS?140?">SCHF!$K$10:$K$148</definedName>
    <definedName name="XDO_?REMARKS?141?">SCHF!$K$10:$K$158</definedName>
    <definedName name="XDO_?REMARKS?142?">SCHF!$K$10:$K$163</definedName>
    <definedName name="XDO_?REMARKS?143?">SMUSD!$K$18:$K$46</definedName>
    <definedName name="XDO_?REMARKS?144?">SMUSD!$K$18:$K$54</definedName>
    <definedName name="XDO_?REMARKS?145?">SMUSD!$K$18:$K$59</definedName>
    <definedName name="XDO_?REMARKS?146?">SMUSD!$K$18:$K$71</definedName>
    <definedName name="XDO_?REMARKS?147?">SMUSD!$K$18:$K$86</definedName>
    <definedName name="XDO_?REMARKS?148?">SMUSD!$K$18:$K$119</definedName>
    <definedName name="XDO_?REMARKS?149?">SMUSD!$K$18:$K$129</definedName>
    <definedName name="XDO_?REMARKS?15?">SLTEF!$K$10:$K$80</definedName>
    <definedName name="XDO_?REMARKS?150?">SMUSD!$K$18:$K$135</definedName>
    <definedName name="XDO_?REMARKS?151?">SMUSD!$K$18:$K$142</definedName>
    <definedName name="XDO_?REMARKS?152?">SMUSD!$K$18:$K$152</definedName>
    <definedName name="XDO_?REMARKS?153?">SMUSD!$K$18:$K$157</definedName>
    <definedName name="XDO_?REMARKS?154?">SMIDCAP!$K$10:$K$65</definedName>
    <definedName name="XDO_?REMARKS?155?">SMIDCAP!$K$10:$K$94</definedName>
    <definedName name="XDO_?REMARKS?156?">SMIDCAP!$K$10:$K$113</definedName>
    <definedName name="XDO_?REMARKS?157?">SMIDCAP!$K$10:$K$118</definedName>
    <definedName name="XDO_?REMARKS?158?">SMCMF!$K$24:$K$26</definedName>
    <definedName name="XDO_?REMARKS?159?">SMCMF!$K$24:$K$55</definedName>
    <definedName name="XDO_?REMARKS?16?">SLTEF!$K$10:$K$107</definedName>
    <definedName name="XDO_?REMARKS?160?">SMCMF!$K$24:$K$60</definedName>
    <definedName name="XDO_?REMARKS?161?">SMCOMMA!$K$10:$K$40</definedName>
    <definedName name="XDO_?REMARKS?162?">SMCOMMA!$K$10:$K$65</definedName>
    <definedName name="XDO_?REMARKS?163?">SMCOMMA!$K$10:$K$84</definedName>
    <definedName name="XDO_?REMARKS?164?">SMCOMMA!$K$10:$K$89</definedName>
    <definedName name="XDO_?REMARKS?165?">SMGF!$K$24:$K$29</definedName>
    <definedName name="XDO_?REMARKS?166?">SMGF!$K$24:$K$39</definedName>
    <definedName name="XDO_?REMARKS?167?">SMGF!$K$24:$K$66</definedName>
    <definedName name="XDO_?REMARKS?168?">SMGF!$K$24:$K$71</definedName>
    <definedName name="XDO_?REMARKS?169?">SFLEXI!$K$10:$K$66</definedName>
    <definedName name="XDO_?REMARKS?17?">SLTEF!$K$10:$K$126</definedName>
    <definedName name="XDO_?REMARKS?170?">SFLEXI!$K$10:$K$74</definedName>
    <definedName name="XDO_?REMARKS?171?">SFLEXI!$K$10:$K$97</definedName>
    <definedName name="XDO_?REMARKS?172?">SFLEXI!$K$10:$K$116</definedName>
    <definedName name="XDO_?REMARKS?173?">SFLEXI!$K$10:$K$121</definedName>
    <definedName name="XDO_?REMARKS?174?">SMAAF!$K$10:$K$67</definedName>
    <definedName name="XDO_?REMARKS?175?">SMAAF!$K$10:$K$76</definedName>
    <definedName name="XDO_?REMARKS?176?">SMAAF!$K$10:$K$118</definedName>
    <definedName name="XDO_?REMARKS?177?">SMAAF!$K$10:$K$129</definedName>
    <definedName name="XDO_?REMARKS?178?">SMAAF!$K$10:$K$138</definedName>
    <definedName name="XDO_?REMARKS?179?">SMAAF!$K$10:$K$151</definedName>
    <definedName name="XDO_?REMARKS?18?">SLTEF!$K$10:$K$131</definedName>
    <definedName name="XDO_?REMARKS?180?">SMAAF!$K$10:$K$163</definedName>
    <definedName name="XDO_?REMARKS?181?">SMAAF!$K$10:$K$168</definedName>
    <definedName name="XDO_?REMARKS?182?">SBLUECHIP!$K$10:$K$47</definedName>
    <definedName name="XDO_?REMARKS?183?">SBLUECHIP!$K$10:$K$79</definedName>
    <definedName name="XDO_?REMARKS?184?">SBLUECHIP!$K$10:$K$98</definedName>
    <definedName name="XDO_?REMARKS?185?">SBLUECHIP!$K$10:$K$103</definedName>
    <definedName name="XDO_?REMARKS?186?">SAOF!$K$10:$K$196</definedName>
    <definedName name="XDO_?REMARKS?187?">SAOF!$K$10:$K$219</definedName>
    <definedName name="XDO_?REMARKS?188?">SAOF!$K$10:$K$240</definedName>
    <definedName name="XDO_?REMARKS?189?">SAOF!$K$10:$K$251</definedName>
    <definedName name="XDO_?REMARKS?19?">#REF!</definedName>
    <definedName name="XDO_?REMARKS?190?">SAOF!$K$10:$K$255</definedName>
    <definedName name="XDO_?REMARKS?191?">SAOF!$K$10:$K$267</definedName>
    <definedName name="XDO_?REMARKS?192?">SAOF!$K$10:$K$279</definedName>
    <definedName name="XDO_?REMARKS?193?">SAOF!$K$10:$K$284</definedName>
    <definedName name="XDO_?REMARKS?194?">SIF!$K$10:$K$43</definedName>
    <definedName name="XDO_?REMARKS?195?">SIF!$K$10:$K$44</definedName>
    <definedName name="XDO_?REMARKS?196?">SIF!$K$10:$K$73</definedName>
    <definedName name="XDO_?REMARKS?197?">SIF!$K$10:$K$92</definedName>
    <definedName name="XDO_?REMARKS?198?">SIF!$K$10:$K$97</definedName>
    <definedName name="XDO_?REMARKS?199?">SMLDF!$K$18:$K$67</definedName>
    <definedName name="XDO_?REMARKS?2?">#REF!</definedName>
    <definedName name="XDO_?REMARKS?20?">#REF!</definedName>
    <definedName name="XDO_?REMARKS?200?">SMLDF!$K$18:$K$76</definedName>
    <definedName name="XDO_?REMARKS?201?">SMLDF!$K$18:$K$83</definedName>
    <definedName name="XDO_?REMARKS?202?">SMLDF!$K$18:$K$91</definedName>
    <definedName name="XDO_?REMARKS?203?">SMLDF!$K$18:$K$107</definedName>
    <definedName name="XDO_?REMARKS?204?">SMLDF!$K$18:$K$131</definedName>
    <definedName name="XDO_?REMARKS?205?">SMLDF!$K$18:$K$136</definedName>
    <definedName name="XDO_?REMARKS?206?">SMLDF!$K$18:$K$142</definedName>
    <definedName name="XDO_?REMARKS?207?">SMLDF!$K$18:$K$149</definedName>
    <definedName name="XDO_?REMARKS?208?">SMLDF!$K$18:$K$159</definedName>
    <definedName name="XDO_?REMARKS?209?">SMLDF!$K$18:$K$164</definedName>
    <definedName name="XDO_?REMARKS?21?">#REF!</definedName>
    <definedName name="XDO_?REMARKS?210?">SSTDF!$K$18:$K$85</definedName>
    <definedName name="XDO_?REMARKS?211?">SSTDF!$K$18:$K$95</definedName>
    <definedName name="XDO_?REMARKS?212?">SSTDF!$K$18:$K$103</definedName>
    <definedName name="XDO_?REMARKS?213?">SSTDF!$K$18:$K$113</definedName>
    <definedName name="XDO_?REMARKS?214?">SSTDF!$K$18:$K$124</definedName>
    <definedName name="XDO_?REMARKS?215?">SSTDF!$K$18:$K$132</definedName>
    <definedName name="XDO_?REMARKS?216?">SSTDF!$K$18:$K$139</definedName>
    <definedName name="XDO_?REMARKS?217?">SSTDF!$K$18:$K$149</definedName>
    <definedName name="XDO_?REMARKS?218?">SSTDF!$K$18:$K$154</definedName>
    <definedName name="XDO_?REMARKS?219?">SETFGOLD!$K$46</definedName>
    <definedName name="XDO_?REMARKS?22?">#REF!</definedName>
    <definedName name="XDO_?REMARKS?220?">SETFGOLD!$K$46:$K$54</definedName>
    <definedName name="XDO_?REMARKS?221?">SETFGOLD!$K$46:$K$59</definedName>
    <definedName name="XDO_?REMARKS?222?">SPSU!$K$10:$K$34</definedName>
    <definedName name="XDO_?REMARKS?223?">SPSU!$K$10:$K$59</definedName>
    <definedName name="XDO_?REMARKS?224?">SPSU!$K$10:$K$78</definedName>
    <definedName name="XDO_?REMARKS?225?">SPSU!$K$10:$K$83</definedName>
    <definedName name="XDO_?REMARKS?226?">SGF!$K$42</definedName>
    <definedName name="XDO_?REMARKS?227?">SGF!$K$42:$K$54</definedName>
    <definedName name="XDO_?REMARKS?228?">SGF!$K$42:$K$59</definedName>
    <definedName name="XDO_?REMARKS?229?">SBISENSEX!$K$10:$K$39</definedName>
    <definedName name="XDO_?REMARKS?23?">SMGLF!$K$10:$K$45</definedName>
    <definedName name="XDO_?REMARKS?230?">SBISENSEX!$K$10:$K$82</definedName>
    <definedName name="XDO_?REMARKS?231?">SBISENSEX!$K$10:$K$87</definedName>
    <definedName name="XDO_?REMARKS?232?">SSCF!$K$10:$K$74</definedName>
    <definedName name="XDO_?REMARKS?233?">SSCF!$K$10:$K$100</definedName>
    <definedName name="XDO_?REMARKS?234?">SSCF!$K$10:$K$119</definedName>
    <definedName name="XDO_?REMARKS?235?">SSCF!$K$10:$K$124</definedName>
    <definedName name="XDO_?REMARKS?236?">SBPF!$K$18:$K$57</definedName>
    <definedName name="XDO_?REMARKS?237?">SBPF!$K$18:$K$68</definedName>
    <definedName name="XDO_?REMARKS?238?">SBPF!$K$18:$K$75</definedName>
    <definedName name="XDO_?REMARKS?239?">SBPF!$K$18:$K$84</definedName>
    <definedName name="XDO_?REMARKS?24?">SMGLF!$K$10:$K$70</definedName>
    <definedName name="XDO_?REMARKS?240?">SBPF!$K$18:$K$97</definedName>
    <definedName name="XDO_?REMARKS?241?">SBPF!$K$18:$K$107</definedName>
    <definedName name="XDO_?REMARKS?242?">SBPF!$K$18:$K$112</definedName>
    <definedName name="XDO_?REMARKS?243?">SBFS!$K$10:$K$39</definedName>
    <definedName name="XDO_?REMARKS?244?">SBFS!$K$10:$K$64</definedName>
    <definedName name="XDO_?REMARKS?245?">SBFS!$K$10:$K$83</definedName>
    <definedName name="XDO_?REMARKS?246?">SBFS!$K$10:$K$88</definedName>
    <definedName name="XDO_?REMARKS?247?">SETFNN50!$K$10:$K$59</definedName>
    <definedName name="XDO_?REMARKS?248?">SETFNN50!$K$10:$K$68</definedName>
    <definedName name="XDO_?REMARKS?249?">SETFNN50!$K$10:$K$103</definedName>
    <definedName name="XDO_?REMARKS?25?">SMGLF!$K$10:$K$89</definedName>
    <definedName name="XDO_?REMARKS?250?">SETFNN50!$K$10:$K$108</definedName>
    <definedName name="XDO_?REMARKS?251?">SETFNIFBK!$K$10:$K$21</definedName>
    <definedName name="XDO_?REMARKS?252?">SETFNIFBK!$K$10:$K$64</definedName>
    <definedName name="XDO_?REMARKS?253?">SETFNIFBK!$K$10:$K$69</definedName>
    <definedName name="XDO_?REMARKS?254?">SETFBSE100!$K$10:$K$109</definedName>
    <definedName name="XDO_?REMARKS?255?">SETFBSE100!$K$10:$K$118</definedName>
    <definedName name="XDO_?REMARKS?256?">SETFBSE100!$K$10:$K$153</definedName>
    <definedName name="XDO_?REMARKS?257?">SETFBSE100!$K$10:$K$158</definedName>
    <definedName name="XDO_?REMARKS?258?">SESF!$K$10:$K$107</definedName>
    <definedName name="XDO_?REMARKS?259?">SESF!$K$10:$K$113</definedName>
    <definedName name="XDO_?REMARKS?26?">SMGLF!$K$10:$K$94</definedName>
    <definedName name="XDO_?REMARKS?260?">SESF!$K$10:$K$118</definedName>
    <definedName name="XDO_?REMARKS?261?">SESF!$K$10:$K$123</definedName>
    <definedName name="XDO_?REMARKS?262?">SESF!$K$10:$K$147</definedName>
    <definedName name="XDO_?REMARKS?263?">SESF!$K$10:$K$157</definedName>
    <definedName name="XDO_?REMARKS?264?">SESF!$K$10:$K$166</definedName>
    <definedName name="XDO_?REMARKS?265?">SESF!$K$10:$K$170</definedName>
    <definedName name="XDO_?REMARKS?266?">SESF!$K$10:$K$189</definedName>
    <definedName name="XDO_?REMARKS?267?">SESF!$K$10:$K$194</definedName>
    <definedName name="XDO_?REMARKS?268?">SETFNIF50!$K$10:$K$59</definedName>
    <definedName name="XDO_?REMARKS?269?">SETFNIF50!$K$10:$K$102</definedName>
    <definedName name="XDO_?REMARKS?27?">#REF!</definedName>
    <definedName name="XDO_?REMARKS?270?">SETFNIF50!$K$10:$K$107</definedName>
    <definedName name="XDO_?REMARKS?271?">'SLTAF-III'!$K$10:$K$36</definedName>
    <definedName name="XDO_?REMARKS?272?">'SLTAF-III'!$K$10:$K$79</definedName>
    <definedName name="XDO_?REMARKS?273?">'SLTAF-III'!$K$10:$K$84</definedName>
    <definedName name="XDO_?REMARKS?274?">SETF10GILT!$K$24</definedName>
    <definedName name="XDO_?REMARKS?275?">SETF10GILT!$K$24:$K$53</definedName>
    <definedName name="XDO_?REMARKS?276?">SETF10GILT!$K$24:$K$58</definedName>
    <definedName name="XDO_?REMARKS?277?">'SLTAF-IV'!$K$10:$K$34</definedName>
    <definedName name="XDO_?REMARKS?278?">'SLTAF-IV'!$K$10:$K$77</definedName>
    <definedName name="XDO_?REMARKS?279?">'SLTAF-IV'!$K$10:$K$82</definedName>
    <definedName name="XDO_?REMARKS?28?">#REF!</definedName>
    <definedName name="XDO_?REMARKS?280?">'SLTAF-V'!$K$10:$K$34</definedName>
    <definedName name="XDO_?REMARKS?281?">'SLTAF-V'!$K$10:$K$77</definedName>
    <definedName name="XDO_?REMARKS?282?">'SLTAF-V'!$K$10:$K$82</definedName>
    <definedName name="XDO_?REMARKS?283?">'SLTAF-VI'!$K$10:$K$46</definedName>
    <definedName name="XDO_?REMARKS?284?">'SLTAF-VI'!$K$10:$K$89</definedName>
    <definedName name="XDO_?REMARKS?285?">'SLTAF-VI'!$K$10:$K$94</definedName>
    <definedName name="XDO_?REMARKS?286?">SETFSN50!$K$10:$K$59</definedName>
    <definedName name="XDO_?REMARKS?287?">SETFSN50!$K$10:$K$68</definedName>
    <definedName name="XDO_?REMARKS?288?">SETFSN50!$K$10:$K$107</definedName>
    <definedName name="XDO_?REMARKS?289?">SBIETFQLTY!$K$10:$K$39</definedName>
    <definedName name="XDO_?REMARKS?29?">SEHF!$K$10:$K$51</definedName>
    <definedName name="XDO_?REMARKS?290?">SBIETFQLTY!$K$10:$K$82</definedName>
    <definedName name="XDO_?REMARKS?291?">SBIETFQLTY!$K$10:$K$87</definedName>
    <definedName name="XDO_?REMARKS?292?">SCBF!$K$18:$K$100</definedName>
    <definedName name="XDO_?REMARKS?293?">SCBF!$K$18:$K$109</definedName>
    <definedName name="XDO_?REMARKS?294?">SCBF!$K$18:$K$117</definedName>
    <definedName name="XDO_?REMARKS?295?">SCBF!$K$18:$K$128</definedName>
    <definedName name="XDO_?REMARKS?296?">SCBF!$K$18:$K$147</definedName>
    <definedName name="XDO_?REMARKS?297?">SCBF!$K$18:$K$157</definedName>
    <definedName name="XDO_?REMARKS?298?">SCBF!$K$18:$K$162</definedName>
    <definedName name="XDO_?REMARKS?299?">SEMVF!$K$10:$K$59</definedName>
    <definedName name="XDO_?REMARKS?3?">#REF!</definedName>
    <definedName name="XDO_?REMARKS?30?">SEHF!$K$10:$K$56</definedName>
    <definedName name="XDO_?REMARKS?300?">SEMVF!$K$10:$K$102</definedName>
    <definedName name="XDO_?REMARKS?301?">SEMVF!$K$10:$K$107</definedName>
    <definedName name="XDO_?REMARKS?302?">'SFMP- Series 1'!$K$26:$K$31</definedName>
    <definedName name="XDO_?REMARKS?303?">'SFMP- Series 1'!$K$26:$K$50</definedName>
    <definedName name="XDO_?REMARKS?304?">'SFMP- Series 1'!$K$26:$K$65</definedName>
    <definedName name="XDO_?REMARKS?305?">'SFMP- Series 1'!$K$26:$K$70</definedName>
    <definedName name="XDO_?REMARKS?306?">'SFMP- Series 6'!$K$26:$K$29</definedName>
    <definedName name="XDO_?REMARKS?307?">'SFMP- Series 6'!$K$26:$K$48</definedName>
    <definedName name="XDO_?REMARKS?308?">'SFMP- Series 6'!$K$26:$K$63</definedName>
    <definedName name="XDO_?REMARKS?309?">'SFMP- Series 6'!$K$26:$K$68</definedName>
    <definedName name="XDO_?REMARKS?31?">SEHF!$K$10:$K$63</definedName>
    <definedName name="XDO_?REMARKS?310?">'SFMP- Series 34'!$K$26</definedName>
    <definedName name="XDO_?REMARKS?311?">'SFMP- Series 34'!$K$26:$K$43</definedName>
    <definedName name="XDO_?REMARKS?312?">'SFMP- Series 34'!$K$26:$K$58</definedName>
    <definedName name="XDO_?REMARKS?313?">'SFMP- Series 34'!$K$26:$K$63</definedName>
    <definedName name="XDO_?REMARKS?314?">'SMCBF-IP'!$K$10:$K$43</definedName>
    <definedName name="XDO_?REMARKS?315?">'SMCBF-IP'!$K$10:$K$49</definedName>
    <definedName name="XDO_?REMARKS?316?">'SMCBF-IP'!$K$10:$K$53</definedName>
    <definedName name="XDO_?REMARKS?317?">'SMCBF-IP'!$K$10:$K$74</definedName>
    <definedName name="XDO_?REMARKS?318?">'SMCBF-IP'!$K$10:$K$93</definedName>
    <definedName name="XDO_?REMARKS?319?">'SMCBF-IP'!$K$10:$K$98</definedName>
    <definedName name="XDO_?REMARKS?32?">SEHF!$K$10:$K$67</definedName>
    <definedName name="XDO_?REMARKS?320?">SFRDF!$K$18:$K$24</definedName>
    <definedName name="XDO_?REMARKS?321?">SFRDF!$K$18:$K$34</definedName>
    <definedName name="XDO_?REMARKS?322?">SFRDF!$K$18:$K$55</definedName>
    <definedName name="XDO_?REMARKS?323?">SFRDF!$K$18:$K$65</definedName>
    <definedName name="XDO_?REMARKS?324?">SFRDF!$K$18:$K$70</definedName>
    <definedName name="XDO_?REMARKS?325?">SBIETFIT!$K$10:$K$19</definedName>
    <definedName name="XDO_?REMARKS?326?">SBIETFIT!$K$10:$K$62</definedName>
    <definedName name="XDO_?REMARKS?327?">SBIETFIT!$K$10:$K$67</definedName>
    <definedName name="XDO_?REMARKS?328?">SBIETFPB!$K$10:$K$19</definedName>
    <definedName name="XDO_?REMARKS?329?">SBIETFPB!$K$10:$K$62</definedName>
    <definedName name="XDO_?REMARKS?33?">SEHF!$K$10:$K$123</definedName>
    <definedName name="XDO_?REMARKS?330?">SBIETFPB!$K$10:$K$67</definedName>
    <definedName name="XDO_?REMARKS?331?">'SRBF-AP'!$K$10:$K$59</definedName>
    <definedName name="XDO_?REMARKS?332?">'SRBF-AP'!$K$10:$K$69</definedName>
    <definedName name="XDO_?REMARKS?333?">'SRBF-AP'!$K$10:$K$77</definedName>
    <definedName name="XDO_?REMARKS?334?">'SRBF-AP'!$K$10:$K$81</definedName>
    <definedName name="XDO_?REMARKS?335?">'SRBF-AP'!$K$10:$K$108</definedName>
    <definedName name="XDO_?REMARKS?336?">'SRBF-AP'!$K$10:$K$113</definedName>
    <definedName name="XDO_?REMARKS?337?">'SRBF-AHP'!$K$10:$K$59</definedName>
    <definedName name="XDO_?REMARKS?338?">'SRBF-AHP'!$K$10:$K$60</definedName>
    <definedName name="XDO_?REMARKS?339?">'SRBF-AHP'!$K$10:$K$60</definedName>
    <definedName name="XDO_?REMARKS?34?">SEHF!$K$10:$K$129</definedName>
    <definedName name="XDO_?REMARKS?340?">'SRBF-AHP'!$K$10:$K$79</definedName>
    <definedName name="XDO_?REMARKS?341?">'SRBF-AHP'!$K$10:$K$87</definedName>
    <definedName name="XDO_?REMARKS?342?">'SRBF-AHP'!$K$10:$K$91</definedName>
    <definedName name="XDO_?REMARKS?343?">'SRBF-AHP'!$K$10:$K$108</definedName>
    <definedName name="XDO_?REMARKS?344?">'SRBF-AHP'!$K$10:$K$120</definedName>
    <definedName name="XDO_?REMARKS?345?">'SRBF-AHP'!$K$10:$K$125</definedName>
    <definedName name="XDO_?REMARKS?346?">'SRBF-CHP'!$K$10:$K$59</definedName>
    <definedName name="XDO_?REMARKS?347?">'SRBF-CHP'!$K$10:$K$77</definedName>
    <definedName name="XDO_?REMARKS?348?">'SRBF-CHP'!$K$10:$K$88</definedName>
    <definedName name="XDO_?REMARKS?349?">'SRBF-CHP'!$K$10:$K$92</definedName>
    <definedName name="XDO_?REMARKS?35?">SEHF!$K$10:$K$138</definedName>
    <definedName name="XDO_?REMARKS?350?">'SRBF-CHP'!$K$10:$K$119</definedName>
    <definedName name="XDO_?REMARKS?351?">'SRBF-CHP'!$K$10:$K$124</definedName>
    <definedName name="XDO_?REMARKS?352?">'SRBF-CP'!$K$10:$K$59</definedName>
    <definedName name="XDO_?REMARKS?353?">'SRBF-CP'!$K$10:$K$77</definedName>
    <definedName name="XDO_?REMARKS?354?">'SRBF-CP'!$K$10:$K$87</definedName>
    <definedName name="XDO_?REMARKS?355?">'SRBF-CP'!$K$10:$K$92</definedName>
    <definedName name="XDO_?REMARKS?356?">'SRBF-CP'!$K$10:$K$119</definedName>
    <definedName name="XDO_?REMARKS?357?">'SRBF-CP'!$K$10:$K$124</definedName>
    <definedName name="XDO_?REMARKS?358?">'SIA-US EQUITY FOF'!$K$14</definedName>
    <definedName name="XDO_?REMARKS?359?">'SIA-US EQUITY FOF'!$K$14:$K$53</definedName>
    <definedName name="XDO_?REMARKS?36?">SEHF!$K$10:$K$146</definedName>
    <definedName name="XDO_?REMARKS?360?">'SIA-US EQUITY FOF'!$K$14:$K$58</definedName>
    <definedName name="XDO_?REMARKS?361?">'SFMP- Series 42'!$K$18</definedName>
    <definedName name="XDO_?REMARKS?362?">'SFMP- Series 42'!$K$18:$K$39</definedName>
    <definedName name="XDO_?REMARKS?363?">'SFMP- Series 42'!$K$18:$K$59</definedName>
    <definedName name="XDO_?REMARKS?364?">'SFMP- Series 42'!$K$18:$K$74</definedName>
    <definedName name="XDO_?REMARKS?365?">'SFMP- Series 42'!$K$18:$K$79</definedName>
    <definedName name="XDO_?REMARKS?366?">'SFMP- Series 43'!$K$52</definedName>
    <definedName name="XDO_?REMARKS?367?">'SFMP- Series 43'!$K$52:$K$57</definedName>
    <definedName name="XDO_?REMARKS?368?">'SNN50'!$K$10:$K$59</definedName>
    <definedName name="XDO_?REMARKS?369?">'SNN50'!$K$10:$K$68</definedName>
    <definedName name="XDO_?REMARKS?37?">SEHF!$K$10:$K$151</definedName>
    <definedName name="XDO_?REMARKS?370?">'SNN50'!$K$10:$K$103</definedName>
    <definedName name="XDO_?REMARKS?371?">'SNN50'!$K$10:$K$108</definedName>
    <definedName name="XDO_?REMARKS?372?">'SFMP- Series 44'!$K$26:$K$31</definedName>
    <definedName name="XDO_?REMARKS?373?">'SFMP- Series 44'!$K$26:$K$55</definedName>
    <definedName name="XDO_?REMARKS?374?">'SFMP- Series 44'!$K$26:$K$70</definedName>
    <definedName name="XDO_?REMARKS?375?">'SFMP- Series 44'!$K$26:$K$75</definedName>
    <definedName name="XDO_?REMARKS?376?">'SFMP- Series 45'!$K$26:$K$33</definedName>
    <definedName name="XDO_?REMARKS?377?">'SFMP- Series 45'!$K$26:$K$56</definedName>
    <definedName name="XDO_?REMARKS?378?">'SFMP- Series 45'!$K$26:$K$71</definedName>
    <definedName name="XDO_?REMARKS?379?">'SFMP- Series 45'!$K$26:$K$76</definedName>
    <definedName name="XDO_?REMARKS?38?">SEHF!$K$10:$K$159</definedName>
    <definedName name="XDO_?REMARKS?380?">SBIETFCON!$K$10:$K$39</definedName>
    <definedName name="XDO_?REMARKS?381?">SBIETFCON!$K$10:$K$48</definedName>
    <definedName name="XDO_?REMARKS?382?">SBIETFCON!$K$10:$K$83</definedName>
    <definedName name="XDO_?REMARKS?383?">SBIETFCON!$K$10:$K$88</definedName>
    <definedName name="XDO_?REMARKS?384?">'SFMP- Series 46'!$K$26:$K$29</definedName>
    <definedName name="XDO_?REMARKS?385?">'SFMP- Series 46'!$K$26:$K$49</definedName>
    <definedName name="XDO_?REMARKS?386?">'SFMP- Series 46'!$K$26:$K$64</definedName>
    <definedName name="XDO_?REMARKS?387?">'SFMP- Series 46'!$K$26:$K$69</definedName>
    <definedName name="XDO_?REMARKS?388?">SBAF!$K$10:$K$98</definedName>
    <definedName name="XDO_?REMARKS?389?">SBAF!$K$10:$K$106</definedName>
    <definedName name="XDO_?REMARKS?39?">SEHF!$K$10:$K$174</definedName>
    <definedName name="XDO_?REMARKS?390?">SBAF!$K$10:$K$111</definedName>
    <definedName name="XDO_?REMARKS?391?">SBAF!$K$10:$K$158</definedName>
    <definedName name="XDO_?REMARKS?392?">SBAF!$K$10:$K$170</definedName>
    <definedName name="XDO_?REMARKS?393?">SBAF!$K$10:$K$175</definedName>
    <definedName name="XDO_?REMARKS?394?">SBAF!$K$10:$K$182</definedName>
    <definedName name="XDO_?REMARKS?395?">SBAF!$K$10:$K$189</definedName>
    <definedName name="XDO_?REMARKS?396?">SBAF!$K$10:$K$210</definedName>
    <definedName name="XDO_?REMARKS?397?">SBAF!$K$10:$K$215</definedName>
    <definedName name="XDO_?REMARKS?398?">'SFMP- Series 49'!$K$26:$K$33</definedName>
    <definedName name="XDO_?REMARKS?399?">'SFMP- Series 49'!$K$26:$K$54</definedName>
    <definedName name="XDO_?REMARKS?4?">#REF!</definedName>
    <definedName name="XDO_?REMARKS?40?">SEHF!$K$10:$K$179</definedName>
    <definedName name="XDO_?REMARKS?400?">'SFMP- Series 49'!$K$26:$K$69</definedName>
    <definedName name="XDO_?REMARKS?401?">'SFMP- Series 49'!$K$26:$K$74</definedName>
    <definedName name="XDO_?REMARKS?402?">'SFMP- Series 50'!$K$26:$K$30</definedName>
    <definedName name="XDO_?REMARKS?403?">'SFMP- Series 50'!$K$26:$K$49</definedName>
    <definedName name="XDO_?REMARKS?404?">'SFMP- Series 50'!$K$26:$K$64</definedName>
    <definedName name="XDO_?REMARKS?405?">'SFMP- Series 50'!$K$26:$K$69</definedName>
    <definedName name="XDO_?REMARKS?406?">'SFMP- Series 51'!$K$26:$K$36</definedName>
    <definedName name="XDO_?REMARKS?407?">'SFMP- Series 51'!$K$26:$K$58</definedName>
    <definedName name="XDO_?REMARKS?408?">'SFMP- Series 51'!$K$26:$K$73</definedName>
    <definedName name="XDO_?REMARKS?409?">'SFMP- Series 51'!$K$26:$K$78</definedName>
    <definedName name="XDO_?REMARKS?41?">#REF!</definedName>
    <definedName name="XDO_?REMARKS?410?">'SFMP- Series 52'!$K$26:$K$30</definedName>
    <definedName name="XDO_?REMARKS?411?">'SFMP- Series 52'!$K$26:$K$51</definedName>
    <definedName name="XDO_?REMARKS?412?">'SFMP- Series 52'!$K$26:$K$66</definedName>
    <definedName name="XDO_?REMARKS?413?">'SFMP- Series 52'!$K$26:$K$71</definedName>
    <definedName name="XDO_?REMARKS?414?">'SFMP- Series 53'!$K$26:$K$34</definedName>
    <definedName name="XDO_?REMARKS?415?">'SFMP- Series 53'!$K$26:$K$57</definedName>
    <definedName name="XDO_?REMARKS?416?">'SFMP- Series 53'!$K$26:$K$72</definedName>
    <definedName name="XDO_?REMARKS?417?">'SFMP- Series 53'!$K$26:$K$77</definedName>
    <definedName name="XDO_?REMARKS?418?">'SFMP- Series 54'!$K$26:$K$28</definedName>
    <definedName name="XDO_?REMARKS?419?">'SFMP- Series 54'!$K$26:$K$44</definedName>
    <definedName name="XDO_?REMARKS?42?">#REF!</definedName>
    <definedName name="XDO_?REMARKS?420?">'SFMP- Series 54'!$K$26:$K$59</definedName>
    <definedName name="XDO_?REMARKS?421?">'SFMP- Series 54'!$K$26:$K$64</definedName>
    <definedName name="XDO_?REMARKS?422?">'SFMP- Series 55'!$K$26:$K$32</definedName>
    <definedName name="XDO_?REMARKS?423?">'SFMP- Series 55'!$K$26:$K$55</definedName>
    <definedName name="XDO_?REMARKS?424?">'SFMP- Series 55'!$K$26:$K$70</definedName>
    <definedName name="XDO_?REMARKS?425?">'SFMP- Series 55'!$K$26:$K$75</definedName>
    <definedName name="XDO_?REMARKS?426?">'SFMP- Series 57'!$K$26:$K$29</definedName>
    <definedName name="XDO_?REMARKS?427?">'SFMP- Series 57'!$K$26:$K$52</definedName>
    <definedName name="XDO_?REMARKS?428?">'SFMP- Series 57'!$K$26:$K$67</definedName>
    <definedName name="XDO_?REMARKS?429?">'SFMP- Series 57'!$K$26:$K$72</definedName>
    <definedName name="XDO_?REMARKS?43?">SMIF!$K$18:$K$34</definedName>
    <definedName name="XDO_?REMARKS?430?">'SFMP- Series 58'!$K$26:$K$31</definedName>
    <definedName name="XDO_?REMARKS?431?">'SFMP- Series 58'!$K$26:$K$51</definedName>
    <definedName name="XDO_?REMARKS?432?">'SFMP- Series 58'!$K$26:$K$66</definedName>
    <definedName name="XDO_?REMARKS?433?">'SFMP- Series 58'!$K$26:$K$71</definedName>
    <definedName name="XDO_?REMARKS?434?">SCPSE!$K$18:$K$43</definedName>
    <definedName name="XDO_?REMARKS?435?">SCPSE!$K$18:$K$52</definedName>
    <definedName name="XDO_?REMARKS?436?">SCPSE!$K$18:$K$120</definedName>
    <definedName name="XDO_?REMARKS?437?">SCPSE!$K$18:$K$147</definedName>
    <definedName name="XDO_?REMARKS?438?">SCPSE!$K$18:$K$152</definedName>
    <definedName name="XDO_?REMARKS?439?">'SFMP- Series 59'!$K$38:$K$40</definedName>
    <definedName name="XDO_?REMARKS?44?">SMIF!$K$18:$K$41</definedName>
    <definedName name="XDO_?REMARKS?440?">'SFMP- Series 59'!$K$38:$K$55</definedName>
    <definedName name="XDO_?REMARKS?441?">'SFMP- Series 59'!$K$38:$K$60</definedName>
    <definedName name="XDO_?REMARKS?442?">'SFMP- Series 60'!$K$26:$K$30</definedName>
    <definedName name="XDO_?REMARKS?443?">'SFMP- Series 60'!$K$26:$K$50</definedName>
    <definedName name="XDO_?REMARKS?444?">'SFMP- Series 60'!$K$26:$K$65</definedName>
    <definedName name="XDO_?REMARKS?445?">'SFMP- Series 60'!$K$26:$K$70</definedName>
    <definedName name="XDO_?REMARKS?446?">SMCF!$K$10:$K$67</definedName>
    <definedName name="XDO_?REMARKS?447?">SMCF!$K$10:$K$82</definedName>
    <definedName name="XDO_?REMARKS?448?">SMCF!$K$10:$K$94</definedName>
    <definedName name="XDO_?REMARKS?449?">SMCF!$K$10:$K$113</definedName>
    <definedName name="XDO_?REMARKS?45?">SMIF!$K$18:$K$48</definedName>
    <definedName name="XDO_?REMARKS?450?">SMCF!$K$10:$K$118</definedName>
    <definedName name="XDO_?REMARKS?451?">'SFMP- Series 61'!$K$26:$K$36</definedName>
    <definedName name="XDO_?REMARKS?452?">'SFMP- Series 61'!$K$26:$K$59</definedName>
    <definedName name="XDO_?REMARKS?453?">'SFMP- Series 61'!$K$26:$K$74</definedName>
    <definedName name="XDO_?REMARKS?454?">'SFMP- Series 61'!$K$26:$K$79</definedName>
    <definedName name="XDO_?REMARKS?455?">'SFMP- Series 66'!$K$26:$K$34</definedName>
    <definedName name="XDO_?REMARKS?456?">'SFMP- Series 66'!$K$26:$K$56</definedName>
    <definedName name="XDO_?REMARKS?457?">'SFMP- Series 66'!$K$26:$K$71</definedName>
    <definedName name="XDO_?REMARKS?458?">'SFMP- Series 66'!$K$26:$K$76</definedName>
    <definedName name="XDO_?REMARKS?459?">'SFMP- Series 67'!$K$26:$K$34</definedName>
    <definedName name="XDO_?REMARKS?46?">SMIF!$K$18:$K$52</definedName>
    <definedName name="XDO_?REMARKS?460?">'SFMP- Series 67'!$K$26:$K$57</definedName>
    <definedName name="XDO_?REMARKS?461?">'SFMP- Series 67'!$K$26:$K$72</definedName>
    <definedName name="XDO_?REMARKS?462?">'SFMP- Series 67'!$K$26:$K$77</definedName>
    <definedName name="XDO_?REMARKS?463?">'SFMP- Series 64'!$K$24</definedName>
    <definedName name="XDO_?REMARKS?464?">'SFMP- Series 64'!$K$24:$K$32</definedName>
    <definedName name="XDO_?REMARKS?465?">'SFMP- Series 64'!$K$24:$K$48</definedName>
    <definedName name="XDO_?REMARKS?466?">'SFMP- Series 64'!$K$24:$K$63</definedName>
    <definedName name="XDO_?REMARKS?467?">'SFMP- Series 64'!$K$24:$K$68</definedName>
    <definedName name="XDO_?REMARKS?468?">'SFMP- Series 68'!$K$24</definedName>
    <definedName name="XDO_?REMARKS?469?">'SFMP- Series 68'!$K$24:$K$42</definedName>
    <definedName name="XDO_?REMARKS?47?">SMIF!$K$18:$K$71</definedName>
    <definedName name="XDO_?REMARKS?470?">'SFMP- Series 68'!$K$24:$K$57</definedName>
    <definedName name="XDO_?REMARKS?471?">'SFMP- Series 68'!$K$24:$K$62</definedName>
    <definedName name="XDO_?REMARKS?472?">SNM150IF!$K$10:$K$159</definedName>
    <definedName name="XDO_?REMARKS?473?">SNM150IF!$K$10:$K$202</definedName>
    <definedName name="XDO_?REMARKS?474?">SNM150IF!$K$10:$K$207</definedName>
    <definedName name="XDO_?REMARKS?475?">SNS250IF!$K$10:$K$260</definedName>
    <definedName name="XDO_?REMARKS?476?">SNS250IF!$K$10:$K$303</definedName>
    <definedName name="XDO_?REMARKS?477?">SNS250IF!$K$10:$K$308</definedName>
    <definedName name="XDO_?REMARKS?478?">'SCIGI-JUN 2036'!$K$24:$K$25</definedName>
    <definedName name="XDO_?REMARKS?479?">'SCIGI-JUN 2036'!$K$24:$K$54</definedName>
    <definedName name="XDO_?REMARKS?48?">SMIF!$K$18:$K$81</definedName>
    <definedName name="XDO_?REMARKS?480?">'SCIGI-JUN 2036'!$K$24:$K$59</definedName>
    <definedName name="XDO_?REMARKS?481?">'SCIGI-APR 2029'!$K$24</definedName>
    <definedName name="XDO_?REMARKS?482?">'SCIGI-APR 2029'!$K$24:$K$53</definedName>
    <definedName name="XDO_?REMARKS?483?">'SCIGI-APR 2029'!$K$24:$K$58</definedName>
    <definedName name="XDO_?REMARKS?484?">'SCISI-SEP 2027'!$K$24</definedName>
    <definedName name="XDO_?REMARKS?485?">'SCISI-SEP 2027'!$K$24:$K$41</definedName>
    <definedName name="XDO_?REMARKS?486?">'SCISI-SEP 2027'!$K$24:$K$68</definedName>
    <definedName name="XDO_?REMARKS?487?">'SCISI-SEP 2027'!$K$24:$K$73</definedName>
    <definedName name="XDO_?REMARKS?488?">'SFMP- Series 72'!$K$38:$K$41</definedName>
    <definedName name="XDO_?REMARKS?489?">'SFMP- Series 72'!$K$38:$K$56</definedName>
    <definedName name="XDO_?REMARKS?49?">SMIF!$K$18:$K$86</definedName>
    <definedName name="XDO_?REMARKS?490?">'SFMP- Series 72'!$K$38:$K$61</definedName>
    <definedName name="XDO_?REMARKS?491?">'SFMP- Series 73'!$K$38:$K$41</definedName>
    <definedName name="XDO_?REMARKS?492?">'SFMP- Series 73'!$K$38:$K$56</definedName>
    <definedName name="XDO_?REMARKS?493?">'SFMP- Series 73'!$K$38:$K$61</definedName>
    <definedName name="XDO_?REMARKS?494?">SLDF!$K$24:$K$31</definedName>
    <definedName name="XDO_?REMARKS?495?">SLDF!$K$24:$K$52</definedName>
    <definedName name="XDO_?REMARKS?496?">SLDF!$K$24:$K$62</definedName>
    <definedName name="XDO_?REMARKS?497?">SLDF!$K$24:$K$67</definedName>
    <definedName name="XDO_?REMARKS?498?">'SFMP- Series 74'!$K$26:$K$33</definedName>
    <definedName name="XDO_?REMARKS?499?">'SFMP- Series 74'!$K$26:$K$51</definedName>
    <definedName name="XDO_?REMARKS?5?">#REF!</definedName>
    <definedName name="XDO_?REMARKS?50?">#REF!</definedName>
    <definedName name="XDO_?REMARKS?500?">'SFMP- Series 74'!$K$26:$K$66</definedName>
    <definedName name="XDO_?REMARKS?501?">'SFMP- Series 74'!$K$26:$K$71</definedName>
    <definedName name="XDO_?REMARKS?502?">'SFMP- Series 76'!$K$18:$K$21</definedName>
    <definedName name="XDO_?REMARKS?503?">'SFMP- Series 76'!$K$18:$K$31</definedName>
    <definedName name="XDO_?REMARKS?504?">'SFMP- Series 76'!$K$18:$K$49</definedName>
    <definedName name="XDO_?REMARKS?505?">'SFMP- Series 76'!$K$18:$K$64</definedName>
    <definedName name="XDO_?REMARKS?506?">'SFMP- Series 76'!$K$18:$K$69</definedName>
    <definedName name="XDO_?REMARKS?507?">'SFMP- Series 78'!$K$18:$K$23</definedName>
    <definedName name="XDO_?REMARKS?508?">'SFMP- Series 78'!$K$18:$K$35</definedName>
    <definedName name="XDO_?REMARKS?509?">'SFMP- Series 78'!$K$18:$K$53</definedName>
    <definedName name="XDO_?REMARKS?51?">#REF!</definedName>
    <definedName name="XDO_?REMARKS?510?">'SFMP- Series 78'!$K$18:$K$68</definedName>
    <definedName name="XDO_?REMARKS?511?">'SFMP- Series 78'!$K$18:$K$73</definedName>
    <definedName name="XDO_?REMARKS?512?">SDYF!$K$10:$K$50</definedName>
    <definedName name="XDO_?REMARKS?513?">SDYF!$K$10:$K$61</definedName>
    <definedName name="XDO_?REMARKS?514?">SDYF!$K$10:$K$66</definedName>
    <definedName name="XDO_?REMARKS?515?">SDYF!$K$10:$K$83</definedName>
    <definedName name="XDO_?REMARKS?516?">SDYF!$K$10:$K$102</definedName>
    <definedName name="XDO_?REMARKS?517?">SDYF!$K$10:$K$107</definedName>
    <definedName name="XDO_?REMARKS?518?">'SFMP- Series 79'!$K$18:$K$22</definedName>
    <definedName name="XDO_?REMARKS?519?">'SFMP- Series 79'!$K$18:$K$45</definedName>
    <definedName name="XDO_?REMARKS?52?">SCOF!$K$10:$K$55</definedName>
    <definedName name="XDO_?REMARKS?520?">'SFMP- Series 79'!$K$18:$K$60</definedName>
    <definedName name="XDO_?REMARKS?521?">'SFMP- Series 79'!$K$18:$K$65</definedName>
    <definedName name="XDO_?REMARKS?522?">'SFMP- Series 81'!$K$18:$K$25</definedName>
    <definedName name="XDO_?REMARKS?523?">'SFMP- Series 81'!$K$18:$K$41</definedName>
    <definedName name="XDO_?REMARKS?524?">'SFMP- Series 81'!$K$18:$K$60</definedName>
    <definedName name="XDO_?REMARKS?525?">'SFMP- Series 81'!$K$18:$K$75</definedName>
    <definedName name="XDO_?REMARKS?526?">'SFMP- Series 81'!$K$18:$K$80</definedName>
    <definedName name="XDO_?REMARKS?527?">'SBI-BSE-SENSEX-IF'!$K$10:$K$39</definedName>
    <definedName name="XDO_?REMARKS?528?">'SBI-BSE-SENSEX-IF'!$K$10:$K$82</definedName>
    <definedName name="XDO_?REMARKS?529?">'SBI-BSE-SENSEX-IF'!$K$10:$K$87</definedName>
    <definedName name="XDO_?REMARKS?53?">SCOF!$K$10:$K$66</definedName>
    <definedName name="XDO_?REMARKS?530?">LIQUIDSBI!$K$52</definedName>
    <definedName name="XDO_?REMARKS?531?">LIQUIDSBI!$K$52:$K$57</definedName>
    <definedName name="XDO_?REMARKS?532?">SN50EWIF!$K$10:$K$59</definedName>
    <definedName name="XDO_?REMARKS?533?">SN50EWIF!$K$10:$K$102</definedName>
    <definedName name="XDO_?REMARKS?534?">SN50EWIF!$K$10:$K$107</definedName>
    <definedName name="XDO_?REMARKS?535?">SEOF!$K$10:$K$40</definedName>
    <definedName name="XDO_?REMARKS?536?">SEOF!$K$10:$K$65</definedName>
    <definedName name="XDO_?REMARKS?537?">SEOF!$K$10:$K$84</definedName>
    <definedName name="XDO_?REMARKS?538?">SEOF!$K$10:$K$89</definedName>
    <definedName name="XDO_?REMARKS?539?">'SBI-AOF'!$K$10:$K$36</definedName>
    <definedName name="XDO_?REMARKS?54?">SCOF!$K$10:$K$83</definedName>
    <definedName name="XDO_?REMARKS?540?">'SBI-AOF'!$K$10:$K$45</definedName>
    <definedName name="XDO_?REMARKS?541?">'SBI-AOF'!$K$10:$K$62</definedName>
    <definedName name="XDO_?REMARKS?542?">'SBI-AOF'!$K$10:$K$81</definedName>
    <definedName name="XDO_?REMARKS?543?">'SBI-AOF'!$K$10:$K$86</definedName>
    <definedName name="XDO_?REMARKS?544?">SETFSILVER!$K$54</definedName>
    <definedName name="XDO_?REMARKS?545?">SETFSILVER!$K$54:$K$56</definedName>
    <definedName name="XDO_?REMARKS?546?">SETFSILVER!$K$54:$K$59</definedName>
    <definedName name="XDO_?REMARKS?547?">'SETFSILVER-FOF'!$K$42</definedName>
    <definedName name="XDO_?REMARKS?548?">'SETFSILVER-FOF'!$K$42:$K$54</definedName>
    <definedName name="XDO_?REMARKS?549?">'SETFSILVER-FOF'!$K$42:$K$59</definedName>
    <definedName name="XDO_?REMARKS?55?">SCOF!$K$10:$K$102</definedName>
    <definedName name="XDO_?REMARKS?550?">'SN50EW-ETF'!$K$10:$K$59</definedName>
    <definedName name="XDO_?REMARKS?551?">'SN50EW-ETF'!$K$10:$K$102</definedName>
    <definedName name="XDO_?REMARKS?552?">'SN50EW-ETF'!$K$10:$K$107</definedName>
    <definedName name="XDO_?REMARKS?553?">SIOF!$K$10:$K$46</definedName>
    <definedName name="XDO_?REMARKS?554?">SIOF!$K$10:$K$71</definedName>
    <definedName name="XDO_?REMARKS?555?">SIOF!$K$10:$K$90</definedName>
    <definedName name="XDO_?REMARKS?556?">SIOF!$K$10:$K$95</definedName>
    <definedName name="XDO_?REMARKS?557?">SN500IF!$K$10:$K$510</definedName>
    <definedName name="XDO_?REMARKS?558?">SN500IF!$K$10:$K$519</definedName>
    <definedName name="XDO_?REMARKS?559?">SN500IF!$K$10:$K$554</definedName>
    <definedName name="XDO_?REMARKS?56?">SCOF!$K$10:$K$107</definedName>
    <definedName name="XDO_?REMARKS?560?">SN500IF!$K$10:$K$559</definedName>
    <definedName name="XDO_?REMARKS?561?">SNICIF!$K$10:$K$39</definedName>
    <definedName name="XDO_?REMARKS?562?">SNICIF!$K$10:$K$48</definedName>
    <definedName name="XDO_?REMARKS?563?">SNICIF!$K$10:$K$83</definedName>
    <definedName name="XDO_?REMARKS?564?">SNICIF!$K$10:$K$88</definedName>
    <definedName name="XDO_?REMARKS?565?">SQF!$K$10:$K$36</definedName>
    <definedName name="XDO_?REMARKS?566?">SQF!$K$10:$K$79</definedName>
    <definedName name="XDO_?REMARKS?567?">SQF!$K$10:$K$84</definedName>
    <definedName name="XDO_?REMARKS?568?">SNBIF!$K$10:$K$21</definedName>
    <definedName name="XDO_?REMARKS?569?">SNBIF!$K$10:$K$64</definedName>
    <definedName name="XDO_?REMARKS?57?">STOF!$K$10:$K$34</definedName>
    <definedName name="XDO_?REMARKS?570?">SNBIF!$K$10:$K$69</definedName>
    <definedName name="XDO_?REMARKS?571?">SNITIF!$K$10:$K$19</definedName>
    <definedName name="XDO_?REMARKS?572?">SNITIF!$K$10:$K$62</definedName>
    <definedName name="XDO_?REMARKS?573?">SNITIF!$K$10:$K$67</definedName>
    <definedName name="XDO_?REMARKS?574?">'SBI BSE PSU Bank ETF'!$K$10:$K$21</definedName>
    <definedName name="XDO_?REMARKS?575?">'SBI BSE PSU Bank ETF'!$K$10:$K$64</definedName>
    <definedName name="XDO_?REMARKS?576?">'SBI BSE PSU Bank ETF'!$K$10:$K$69</definedName>
    <definedName name="XDO_?REMARKS?577?">'SBI BSE PSU Bank Index Fund'!$K$10:$K$21</definedName>
    <definedName name="XDO_?REMARKS?578?">'SBI BSE PSU Bank Index Fund'!$K$10:$K$64</definedName>
    <definedName name="XDO_?REMARKS?579?">'SBI BSE PSU Bank Index Fund'!$K$10:$K$69</definedName>
    <definedName name="XDO_?REMARKS?58?">STOF!$K$10:$K$39</definedName>
    <definedName name="XDO_?REMARKS?580?">SIPAAFOF!$K$42:$K$43</definedName>
    <definedName name="XDO_?REMARKS?581?">SIPAAFOF!$K$42:$K$55</definedName>
    <definedName name="XDO_?REMARKS?582?">SIPAAFOF!$K$42:$K$60</definedName>
    <definedName name="XDO_?REMARKS?583?">'SBI Nifty200 Quality 30'!$K$10:$K$39</definedName>
    <definedName name="XDO_?REMARKS?584?">'SBI Nifty200 Quality 30'!$K$10:$K$82</definedName>
    <definedName name="XDO_?REMARKS?585?">'SBI Nifty200 Quality 30'!$K$10:$K$87</definedName>
    <definedName name="XDO_?REMARKS?586?">'SBI Nifty200 Mom 30'!$K$10:$K$39</definedName>
    <definedName name="XDO_?REMARKS?587?">'SBI Nifty200 Mom 30'!$K$10:$K$48</definedName>
    <definedName name="XDO_?REMARKS?588?">'SBI Nifty200 Mom 30'!$K$10:$K$83</definedName>
    <definedName name="XDO_?REMARKS?589?">'SBI Nifty200 Mom 30'!$K$10:$K$88</definedName>
    <definedName name="XDO_?REMARKS?59?">STOF!$K$10:$K$46</definedName>
    <definedName name="XDO_?REMARKS?590?">'SBI Nifty100 Low Vol 30'!$K$10:$K$39</definedName>
    <definedName name="XDO_?REMARKS?591?">'SBI Nifty100 Low Vol 30'!$K$10:$K$82</definedName>
    <definedName name="XDO_?REMARKS?592?">'SBI Nifty100 Low Vol 30'!$K$10:$K$87</definedName>
    <definedName name="XDO_?REMARKS?593?">SBILIQETF!$K$52</definedName>
    <definedName name="XDO_?REMARKS?594?">SBILIQETF!$K$52:$K$57</definedName>
    <definedName name="XDO_?REMARKS?595?">SDAAAFOF!$K$42:$K$55</definedName>
    <definedName name="XDO_?REMARKS?596?">SDAAAFOF!$K$42:$K$67</definedName>
    <definedName name="XDO_?REMARKS?597?">SDAAAFOF!$K$42:$K$72</definedName>
    <definedName name="XDO_?REMARKS?598?">SBIRIOS!$K$10:$K$42</definedName>
    <definedName name="XDO_?REMARKS?599?">SBIRIOS!$K$10:$K$85</definedName>
    <definedName name="XDO_?REMARKS?6?">#REF!</definedName>
    <definedName name="XDO_?REMARKS?60?">STOF!$K$10:$K$67</definedName>
    <definedName name="XDO_?REMARKS?600?">SBIRIOS!$K$10:$K$90</definedName>
    <definedName name="XDO_?REMARKS?601?">#REF!</definedName>
    <definedName name="XDO_?REMARKS?602?">#REF!</definedName>
    <definedName name="XDO_?REMARKS?603?">#REF!</definedName>
    <definedName name="XDO_?REMARKS?604?">#REF!</definedName>
    <definedName name="XDO_?REMARKS?605?">#REF!</definedName>
    <definedName name="XDO_?REMARKS?606?">#REF!</definedName>
    <definedName name="XDO_?REMARKS?607?">#REF!</definedName>
    <definedName name="XDO_?REMARKS?608?">#REF!</definedName>
    <definedName name="XDO_?REMARKS?609?">#REF!</definedName>
    <definedName name="XDO_?REMARKS?61?">STOF!$K$10:$K$86</definedName>
    <definedName name="XDO_?REMARKS?610?">#REF!</definedName>
    <definedName name="XDO_?REMARKS?611?">#REF!</definedName>
    <definedName name="XDO_?REMARKS?612?">#REF!</definedName>
    <definedName name="XDO_?REMARKS?613?">#REF!</definedName>
    <definedName name="XDO_?REMARKS?614?">#REF!</definedName>
    <definedName name="XDO_?REMARKS?62?">STOF!$K$10:$K$91</definedName>
    <definedName name="XDO_?REMARKS?63?">SHOF!$K$10:$K$38</definedName>
    <definedName name="XDO_?REMARKS?64?">SHOF!$K$10:$K$44</definedName>
    <definedName name="XDO_?REMARKS?65?">SHOF!$K$10:$K$65</definedName>
    <definedName name="XDO_?REMARKS?66?">SHOF!$K$10:$K$84</definedName>
    <definedName name="XDO_?REMARKS?67?">SHOF!$K$10:$K$89</definedName>
    <definedName name="XDO_?REMARKS?68?">SCF!$K$10:$K$87</definedName>
    <definedName name="XDO_?REMARKS?69?">SCF!$K$10:$K$94</definedName>
    <definedName name="XDO_?REMARKS?7?">#REF!</definedName>
    <definedName name="XDO_?REMARKS?70?">SCF!$K$10:$K$98</definedName>
    <definedName name="XDO_?REMARKS?71?">SCF!$K$10:$K$107</definedName>
    <definedName name="XDO_?REMARKS?72?">SCF!$K$10:$K$115</definedName>
    <definedName name="XDO_?REMARKS?73?">SCF!$K$10:$K$128</definedName>
    <definedName name="XDO_?REMARKS?74?">SCF!$K$10:$K$147</definedName>
    <definedName name="XDO_?REMARKS?75?">SCF!$K$10:$K$152</definedName>
    <definedName name="XDO_?REMARKS?76?">SNIF!$K$10:$K$59</definedName>
    <definedName name="XDO_?REMARKS?77?">SNIF!$K$10:$K$102</definedName>
    <definedName name="XDO_?REMARKS?78?">SNIF!$K$10:$K$107</definedName>
    <definedName name="XDO_?REMARKS?79?">'SMCBF-SP'!$K$10:$K$26</definedName>
    <definedName name="XDO_?REMARKS?8?">#REF!</definedName>
    <definedName name="XDO_?REMARKS?80?">'SMCBF-SP'!$K$10:$K$45</definedName>
    <definedName name="XDO_?REMARKS?81?">'SMCBF-SP'!$K$10:$K$54</definedName>
    <definedName name="XDO_?REMARKS?82?">'SMCBF-SP'!$K$10:$K$59</definedName>
    <definedName name="XDO_?REMARKS?83?">'SMCBF-SP'!$K$10:$K$72</definedName>
    <definedName name="XDO_?REMARKS?84?">'SMCBF-SP'!$K$10:$K$87</definedName>
    <definedName name="XDO_?REMARKS?85?">'SMCBF-SP'!$K$10:$K$92</definedName>
    <definedName name="XDO_?REMARKS?86?">SOF!$K$34:$K$37</definedName>
    <definedName name="XDO_?REMARKS?87?">SOF!$K$34:$K$57</definedName>
    <definedName name="XDO_?REMARKS?88?">SOF!$K$34:$K$62</definedName>
    <definedName name="XDO_?REMARKS?89?">SMMDF!#REF!</definedName>
    <definedName name="XDO_?REMARKS?9?">SLMF!$K$10:$K$80</definedName>
    <definedName name="XDO_?REMARKS?90?">SMMDF!#REF!</definedName>
    <definedName name="XDO_?REMARKS?91?">SMMDF!$K$10:$K$63</definedName>
    <definedName name="XDO_?REMARKS?92?">SMMDF!$K$10:$K$70</definedName>
    <definedName name="XDO_?REMARKS?93?">SMMDF!$K$10:$K$79</definedName>
    <definedName name="XDO_?REMARKS?94?">SMMDF!$K$10:$K$83</definedName>
    <definedName name="XDO_?REMARKS?95?">SMMDF!$K$10:$K$102</definedName>
    <definedName name="XDO_?REMARKS?96?">SMMDF!$K$10:$K$112</definedName>
    <definedName name="XDO_?REMARKS?97?">SMMDF!$K$10:$K$117</definedName>
    <definedName name="XDO_?REMARKS?98?">SLF!$K$18:$K$30</definedName>
    <definedName name="XDO_?REMARKS?99?">SLF!$K$18:$K$43</definedName>
    <definedName name="XDO_?TDATE?">SMEEF!$D$4</definedName>
    <definedName name="XDO_?TITL?">SMEEF!$A$8:$A$46</definedName>
    <definedName name="XDO_?TITL?1?">#REF!</definedName>
    <definedName name="XDO_?TITL?10?">#REF!</definedName>
    <definedName name="XDO_?TITL?100?">SNM150IF!$A$8:$A$159</definedName>
    <definedName name="XDO_?TITL?101?">SNS250IF!$A$8:$A$260</definedName>
    <definedName name="XDO_?TITL?102?">'SCIGI-JUN 2036'!$A$16:$A$25</definedName>
    <definedName name="XDO_?TITL?103?">'SCIGI-APR 2029'!$A$16:$A$24</definedName>
    <definedName name="XDO_?TITL?104?">'SCISI-SEP 2027'!$A$16:$A$24</definedName>
    <definedName name="XDO_?TITL?105?">'SFMP- Series 72'!$A$28:$A$41</definedName>
    <definedName name="XDO_?TITL?106?">'SFMP- Series 73'!$A$28:$A$41</definedName>
    <definedName name="XDO_?TITL?107?">SLDF!$A$16:$A$31</definedName>
    <definedName name="XDO_?TITL?108?">'SFMP- Series 74'!$A$16:$A$33</definedName>
    <definedName name="XDO_?TITL?109?">'SFMP- Series 76'!$A$16:$A$21</definedName>
    <definedName name="XDO_?TITL?11?">SEHF!$A$8:$A$51</definedName>
    <definedName name="XDO_?TITL?110?">'SFMP- Series 78'!$A$16:$A$23</definedName>
    <definedName name="XDO_?TITL?111?">SDYF!$A$8:$A$50</definedName>
    <definedName name="XDO_?TITL?112?">'SFMP- Series 79'!$A$16:$A$22</definedName>
    <definedName name="XDO_?TITL?113?">'SFMP- Series 81'!$A$16:$A$25</definedName>
    <definedName name="XDO_?TITL?114?">'SBI-BSE-SENSEX-IF'!$A$8:$A$39</definedName>
    <definedName name="XDO_?TITL?115?">LIQUIDSBI!$A$40:$A$52</definedName>
    <definedName name="XDO_?TITL?116?">SN50EWIF!$A$8:$A$59</definedName>
    <definedName name="XDO_?TITL?117?">SEOF!$A$8:$A$40</definedName>
    <definedName name="XDO_?TITL?118?">'SBI-AOF'!$A$8:$A$36</definedName>
    <definedName name="XDO_?TITL?119?">SETFSILVER!$A$40:$A$54</definedName>
    <definedName name="XDO_?TITL?12?">#REF!</definedName>
    <definedName name="XDO_?TITL?120?">'SETFSILVER-FOF'!$A$40:$A$42</definedName>
    <definedName name="XDO_?TITL?121?">'SN50EW-ETF'!$A$8:$A$59</definedName>
    <definedName name="XDO_?TITL?122?">SIOF!$A$8:$A$46</definedName>
    <definedName name="XDO_?TITL?123?">SN500IF!$A$8:$A$510</definedName>
    <definedName name="XDO_?TITL?124?">SNICIF!$A$8:$A$39</definedName>
    <definedName name="XDO_?TITL?125?">SQF!$A$8:$A$36</definedName>
    <definedName name="XDO_?TITL?126?">SNBIF!$A$8:$A$21</definedName>
    <definedName name="XDO_?TITL?127?">SNITIF!$A$8:$A$19</definedName>
    <definedName name="XDO_?TITL?128?">'SBI BSE PSU Bank ETF'!$A$8:$A$21</definedName>
    <definedName name="XDO_?TITL?129?">'SBI BSE PSU Bank Index Fund'!$A$8:$A$21</definedName>
    <definedName name="XDO_?TITL?13?">SMIF!$A$16:$A$34</definedName>
    <definedName name="XDO_?TITL?130?">SIPAAFOF!$A$40:$A$43</definedName>
    <definedName name="XDO_?TITL?131?">'SBI Nifty200 Quality 30'!$A$8:$A$39</definedName>
    <definedName name="XDO_?TITL?132?">'SBI Nifty200 Mom 30'!$A$8:$A$39</definedName>
    <definedName name="XDO_?TITL?133?">'SBI Nifty100 Low Vol 30'!$A$8:$A$39</definedName>
    <definedName name="XDO_?TITL?134?">SBILIQETF!$A$40:$A$52</definedName>
    <definedName name="XDO_?TITL?135?">SDAAAFOF!$A$40:$A$55</definedName>
    <definedName name="XDO_?TITL?136?">SBIRIOS!$A$8:$A$42</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5?">SCOF!$A$8:$A$55</definedName>
    <definedName name="XDO_?TITL?16?">STOF!$A$8:$A$34</definedName>
    <definedName name="XDO_?TITL?17?">SHOF!$A$8:$A$38</definedName>
    <definedName name="XDO_?TITL?18?">SCF!$A$8:$A$87</definedName>
    <definedName name="XDO_?TITL?19?">SNIF!$A$8:$A$59</definedName>
    <definedName name="XDO_?TITL?2?">#REF!</definedName>
    <definedName name="XDO_?TITL?20?">'SMCBF-SP'!$A$8:$A$26</definedName>
    <definedName name="XDO_?TITL?21?">SOF!$A$28:$A$37</definedName>
    <definedName name="XDO_?TITL?22?">SMMDF!$A$8:$A$8</definedName>
    <definedName name="XDO_?TITL?23?">SLF!$A$16:$A$30</definedName>
    <definedName name="XDO_?TITL?24?">SDBF!$A$16:$A$25</definedName>
    <definedName name="XDO_?TITL?25?">SSF!$A$16:$A$28</definedName>
    <definedName name="XDO_?TITL?26?">SCRF!$A$8:$A$8</definedName>
    <definedName name="XDO_?TITL?27?">SFEF!$A$8:$A$35</definedName>
    <definedName name="XDO_?TITL?28?">SCHF!$A$8:$A$47</definedName>
    <definedName name="XDO_?TITL?29?">SMUSD!$A$16:$A$46</definedName>
    <definedName name="XDO_?TITL?3?">#REF!</definedName>
    <definedName name="XDO_?TITL?30?">SMIDCAP!$A$8:$A$65</definedName>
    <definedName name="XDO_?TITL?31?">SMCMF!$A$16:$A$26</definedName>
    <definedName name="XDO_?TITL?32?">SMCOMMA!$A$8:$A$40</definedName>
    <definedName name="XDO_?TITL?33?">SMGF!$A$16:$A$29</definedName>
    <definedName name="XDO_?TITL?34?">SFLEXI!$A$8:$A$66</definedName>
    <definedName name="XDO_?TITL?35?">SMAAF!$A$8:$A$67</definedName>
    <definedName name="XDO_?TITL?36?">SBLUECHIP!$A$8:$A$47</definedName>
    <definedName name="XDO_?TITL?37?">SAOF!$A$8:$A$196</definedName>
    <definedName name="XDO_?TITL?38?">SIF!$A$8:$A$43</definedName>
    <definedName name="XDO_?TITL?39?">SMLDF!$A$16:$A$67</definedName>
    <definedName name="XDO_?TITL?4?">#REF!</definedName>
    <definedName name="XDO_?TITL?40?">SSTDF!$A$16:$A$85</definedName>
    <definedName name="XDO_?TITL?41?">SETFGOLD!$A$40:$A$46</definedName>
    <definedName name="XDO_?TITL?42?">SPSU!$A$8:$A$34</definedName>
    <definedName name="XDO_?TITL?43?">SGF!$A$40:$A$42</definedName>
    <definedName name="XDO_?TITL?44?">SBISENSEX!$A$8:$A$39</definedName>
    <definedName name="XDO_?TITL?45?">SSCF!$A$8:$A$74</definedName>
    <definedName name="XDO_?TITL?46?">SBPF!$A$16:$A$57</definedName>
    <definedName name="XDO_?TITL?47?">SBFS!$A$8:$A$39</definedName>
    <definedName name="XDO_?TITL?48?">SETFNN50!$A$8:$A$59</definedName>
    <definedName name="XDO_?TITL?49?">SETFNIFBK!$A$8:$A$21</definedName>
    <definedName name="XDO_?TITL?5?">SLMF!$A$8:$A$80</definedName>
    <definedName name="XDO_?TITL?50?">SETFBSE100!$A$8:$A$109</definedName>
    <definedName name="XDO_?TITL?51?">SESF!$A$8:$A$107</definedName>
    <definedName name="XDO_?TITL?52?">SETFNIF50!$A$8:$A$59</definedName>
    <definedName name="XDO_?TITL?53?">'SLTAF-III'!$A$8:$A$36</definedName>
    <definedName name="XDO_?TITL?54?">SETF10GILT!$A$16:$A$24</definedName>
    <definedName name="XDO_?TITL?55?">'SLTAF-IV'!$A$8:$A$34</definedName>
    <definedName name="XDO_?TITL?56?">'SLTAF-V'!$A$8:$A$34</definedName>
    <definedName name="XDO_?TITL?57?">'SLTAF-VI'!$A$8:$A$46</definedName>
    <definedName name="XDO_?TITL?58?">SETFSN50!$A$8:$A$59</definedName>
    <definedName name="XDO_?TITL?59?">SBIETFQLTY!$A$8:$A$39</definedName>
    <definedName name="XDO_?TITL?6?">SLTEF!$A$8:$A$80</definedName>
    <definedName name="XDO_?TITL?60?">SCBF!$A$16:$A$100</definedName>
    <definedName name="XDO_?TITL?61?">SEMVF!$A$8:$A$59</definedName>
    <definedName name="XDO_?TITL?62?">'SFMP- Series 1'!$A$16:$A$31</definedName>
    <definedName name="XDO_?TITL?63?">'SFMP- Series 6'!$A$16:$A$29</definedName>
    <definedName name="XDO_?TITL?64?">'SFMP- Series 34'!$A$16:$A$26</definedName>
    <definedName name="XDO_?TITL?65?">'SMCBF-IP'!$A$8:$A$43</definedName>
    <definedName name="XDO_?TITL?66?">SFRDF!$A$16:$A$24</definedName>
    <definedName name="XDO_?TITL?67?">SBIETFIT!$A$8:$A$19</definedName>
    <definedName name="XDO_?TITL?68?">SBIETFPB!$A$8:$A$19</definedName>
    <definedName name="XDO_?TITL?69?">'SRBF-AP'!$A$8:$A$59</definedName>
    <definedName name="XDO_?TITL?7?">#REF!</definedName>
    <definedName name="XDO_?TITL?70?">'SRBF-AHP'!$A$8:$A$59</definedName>
    <definedName name="XDO_?TITL?71?">'SRBF-CHP'!$A$8:$A$59</definedName>
    <definedName name="XDO_?TITL?72?">'SRBF-CP'!$A$8:$A$59</definedName>
    <definedName name="XDO_?TITL?73?">'SIA-US EQUITY FOF'!$A$8:$A$14</definedName>
    <definedName name="XDO_?TITL?74?">'SFMP- Series 42'!$A$16:$A$18</definedName>
    <definedName name="XDO_?TITL?75?">'SFMP- Series 43'!$A$40:$A$52</definedName>
    <definedName name="XDO_?TITL?76?">'SNN50'!$A$8:$A$59</definedName>
    <definedName name="XDO_?TITL?77?">'SFMP- Series 44'!$A$16:$A$31</definedName>
    <definedName name="XDO_?TITL?78?">'SFMP- Series 45'!$A$16:$A$33</definedName>
    <definedName name="XDO_?TITL?79?">SBIETFCON!$A$8:$A$39</definedName>
    <definedName name="XDO_?TITL?8?">#REF!</definedName>
    <definedName name="XDO_?TITL?80?">'SFMP- Series 46'!$A$16:$A$29</definedName>
    <definedName name="XDO_?TITL?81?">SBAF!$A$8:$A$98</definedName>
    <definedName name="XDO_?TITL?82?">'SFMP- Series 49'!$A$16:$A$33</definedName>
    <definedName name="XDO_?TITL?83?">'SFMP- Series 50'!$A$16:$A$30</definedName>
    <definedName name="XDO_?TITL?84?">'SFMP- Series 51'!$A$16:$A$36</definedName>
    <definedName name="XDO_?TITL?85?">'SFMP- Series 52'!$A$16:$A$30</definedName>
    <definedName name="XDO_?TITL?86?">'SFMP- Series 53'!$A$16:$A$34</definedName>
    <definedName name="XDO_?TITL?87?">'SFMP- Series 54'!$A$16:$A$28</definedName>
    <definedName name="XDO_?TITL?88?">'SFMP- Series 55'!$A$16:$A$32</definedName>
    <definedName name="XDO_?TITL?89?">'SFMP- Series 57'!$A$16:$A$29</definedName>
    <definedName name="XDO_?TITL?9?">SMGLF!$A$8:$A$45</definedName>
    <definedName name="XDO_?TITL?90?">'SFMP- Series 58'!$A$16:$A$31</definedName>
    <definedName name="XDO_?TITL?91?">SCPSE!$A$16:$A$43</definedName>
    <definedName name="XDO_?TITL?92?">'SFMP- Series 59'!$A$28:$A$40</definedName>
    <definedName name="XDO_?TITL?93?">'SFMP- Series 60'!$A$16:$A$30</definedName>
    <definedName name="XDO_?TITL?94?">SMCF!$A$8:$A$67</definedName>
    <definedName name="XDO_?TITL?95?">'SFMP- Series 61'!$A$16:$A$36</definedName>
    <definedName name="XDO_?TITL?96?">'SFMP- Series 66'!$A$16:$A$34</definedName>
    <definedName name="XDO_?TITL?97?">'SFMP- Series 67'!$A$16:$A$34</definedName>
    <definedName name="XDO_?TITL?98?">'SFMP- Series 64'!$A$16:$A$24</definedName>
    <definedName name="XDO_?TITL?99?">'SFMP- Series 68'!$A$16:$A$24</definedName>
    <definedName name="XDO_?YTM?">SMEEF!$I$10:$I$99</definedName>
    <definedName name="XDO_?YTM?1?">#REF!</definedName>
    <definedName name="XDO_?YTM?10?">SLMF!$I$10:$I$86</definedName>
    <definedName name="XDO_?YTM?100?">SLF!$I$18:$I$108</definedName>
    <definedName name="XDO_?YTM?101?">SLF!$I$18:$I$148</definedName>
    <definedName name="XDO_?YTM?102?">SLF!$I$18:$I$161</definedName>
    <definedName name="XDO_?YTM?103?">SLF!$I$18:$I$172</definedName>
    <definedName name="XDO_?YTM?104?">SLF!$I$18:$I$183</definedName>
    <definedName name="XDO_?YTM?105?">SLF!$I$18:$I$188</definedName>
    <definedName name="XDO_?YTM?106?">SDBF!$I$18:$I$25</definedName>
    <definedName name="XDO_?YTM?107?">SDBF!$I$18:$I$33</definedName>
    <definedName name="XDO_?YTM?108?">SDBF!$I$18:$I$38</definedName>
    <definedName name="XDO_?YTM?109?">SDBF!$I$18:$I$44</definedName>
    <definedName name="XDO_?YTM?11?">SLMF!$I$10:$I$91</definedName>
    <definedName name="XDO_?YTM?110?">SDBF!$I$18:$I$63</definedName>
    <definedName name="XDO_?YTM?111?">SDBF!$I$18:$I$73</definedName>
    <definedName name="XDO_?YTM?112?">SDBF!$I$18:$I$78</definedName>
    <definedName name="XDO_?YTM?113?">SSF!$I$24:$I$28</definedName>
    <definedName name="XDO_?YTM?114?">SSF!$I$24:$I$55</definedName>
    <definedName name="XDO_?YTM?115?">SSF!$I$24:$I$97</definedName>
    <definedName name="XDO_?YTM?116?">SSF!$I$24:$I$153</definedName>
    <definedName name="XDO_?YTM?117?">SSF!$I$24:$I$165</definedName>
    <definedName name="XDO_?YTM?118?">SSF!$I$24:$I$173</definedName>
    <definedName name="XDO_?YTM?119?">SSF!$I$24:$I$174</definedName>
    <definedName name="XDO_?YTM?12?">SLMF!$I$10:$I$113</definedName>
    <definedName name="XDO_?YTM?120?">SSF!$I$24:$I$180</definedName>
    <definedName name="XDO_?YTM?121?">SSF!$I$24:$I$190</definedName>
    <definedName name="XDO_?YTM?122?">SSF!$I$24:$I$195</definedName>
    <definedName name="XDO_?YTM?123?">SCRF!#REF!</definedName>
    <definedName name="XDO_?YTM?124?">SCRF!$I$9:$I$52</definedName>
    <definedName name="XDO_?YTM?125?">SCRF!$I$9:$I$63</definedName>
    <definedName name="XDO_?YTM?126?">SCRF!$I$9:$I$84</definedName>
    <definedName name="XDO_?YTM?127?">SCRF!$I$9:$I$94</definedName>
    <definedName name="XDO_?YTM?128?">SCRF!$I$9:$I$99</definedName>
    <definedName name="XDO_?YTM?129?">SFEF!$I$10:$I$35</definedName>
    <definedName name="XDO_?YTM?13?">SLMF!$I$10:$I$132</definedName>
    <definedName name="XDO_?YTM?130?">SFEF!$I$10:$I$42</definedName>
    <definedName name="XDO_?YTM?131?">SFEF!$I$10:$I$68</definedName>
    <definedName name="XDO_?YTM?132?">SFEF!$I$10:$I$87</definedName>
    <definedName name="XDO_?YTM?133?">SFEF!$I$10:$I$92</definedName>
    <definedName name="XDO_?YTM?134?">SCHF!$I$10:$I$47</definedName>
    <definedName name="XDO_?YTM?135?">SCHF!$I$10:$I$49</definedName>
    <definedName name="XDO_?YTM?136?">SCHF!$I$10:$I$109</definedName>
    <definedName name="XDO_?YTM?137?">SCHF!$I$10:$I$116</definedName>
    <definedName name="XDO_?YTM?138?">SCHF!$I$10:$I$124</definedName>
    <definedName name="XDO_?YTM?139?">SCHF!$I$10:$I$129</definedName>
    <definedName name="XDO_?YTM?14?">SLMF!$I$10:$I$137</definedName>
    <definedName name="XDO_?YTM?140?">SCHF!$I$10:$I$148</definedName>
    <definedName name="XDO_?YTM?141?">SCHF!$I$10:$I$158</definedName>
    <definedName name="XDO_?YTM?142?">SCHF!$I$10:$I$163</definedName>
    <definedName name="XDO_?YTM?143?">SMUSD!$I$18:$I$46</definedName>
    <definedName name="XDO_?YTM?144?">SMUSD!$I$18:$I$54</definedName>
    <definedName name="XDO_?YTM?145?">SMUSD!$I$18:$I$59</definedName>
    <definedName name="XDO_?YTM?146?">SMUSD!$I$18:$I$71</definedName>
    <definedName name="XDO_?YTM?147?">SMUSD!$I$18:$I$86</definedName>
    <definedName name="XDO_?YTM?148?">SMUSD!$I$18:$I$119</definedName>
    <definedName name="XDO_?YTM?149?">SMUSD!$I$18:$I$129</definedName>
    <definedName name="XDO_?YTM?15?">SLTEF!$I$10:$I$80</definedName>
    <definedName name="XDO_?YTM?150?">SMUSD!$I$18:$I$135</definedName>
    <definedName name="XDO_?YTM?151?">SMUSD!$I$18:$I$142</definedName>
    <definedName name="XDO_?YTM?152?">SMUSD!$I$18:$I$152</definedName>
    <definedName name="XDO_?YTM?153?">SMUSD!$I$18:$I$157</definedName>
    <definedName name="XDO_?YTM?154?">SMIDCAP!$I$10:$I$65</definedName>
    <definedName name="XDO_?YTM?155?">SMIDCAP!$I$10:$I$94</definedName>
    <definedName name="XDO_?YTM?156?">SMIDCAP!$I$10:$I$113</definedName>
    <definedName name="XDO_?YTM?157?">SMIDCAP!$I$10:$I$118</definedName>
    <definedName name="XDO_?YTM?158?">SMCMF!$I$24:$I$26</definedName>
    <definedName name="XDO_?YTM?159?">SMCMF!$I$24:$I$55</definedName>
    <definedName name="XDO_?YTM?16?">SLTEF!$I$10:$I$107</definedName>
    <definedName name="XDO_?YTM?160?">SMCMF!$I$24:$I$60</definedName>
    <definedName name="XDO_?YTM?161?">SMCOMMA!$I$10:$I$40</definedName>
    <definedName name="XDO_?YTM?162?">SMCOMMA!$I$10:$I$65</definedName>
    <definedName name="XDO_?YTM?163?">SMCOMMA!$I$10:$I$84</definedName>
    <definedName name="XDO_?YTM?164?">SMCOMMA!$I$10:$I$89</definedName>
    <definedName name="XDO_?YTM?165?">SMGF!$I$24:$I$29</definedName>
    <definedName name="XDO_?YTM?166?">SMGF!$I$24:$I$39</definedName>
    <definedName name="XDO_?YTM?167?">SMGF!$I$24:$I$66</definedName>
    <definedName name="XDO_?YTM?168?">SMGF!$I$24:$I$71</definedName>
    <definedName name="XDO_?YTM?169?">SFLEXI!$I$10:$I$66</definedName>
    <definedName name="XDO_?YTM?17?">SLTEF!$I$10:$I$126</definedName>
    <definedName name="XDO_?YTM?170?">SFLEXI!$I$10:$I$74</definedName>
    <definedName name="XDO_?YTM?171?">SFLEXI!$I$10:$I$97</definedName>
    <definedName name="XDO_?YTM?172?">SFLEXI!$I$10:$I$116</definedName>
    <definedName name="XDO_?YTM?173?">SFLEXI!$I$10:$I$121</definedName>
    <definedName name="XDO_?YTM?174?">SMAAF!$I$10:$I$67</definedName>
    <definedName name="XDO_?YTM?175?">SMAAF!$I$10:$I$76</definedName>
    <definedName name="XDO_?YTM?176?">SMAAF!$I$10:$I$118</definedName>
    <definedName name="XDO_?YTM?177?">SMAAF!$I$10:$I$129</definedName>
    <definedName name="XDO_?YTM?178?">SMAAF!$I$10:$I$138</definedName>
    <definedName name="XDO_?YTM?179?">SMAAF!$I$10:$I$151</definedName>
    <definedName name="XDO_?YTM?18?">SLTEF!$I$10:$I$131</definedName>
    <definedName name="XDO_?YTM?180?">SMAAF!$I$10:$I$163</definedName>
    <definedName name="XDO_?YTM?181?">SMAAF!$I$10:$I$168</definedName>
    <definedName name="XDO_?YTM?182?">SBLUECHIP!$I$10:$I$47</definedName>
    <definedName name="XDO_?YTM?183?">SBLUECHIP!$I$10:$I$79</definedName>
    <definedName name="XDO_?YTM?184?">SBLUECHIP!$I$10:$I$98</definedName>
    <definedName name="XDO_?YTM?185?">SBLUECHIP!$I$10:$I$103</definedName>
    <definedName name="XDO_?YTM?186?">SAOF!$I$10:$I$196</definedName>
    <definedName name="XDO_?YTM?187?">SAOF!$I$10:$I$219</definedName>
    <definedName name="XDO_?YTM?188?">SAOF!$I$10:$I$240</definedName>
    <definedName name="XDO_?YTM?189?">SAOF!$I$10:$I$251</definedName>
    <definedName name="XDO_?YTM?19?">#REF!</definedName>
    <definedName name="XDO_?YTM?190?">SAOF!$I$10:$I$255</definedName>
    <definedName name="XDO_?YTM?191?">SAOF!$I$10:$I$267</definedName>
    <definedName name="XDO_?YTM?192?">SAOF!$I$10:$I$279</definedName>
    <definedName name="XDO_?YTM?193?">SAOF!$I$10:$I$284</definedName>
    <definedName name="XDO_?YTM?194?">SIF!$I$10:$I$43</definedName>
    <definedName name="XDO_?YTM?195?">SIF!$I$10:$I$44</definedName>
    <definedName name="XDO_?YTM?196?">SIF!$I$10:$I$73</definedName>
    <definedName name="XDO_?YTM?197?">SIF!$I$10:$I$92</definedName>
    <definedName name="XDO_?YTM?198?">SIF!$I$10:$I$97</definedName>
    <definedName name="XDO_?YTM?199?">SMLDF!$I$18:$I$67</definedName>
    <definedName name="XDO_?YTM?2?">#REF!</definedName>
    <definedName name="XDO_?YTM?20?">#REF!</definedName>
    <definedName name="XDO_?YTM?200?">SMLDF!$I$18:$I$76</definedName>
    <definedName name="XDO_?YTM?201?">SMLDF!$I$18:$I$83</definedName>
    <definedName name="XDO_?YTM?202?">SMLDF!$I$18:$I$91</definedName>
    <definedName name="XDO_?YTM?203?">SMLDF!$I$18:$I$107</definedName>
    <definedName name="XDO_?YTM?204?">SMLDF!$I$18:$I$131</definedName>
    <definedName name="XDO_?YTM?205?">SMLDF!$I$18:$I$136</definedName>
    <definedName name="XDO_?YTM?206?">SMLDF!$I$18:$I$142</definedName>
    <definedName name="XDO_?YTM?207?">SMLDF!$I$18:$I$149</definedName>
    <definedName name="XDO_?YTM?208?">SMLDF!$I$18:$I$159</definedName>
    <definedName name="XDO_?YTM?209?">SMLDF!$I$18:$I$164</definedName>
    <definedName name="XDO_?YTM?21?">#REF!</definedName>
    <definedName name="XDO_?YTM?210?">SSTDF!$I$18:$I$85</definedName>
    <definedName name="XDO_?YTM?211?">SSTDF!$I$18:$I$95</definedName>
    <definedName name="XDO_?YTM?212?">SSTDF!$I$18:$I$103</definedName>
    <definedName name="XDO_?YTM?213?">SSTDF!$I$18:$I$113</definedName>
    <definedName name="XDO_?YTM?214?">SSTDF!$I$18:$I$124</definedName>
    <definedName name="XDO_?YTM?215?">SSTDF!$I$18:$I$132</definedName>
    <definedName name="XDO_?YTM?216?">SSTDF!$I$18:$I$139</definedName>
    <definedName name="XDO_?YTM?217?">SSTDF!$I$18:$I$149</definedName>
    <definedName name="XDO_?YTM?218?">SSTDF!$I$18:$I$154</definedName>
    <definedName name="XDO_?YTM?219?">SETFGOLD!$I$46</definedName>
    <definedName name="XDO_?YTM?22?">#REF!</definedName>
    <definedName name="XDO_?YTM?220?">SETFGOLD!$I$46:$I$54</definedName>
    <definedName name="XDO_?YTM?221?">SETFGOLD!$I$46:$I$59</definedName>
    <definedName name="XDO_?YTM?222?">SPSU!$I$10:$I$34</definedName>
    <definedName name="XDO_?YTM?223?">SPSU!$I$10:$I$59</definedName>
    <definedName name="XDO_?YTM?224?">SPSU!$I$10:$I$78</definedName>
    <definedName name="XDO_?YTM?225?">SPSU!$I$10:$I$83</definedName>
    <definedName name="XDO_?YTM?226?">SGF!$I$42</definedName>
    <definedName name="XDO_?YTM?227?">SGF!$I$42:$I$54</definedName>
    <definedName name="XDO_?YTM?228?">SGF!$I$42:$I$59</definedName>
    <definedName name="XDO_?YTM?229?">SBISENSEX!$I$10:$I$39</definedName>
    <definedName name="XDO_?YTM?23?">SMGLF!$I$10:$I$45</definedName>
    <definedName name="XDO_?YTM?230?">SBISENSEX!$I$10:$I$82</definedName>
    <definedName name="XDO_?YTM?231?">SBISENSEX!$I$10:$I$87</definedName>
    <definedName name="XDO_?YTM?232?">SSCF!$I$10:$I$74</definedName>
    <definedName name="XDO_?YTM?233?">SSCF!$I$10:$I$100</definedName>
    <definedName name="XDO_?YTM?234?">SSCF!$I$10:$I$119</definedName>
    <definedName name="XDO_?YTM?235?">SSCF!$I$10:$I$124</definedName>
    <definedName name="XDO_?YTM?236?">SBPF!$I$18:$I$57</definedName>
    <definedName name="XDO_?YTM?237?">SBPF!$I$18:$I$68</definedName>
    <definedName name="XDO_?YTM?238?">SBPF!$I$18:$I$75</definedName>
    <definedName name="XDO_?YTM?239?">SBPF!$I$18:$I$84</definedName>
    <definedName name="XDO_?YTM?24?">SMGLF!$I$10:$I$70</definedName>
    <definedName name="XDO_?YTM?240?">SBPF!$I$18:$I$97</definedName>
    <definedName name="XDO_?YTM?241?">SBPF!$I$18:$I$107</definedName>
    <definedName name="XDO_?YTM?242?">SBPF!$I$18:$I$112</definedName>
    <definedName name="XDO_?YTM?243?">SBFS!$I$10:$I$39</definedName>
    <definedName name="XDO_?YTM?244?">SBFS!$I$10:$I$64</definedName>
    <definedName name="XDO_?YTM?245?">SBFS!$I$10:$I$83</definedName>
    <definedName name="XDO_?YTM?246?">SBFS!$I$10:$I$88</definedName>
    <definedName name="XDO_?YTM?247?">SETFNN50!$I$10:$I$59</definedName>
    <definedName name="XDO_?YTM?248?">SETFNN50!$I$10:$I$68</definedName>
    <definedName name="XDO_?YTM?249?">SETFNN50!$I$10:$I$103</definedName>
    <definedName name="XDO_?YTM?25?">SMGLF!$I$10:$I$89</definedName>
    <definedName name="XDO_?YTM?250?">SETFNN50!$I$10:$I$108</definedName>
    <definedName name="XDO_?YTM?251?">SETFNIFBK!$I$10:$I$21</definedName>
    <definedName name="XDO_?YTM?252?">SETFNIFBK!$I$10:$I$64</definedName>
    <definedName name="XDO_?YTM?253?">SETFNIFBK!$I$10:$I$69</definedName>
    <definedName name="XDO_?YTM?254?">SETFBSE100!$I$10:$I$109</definedName>
    <definedName name="XDO_?YTM?255?">SETFBSE100!$I$10:$I$118</definedName>
    <definedName name="XDO_?YTM?256?">SETFBSE100!$I$10:$I$153</definedName>
    <definedName name="XDO_?YTM?257?">SETFBSE100!$I$10:$I$158</definedName>
    <definedName name="XDO_?YTM?258?">SESF!$I$10:$I$107</definedName>
    <definedName name="XDO_?YTM?259?">SESF!$I$10:$I$113</definedName>
    <definedName name="XDO_?YTM?26?">SMGLF!$I$10:$I$94</definedName>
    <definedName name="XDO_?YTM?260?">SESF!$I$10:$I$118</definedName>
    <definedName name="XDO_?YTM?261?">SESF!$I$10:$I$123</definedName>
    <definedName name="XDO_?YTM?262?">SESF!$I$10:$I$147</definedName>
    <definedName name="XDO_?YTM?263?">SESF!$I$10:$I$157</definedName>
    <definedName name="XDO_?YTM?264?">SESF!$I$10:$I$166</definedName>
    <definedName name="XDO_?YTM?265?">SESF!$I$10:$I$170</definedName>
    <definedName name="XDO_?YTM?266?">SESF!$I$10:$I$189</definedName>
    <definedName name="XDO_?YTM?267?">SESF!$I$10:$I$194</definedName>
    <definedName name="XDO_?YTM?268?">SETFNIF50!$I$10:$I$59</definedName>
    <definedName name="XDO_?YTM?269?">SETFNIF50!$I$10:$I$102</definedName>
    <definedName name="XDO_?YTM?27?">#REF!</definedName>
    <definedName name="XDO_?YTM?270?">SETFNIF50!$I$10:$I$107</definedName>
    <definedName name="XDO_?YTM?271?">'SLTAF-III'!$I$10:$I$36</definedName>
    <definedName name="XDO_?YTM?272?">'SLTAF-III'!$I$10:$I$79</definedName>
    <definedName name="XDO_?YTM?273?">'SLTAF-III'!$I$10:$I$84</definedName>
    <definedName name="XDO_?YTM?274?">SETF10GILT!$I$24</definedName>
    <definedName name="XDO_?YTM?275?">SETF10GILT!$I$24:$I$53</definedName>
    <definedName name="XDO_?YTM?276?">SETF10GILT!$I$24:$I$58</definedName>
    <definedName name="XDO_?YTM?277?">'SLTAF-IV'!$I$10:$I$34</definedName>
    <definedName name="XDO_?YTM?278?">'SLTAF-IV'!$I$10:$I$77</definedName>
    <definedName name="XDO_?YTM?279?">'SLTAF-IV'!$I$10:$I$82</definedName>
    <definedName name="XDO_?YTM?28?">#REF!</definedName>
    <definedName name="XDO_?YTM?280?">'SLTAF-V'!$I$10:$I$34</definedName>
    <definedName name="XDO_?YTM?281?">'SLTAF-V'!$I$10:$I$77</definedName>
    <definedName name="XDO_?YTM?282?">'SLTAF-V'!$I$10:$I$82</definedName>
    <definedName name="XDO_?YTM?283?">'SLTAF-VI'!$I$10:$I$46</definedName>
    <definedName name="XDO_?YTM?284?">'SLTAF-VI'!$I$10:$I$89</definedName>
    <definedName name="XDO_?YTM?285?">'SLTAF-VI'!$I$10:$I$94</definedName>
    <definedName name="XDO_?YTM?286?">SETFSN50!$I$10:$I$59</definedName>
    <definedName name="XDO_?YTM?287?">SETFSN50!$I$10:$I$68</definedName>
    <definedName name="XDO_?YTM?288?">SETFSN50!$I$10:$I$107</definedName>
    <definedName name="XDO_?YTM?289?">SBIETFQLTY!$I$10:$I$39</definedName>
    <definedName name="XDO_?YTM?29?">SEHF!$I$10:$I$51</definedName>
    <definedName name="XDO_?YTM?290?">SBIETFQLTY!$I$10:$I$82</definedName>
    <definedName name="XDO_?YTM?291?">SBIETFQLTY!$I$10:$I$87</definedName>
    <definedName name="XDO_?YTM?292?">SCBF!$I$18:$I$100</definedName>
    <definedName name="XDO_?YTM?293?">SCBF!$I$18:$I$109</definedName>
    <definedName name="XDO_?YTM?294?">SCBF!$I$18:$I$117</definedName>
    <definedName name="XDO_?YTM?295?">SCBF!$I$18:$I$128</definedName>
    <definedName name="XDO_?YTM?296?">SCBF!$I$18:$I$147</definedName>
    <definedName name="XDO_?YTM?297?">SCBF!$I$18:$I$157</definedName>
    <definedName name="XDO_?YTM?298?">SCBF!$I$18:$I$162</definedName>
    <definedName name="XDO_?YTM?299?">SEMVF!$I$10:$I$59</definedName>
    <definedName name="XDO_?YTM?3?">#REF!</definedName>
    <definedName name="XDO_?YTM?30?">SEHF!$I$10:$I$56</definedName>
    <definedName name="XDO_?YTM?300?">SEMVF!$I$10:$I$102</definedName>
    <definedName name="XDO_?YTM?301?">SEMVF!$I$10:$I$107</definedName>
    <definedName name="XDO_?YTM?302?">'SFMP- Series 1'!$I$26:$I$31</definedName>
    <definedName name="XDO_?YTM?303?">'SFMP- Series 1'!$I$26:$I$50</definedName>
    <definedName name="XDO_?YTM?304?">'SFMP- Series 1'!$I$26:$I$65</definedName>
    <definedName name="XDO_?YTM?305?">'SFMP- Series 1'!$I$26:$I$70</definedName>
    <definedName name="XDO_?YTM?306?">'SFMP- Series 6'!$I$26:$I$29</definedName>
    <definedName name="XDO_?YTM?307?">'SFMP- Series 6'!$I$26:$I$48</definedName>
    <definedName name="XDO_?YTM?308?">'SFMP- Series 6'!$I$26:$I$63</definedName>
    <definedName name="XDO_?YTM?309?">'SFMP- Series 6'!$I$26:$I$68</definedName>
    <definedName name="XDO_?YTM?31?">SEHF!$I$10:$I$63</definedName>
    <definedName name="XDO_?YTM?310?">'SFMP- Series 34'!$I$26</definedName>
    <definedName name="XDO_?YTM?311?">'SFMP- Series 34'!$I$26:$I$43</definedName>
    <definedName name="XDO_?YTM?312?">'SFMP- Series 34'!$I$26:$I$58</definedName>
    <definedName name="XDO_?YTM?313?">'SFMP- Series 34'!$I$26:$I$63</definedName>
    <definedName name="XDO_?YTM?314?">'SMCBF-IP'!$I$10:$I$43</definedName>
    <definedName name="XDO_?YTM?315?">'SMCBF-IP'!$I$10:$I$49</definedName>
    <definedName name="XDO_?YTM?316?">'SMCBF-IP'!$I$10:$I$53</definedName>
    <definedName name="XDO_?YTM?317?">'SMCBF-IP'!$I$10:$I$74</definedName>
    <definedName name="XDO_?YTM?318?">'SMCBF-IP'!$I$10:$I$93</definedName>
    <definedName name="XDO_?YTM?319?">'SMCBF-IP'!$I$10:$I$98</definedName>
    <definedName name="XDO_?YTM?32?">SEHF!$I$10:$I$67</definedName>
    <definedName name="XDO_?YTM?320?">SFRDF!$I$18:$I$24</definedName>
    <definedName name="XDO_?YTM?321?">SFRDF!$I$18:$I$34</definedName>
    <definedName name="XDO_?YTM?322?">SFRDF!$I$18:$I$55</definedName>
    <definedName name="XDO_?YTM?323?">SFRDF!$I$18:$I$65</definedName>
    <definedName name="XDO_?YTM?324?">SFRDF!$I$18:$I$70</definedName>
    <definedName name="XDO_?YTM?325?">SBIETFIT!$I$10:$I$19</definedName>
    <definedName name="XDO_?YTM?326?">SBIETFIT!$I$10:$I$62</definedName>
    <definedName name="XDO_?YTM?327?">SBIETFIT!$I$10:$I$67</definedName>
    <definedName name="XDO_?YTM?328?">SBIETFPB!$I$10:$I$19</definedName>
    <definedName name="XDO_?YTM?329?">SBIETFPB!$I$10:$I$62</definedName>
    <definedName name="XDO_?YTM?33?">SEHF!$I$10:$I$123</definedName>
    <definedName name="XDO_?YTM?330?">SBIETFPB!$I$10:$I$67</definedName>
    <definedName name="XDO_?YTM?331?">'SRBF-AP'!$I$10:$I$59</definedName>
    <definedName name="XDO_?YTM?332?">'SRBF-AP'!$I$10:$I$69</definedName>
    <definedName name="XDO_?YTM?333?">'SRBF-AP'!$I$10:$I$77</definedName>
    <definedName name="XDO_?YTM?334?">'SRBF-AP'!$I$10:$I$81</definedName>
    <definedName name="XDO_?YTM?335?">'SRBF-AP'!$I$10:$I$108</definedName>
    <definedName name="XDO_?YTM?336?">'SRBF-AP'!$I$10:$I$113</definedName>
    <definedName name="XDO_?YTM?337?">'SRBF-AHP'!$I$10:$I$59</definedName>
    <definedName name="XDO_?YTM?338?">'SRBF-AHP'!$I$10:$I$60</definedName>
    <definedName name="XDO_?YTM?339?">'SRBF-AHP'!$I$10:$I$60</definedName>
    <definedName name="XDO_?YTM?34?">SEHF!$I$10:$I$129</definedName>
    <definedName name="XDO_?YTM?340?">'SRBF-AHP'!$I$10:$I$79</definedName>
    <definedName name="XDO_?YTM?341?">'SRBF-AHP'!$I$10:$I$87</definedName>
    <definedName name="XDO_?YTM?342?">'SRBF-AHP'!$I$10:$I$91</definedName>
    <definedName name="XDO_?YTM?343?">'SRBF-AHP'!$I$10:$I$108</definedName>
    <definedName name="XDO_?YTM?344?">'SRBF-AHP'!$I$10:$I$120</definedName>
    <definedName name="XDO_?YTM?345?">'SRBF-AHP'!$I$10:$I$125</definedName>
    <definedName name="XDO_?YTM?346?">'SRBF-CHP'!$I$10:$I$59</definedName>
    <definedName name="XDO_?YTM?347?">'SRBF-CHP'!$I$10:$I$77</definedName>
    <definedName name="XDO_?YTM?348?">'SRBF-CHP'!$I$10:$I$88</definedName>
    <definedName name="XDO_?YTM?349?">'SRBF-CHP'!$I$10:$I$92</definedName>
    <definedName name="XDO_?YTM?35?">SEHF!$I$10:$I$138</definedName>
    <definedName name="XDO_?YTM?350?">'SRBF-CHP'!$I$10:$I$119</definedName>
    <definedName name="XDO_?YTM?351?">'SRBF-CHP'!$I$10:$I$124</definedName>
    <definedName name="XDO_?YTM?352?">'SRBF-CP'!$I$10:$I$59</definedName>
    <definedName name="XDO_?YTM?353?">'SRBF-CP'!$I$10:$I$77</definedName>
    <definedName name="XDO_?YTM?354?">'SRBF-CP'!$I$10:$I$87</definedName>
    <definedName name="XDO_?YTM?355?">'SRBF-CP'!$I$10:$I$92</definedName>
    <definedName name="XDO_?YTM?356?">'SRBF-CP'!$I$10:$I$119</definedName>
    <definedName name="XDO_?YTM?357?">'SRBF-CP'!$I$10:$I$124</definedName>
    <definedName name="XDO_?YTM?358?">'SIA-US EQUITY FOF'!$I$14</definedName>
    <definedName name="XDO_?YTM?359?">'SIA-US EQUITY FOF'!$I$14:$I$53</definedName>
    <definedName name="XDO_?YTM?36?">SEHF!$I$10:$I$146</definedName>
    <definedName name="XDO_?YTM?360?">'SIA-US EQUITY FOF'!$I$14:$I$58</definedName>
    <definedName name="XDO_?YTM?361?">'SFMP- Series 42'!$I$18</definedName>
    <definedName name="XDO_?YTM?362?">'SFMP- Series 42'!$I$18:$I$39</definedName>
    <definedName name="XDO_?YTM?363?">'SFMP- Series 42'!$I$18:$I$59</definedName>
    <definedName name="XDO_?YTM?364?">'SFMP- Series 42'!$I$18:$I$74</definedName>
    <definedName name="XDO_?YTM?365?">'SFMP- Series 42'!$I$18:$I$79</definedName>
    <definedName name="XDO_?YTM?366?">'SFMP- Series 43'!$I$52</definedName>
    <definedName name="XDO_?YTM?367?">'SFMP- Series 43'!$I$52:$I$57</definedName>
    <definedName name="XDO_?YTM?368?">'SNN50'!$I$10:$I$59</definedName>
    <definedName name="XDO_?YTM?369?">'SNN50'!$I$10:$I$68</definedName>
    <definedName name="XDO_?YTM?37?">SEHF!$I$10:$I$151</definedName>
    <definedName name="XDO_?YTM?370?">'SNN50'!$I$10:$I$103</definedName>
    <definedName name="XDO_?YTM?371?">'SNN50'!$I$10:$I$108</definedName>
    <definedName name="XDO_?YTM?372?">'SFMP- Series 44'!$I$26:$I$31</definedName>
    <definedName name="XDO_?YTM?373?">'SFMP- Series 44'!$I$26:$I$55</definedName>
    <definedName name="XDO_?YTM?374?">'SFMP- Series 44'!$I$26:$I$70</definedName>
    <definedName name="XDO_?YTM?375?">'SFMP- Series 44'!$I$26:$I$75</definedName>
    <definedName name="XDO_?YTM?376?">'SFMP- Series 45'!$I$26:$I$33</definedName>
    <definedName name="XDO_?YTM?377?">'SFMP- Series 45'!$I$26:$I$56</definedName>
    <definedName name="XDO_?YTM?378?">'SFMP- Series 45'!$I$26:$I$71</definedName>
    <definedName name="XDO_?YTM?379?">'SFMP- Series 45'!$I$26:$I$76</definedName>
    <definedName name="XDO_?YTM?38?">SEHF!$I$10:$I$159</definedName>
    <definedName name="XDO_?YTM?380?">SBIETFCON!$I$10:$I$39</definedName>
    <definedName name="XDO_?YTM?381?">SBIETFCON!$I$10:$I$48</definedName>
    <definedName name="XDO_?YTM?382?">SBIETFCON!$I$10:$I$83</definedName>
    <definedName name="XDO_?YTM?383?">SBIETFCON!$I$10:$I$88</definedName>
    <definedName name="XDO_?YTM?384?">'SFMP- Series 46'!$I$26:$I$29</definedName>
    <definedName name="XDO_?YTM?385?">'SFMP- Series 46'!$I$26:$I$49</definedName>
    <definedName name="XDO_?YTM?386?">'SFMP- Series 46'!$I$26:$I$64</definedName>
    <definedName name="XDO_?YTM?387?">'SFMP- Series 46'!$I$26:$I$69</definedName>
    <definedName name="XDO_?YTM?388?">SBAF!$I$10:$I$98</definedName>
    <definedName name="XDO_?YTM?389?">SBAF!$I$10:$I$106</definedName>
    <definedName name="XDO_?YTM?39?">SEHF!$I$10:$I$174</definedName>
    <definedName name="XDO_?YTM?390?">SBAF!$I$10:$I$111</definedName>
    <definedName name="XDO_?YTM?391?">SBAF!$I$10:$I$158</definedName>
    <definedName name="XDO_?YTM?392?">SBAF!$I$10:$I$170</definedName>
    <definedName name="XDO_?YTM?393?">SBAF!$I$10:$I$175</definedName>
    <definedName name="XDO_?YTM?394?">SBAF!$I$10:$I$182</definedName>
    <definedName name="XDO_?YTM?395?">SBAF!$I$10:$I$189</definedName>
    <definedName name="XDO_?YTM?396?">SBAF!$I$10:$I$210</definedName>
    <definedName name="XDO_?YTM?397?">SBAF!$I$10:$I$215</definedName>
    <definedName name="XDO_?YTM?398?">'SFMP- Series 49'!$I$26:$I$33</definedName>
    <definedName name="XDO_?YTM?399?">'SFMP- Series 49'!$I$26:$I$54</definedName>
    <definedName name="XDO_?YTM?4?">#REF!</definedName>
    <definedName name="XDO_?YTM?40?">SEHF!$I$10:$I$179</definedName>
    <definedName name="XDO_?YTM?400?">'SFMP- Series 49'!$I$26:$I$69</definedName>
    <definedName name="XDO_?YTM?401?">'SFMP- Series 49'!$I$26:$I$74</definedName>
    <definedName name="XDO_?YTM?402?">'SFMP- Series 50'!$I$26:$I$30</definedName>
    <definedName name="XDO_?YTM?403?">'SFMP- Series 50'!$I$26:$I$49</definedName>
    <definedName name="XDO_?YTM?404?">'SFMP- Series 50'!$I$26:$I$64</definedName>
    <definedName name="XDO_?YTM?405?">'SFMP- Series 50'!$I$26:$I$69</definedName>
    <definedName name="XDO_?YTM?406?">'SFMP- Series 51'!$I$26:$I$36</definedName>
    <definedName name="XDO_?YTM?407?">'SFMP- Series 51'!$I$26:$I$58</definedName>
    <definedName name="XDO_?YTM?408?">'SFMP- Series 51'!$I$26:$I$73</definedName>
    <definedName name="XDO_?YTM?409?">'SFMP- Series 51'!$I$26:$I$78</definedName>
    <definedName name="XDO_?YTM?41?">#REF!</definedName>
    <definedName name="XDO_?YTM?410?">'SFMP- Series 52'!$I$26:$I$30</definedName>
    <definedName name="XDO_?YTM?411?">'SFMP- Series 52'!$I$26:$I$51</definedName>
    <definedName name="XDO_?YTM?412?">'SFMP- Series 52'!$I$26:$I$66</definedName>
    <definedName name="XDO_?YTM?413?">'SFMP- Series 52'!$I$26:$I$71</definedName>
    <definedName name="XDO_?YTM?414?">'SFMP- Series 53'!$I$26:$I$34</definedName>
    <definedName name="XDO_?YTM?415?">'SFMP- Series 53'!$I$26:$I$57</definedName>
    <definedName name="XDO_?YTM?416?">'SFMP- Series 53'!$I$26:$I$72</definedName>
    <definedName name="XDO_?YTM?417?">'SFMP- Series 53'!$I$26:$I$77</definedName>
    <definedName name="XDO_?YTM?418?">'SFMP- Series 54'!$I$26:$I$28</definedName>
    <definedName name="XDO_?YTM?419?">'SFMP- Series 54'!$I$26:$I$44</definedName>
    <definedName name="XDO_?YTM?42?">#REF!</definedName>
    <definedName name="XDO_?YTM?420?">'SFMP- Series 54'!$I$26:$I$59</definedName>
    <definedName name="XDO_?YTM?421?">'SFMP- Series 54'!$I$26:$I$64</definedName>
    <definedName name="XDO_?YTM?422?">'SFMP- Series 55'!$I$26:$I$32</definedName>
    <definedName name="XDO_?YTM?423?">'SFMP- Series 55'!$I$26:$I$55</definedName>
    <definedName name="XDO_?YTM?424?">'SFMP- Series 55'!$I$26:$I$70</definedName>
    <definedName name="XDO_?YTM?425?">'SFMP- Series 55'!$I$26:$I$75</definedName>
    <definedName name="XDO_?YTM?426?">'SFMP- Series 57'!$I$26:$I$29</definedName>
    <definedName name="XDO_?YTM?427?">'SFMP- Series 57'!$I$26:$I$52</definedName>
    <definedName name="XDO_?YTM?428?">'SFMP- Series 57'!$I$26:$I$67</definedName>
    <definedName name="XDO_?YTM?429?">'SFMP- Series 57'!$I$26:$I$72</definedName>
    <definedName name="XDO_?YTM?43?">SMIF!$I$18:$I$34</definedName>
    <definedName name="XDO_?YTM?430?">'SFMP- Series 58'!$I$26:$I$31</definedName>
    <definedName name="XDO_?YTM?431?">'SFMP- Series 58'!$I$26:$I$51</definedName>
    <definedName name="XDO_?YTM?432?">'SFMP- Series 58'!$I$26:$I$66</definedName>
    <definedName name="XDO_?YTM?433?">'SFMP- Series 58'!$I$26:$I$71</definedName>
    <definedName name="XDO_?YTM?434?">SCPSE!$I$18:$I$43</definedName>
    <definedName name="XDO_?YTM?435?">SCPSE!$I$18:$I$52</definedName>
    <definedName name="XDO_?YTM?436?">SCPSE!$I$18:$I$120</definedName>
    <definedName name="XDO_?YTM?437?">SCPSE!$I$18:$I$147</definedName>
    <definedName name="XDO_?YTM?438?">SCPSE!$I$18:$I$152</definedName>
    <definedName name="XDO_?YTM?439?">'SFMP- Series 59'!$I$38:$I$40</definedName>
    <definedName name="XDO_?YTM?44?">SMIF!$I$18:$I$41</definedName>
    <definedName name="XDO_?YTM?440?">'SFMP- Series 59'!$I$38:$I$55</definedName>
    <definedName name="XDO_?YTM?441?">'SFMP- Series 59'!$I$38:$I$60</definedName>
    <definedName name="XDO_?YTM?442?">'SFMP- Series 60'!$I$26:$I$30</definedName>
    <definedName name="XDO_?YTM?443?">'SFMP- Series 60'!$I$26:$I$50</definedName>
    <definedName name="XDO_?YTM?444?">'SFMP- Series 60'!$I$26:$I$65</definedName>
    <definedName name="XDO_?YTM?445?">'SFMP- Series 60'!$I$26:$I$70</definedName>
    <definedName name="XDO_?YTM?446?">SMCF!$I$10:$I$67</definedName>
    <definedName name="XDO_?YTM?447?">SMCF!$I$10:$I$82</definedName>
    <definedName name="XDO_?YTM?448?">SMCF!$I$10:$I$94</definedName>
    <definedName name="XDO_?YTM?449?">SMCF!$I$10:$I$113</definedName>
    <definedName name="XDO_?YTM?45?">SMIF!$I$18:$I$48</definedName>
    <definedName name="XDO_?YTM?450?">SMCF!$I$10:$I$118</definedName>
    <definedName name="XDO_?YTM?451?">'SFMP- Series 61'!$I$26:$I$36</definedName>
    <definedName name="XDO_?YTM?452?">'SFMP- Series 61'!$I$26:$I$59</definedName>
    <definedName name="XDO_?YTM?453?">'SFMP- Series 61'!$I$26:$I$74</definedName>
    <definedName name="XDO_?YTM?454?">'SFMP- Series 61'!$I$26:$I$79</definedName>
    <definedName name="XDO_?YTM?455?">'SFMP- Series 66'!$I$26:$I$34</definedName>
    <definedName name="XDO_?YTM?456?">'SFMP- Series 66'!$I$26:$I$56</definedName>
    <definedName name="XDO_?YTM?457?">'SFMP- Series 66'!$I$26:$I$71</definedName>
    <definedName name="XDO_?YTM?458?">'SFMP- Series 66'!$I$26:$I$76</definedName>
    <definedName name="XDO_?YTM?459?">'SFMP- Series 67'!$I$26:$I$34</definedName>
    <definedName name="XDO_?YTM?46?">SMIF!$I$18:$I$52</definedName>
    <definedName name="XDO_?YTM?460?">'SFMP- Series 67'!$I$26:$I$57</definedName>
    <definedName name="XDO_?YTM?461?">'SFMP- Series 67'!$I$26:$I$72</definedName>
    <definedName name="XDO_?YTM?462?">'SFMP- Series 67'!$I$26:$I$77</definedName>
    <definedName name="XDO_?YTM?463?">'SFMP- Series 64'!$I$24</definedName>
    <definedName name="XDO_?YTM?464?">'SFMP- Series 64'!$I$24:$I$32</definedName>
    <definedName name="XDO_?YTM?465?">'SFMP- Series 64'!$I$24:$I$48</definedName>
    <definedName name="XDO_?YTM?466?">'SFMP- Series 64'!$I$24:$I$63</definedName>
    <definedName name="XDO_?YTM?467?">'SFMP- Series 64'!$I$24:$I$68</definedName>
    <definedName name="XDO_?YTM?468?">'SFMP- Series 68'!$I$24</definedName>
    <definedName name="XDO_?YTM?469?">'SFMP- Series 68'!$I$24:$I$42</definedName>
    <definedName name="XDO_?YTM?47?">SMIF!$I$18:$I$71</definedName>
    <definedName name="XDO_?YTM?470?">'SFMP- Series 68'!$I$24:$I$57</definedName>
    <definedName name="XDO_?YTM?471?">'SFMP- Series 68'!$I$24:$I$62</definedName>
    <definedName name="XDO_?YTM?472?">SNM150IF!$I$10:$I$159</definedName>
    <definedName name="XDO_?YTM?473?">SNM150IF!$I$10:$I$202</definedName>
    <definedName name="XDO_?YTM?474?">SNM150IF!$I$10:$I$207</definedName>
    <definedName name="XDO_?YTM?475?">SNS250IF!$I$10:$I$260</definedName>
    <definedName name="XDO_?YTM?476?">SNS250IF!$I$10:$I$303</definedName>
    <definedName name="XDO_?YTM?477?">SNS250IF!$I$10:$I$308</definedName>
    <definedName name="XDO_?YTM?478?">'SCIGI-JUN 2036'!$I$24:$I$25</definedName>
    <definedName name="XDO_?YTM?479?">'SCIGI-JUN 2036'!$I$24:$I$54</definedName>
    <definedName name="XDO_?YTM?48?">SMIF!$I$18:$I$81</definedName>
    <definedName name="XDO_?YTM?480?">'SCIGI-JUN 2036'!$I$24:$I$59</definedName>
    <definedName name="XDO_?YTM?481?">'SCIGI-APR 2029'!$I$24</definedName>
    <definedName name="XDO_?YTM?482?">'SCIGI-APR 2029'!$I$24:$I$53</definedName>
    <definedName name="XDO_?YTM?483?">'SCIGI-APR 2029'!$I$24:$I$58</definedName>
    <definedName name="XDO_?YTM?484?">'SCISI-SEP 2027'!$I$24</definedName>
    <definedName name="XDO_?YTM?485?">'SCISI-SEP 2027'!$I$24:$I$41</definedName>
    <definedName name="XDO_?YTM?486?">'SCISI-SEP 2027'!$I$24:$I$68</definedName>
    <definedName name="XDO_?YTM?487?">'SCISI-SEP 2027'!$I$24:$I$73</definedName>
    <definedName name="XDO_?YTM?488?">'SFMP- Series 72'!$I$38:$I$41</definedName>
    <definedName name="XDO_?YTM?489?">'SFMP- Series 72'!$I$38:$I$56</definedName>
    <definedName name="XDO_?YTM?49?">SMIF!$I$18:$I$86</definedName>
    <definedName name="XDO_?YTM?490?">'SFMP- Series 72'!$I$38:$I$61</definedName>
    <definedName name="XDO_?YTM?491?">'SFMP- Series 73'!$I$38:$I$41</definedName>
    <definedName name="XDO_?YTM?492?">'SFMP- Series 73'!$I$38:$I$56</definedName>
    <definedName name="XDO_?YTM?493?">'SFMP- Series 73'!$I$38:$I$61</definedName>
    <definedName name="XDO_?YTM?494?">SLDF!$I$24:$I$31</definedName>
    <definedName name="XDO_?YTM?495?">SLDF!$I$24:$I$52</definedName>
    <definedName name="XDO_?YTM?496?">SLDF!$I$24:$I$62</definedName>
    <definedName name="XDO_?YTM?497?">SLDF!$I$24:$I$67</definedName>
    <definedName name="XDO_?YTM?498?">'SFMP- Series 74'!$I$26:$I$33</definedName>
    <definedName name="XDO_?YTM?499?">'SFMP- Series 74'!$I$26:$I$51</definedName>
    <definedName name="XDO_?YTM?5?">#REF!</definedName>
    <definedName name="XDO_?YTM?50?">#REF!</definedName>
    <definedName name="XDO_?YTM?500?">'SFMP- Series 74'!$I$26:$I$66</definedName>
    <definedName name="XDO_?YTM?501?">'SFMP- Series 74'!$I$26:$I$71</definedName>
    <definedName name="XDO_?YTM?502?">'SFMP- Series 76'!$I$18:$I$21</definedName>
    <definedName name="XDO_?YTM?503?">'SFMP- Series 76'!$I$18:$I$31</definedName>
    <definedName name="XDO_?YTM?504?">'SFMP- Series 76'!$I$18:$I$49</definedName>
    <definedName name="XDO_?YTM?505?">'SFMP- Series 76'!$I$18:$I$64</definedName>
    <definedName name="XDO_?YTM?506?">'SFMP- Series 76'!$I$18:$I$69</definedName>
    <definedName name="XDO_?YTM?507?">'SFMP- Series 78'!$I$18:$I$23</definedName>
    <definedName name="XDO_?YTM?508?">'SFMP- Series 78'!$I$18:$I$35</definedName>
    <definedName name="XDO_?YTM?509?">'SFMP- Series 78'!$I$18:$I$53</definedName>
    <definedName name="XDO_?YTM?51?">#REF!</definedName>
    <definedName name="XDO_?YTM?510?">'SFMP- Series 78'!$I$18:$I$68</definedName>
    <definedName name="XDO_?YTM?511?">'SFMP- Series 78'!$I$18:$I$73</definedName>
    <definedName name="XDO_?YTM?512?">SDYF!$I$10:$I$50</definedName>
    <definedName name="XDO_?YTM?513?">SDYF!$I$10:$I$61</definedName>
    <definedName name="XDO_?YTM?514?">SDYF!$I$10:$I$66</definedName>
    <definedName name="XDO_?YTM?515?">SDYF!$I$10:$I$83</definedName>
    <definedName name="XDO_?YTM?516?">SDYF!$I$10:$I$102</definedName>
    <definedName name="XDO_?YTM?517?">SDYF!$I$10:$I$107</definedName>
    <definedName name="XDO_?YTM?518?">'SFMP- Series 79'!$I$18:$I$22</definedName>
    <definedName name="XDO_?YTM?519?">'SFMP- Series 79'!$I$18:$I$45</definedName>
    <definedName name="XDO_?YTM?52?">SCOF!$I$10:$I$55</definedName>
    <definedName name="XDO_?YTM?520?">'SFMP- Series 79'!$I$18:$I$60</definedName>
    <definedName name="XDO_?YTM?521?">'SFMP- Series 79'!$I$18:$I$65</definedName>
    <definedName name="XDO_?YTM?522?">'SFMP- Series 81'!$I$18:$I$25</definedName>
    <definedName name="XDO_?YTM?523?">'SFMP- Series 81'!$I$18:$I$41</definedName>
    <definedName name="XDO_?YTM?524?">'SFMP- Series 81'!$I$18:$I$60</definedName>
    <definedName name="XDO_?YTM?525?">'SFMP- Series 81'!$I$18:$I$75</definedName>
    <definedName name="XDO_?YTM?526?">'SFMP- Series 81'!$I$18:$I$80</definedName>
    <definedName name="XDO_?YTM?527?">'SBI-BSE-SENSEX-IF'!$I$10:$I$39</definedName>
    <definedName name="XDO_?YTM?528?">'SBI-BSE-SENSEX-IF'!$I$10:$I$82</definedName>
    <definedName name="XDO_?YTM?529?">'SBI-BSE-SENSEX-IF'!$I$10:$I$87</definedName>
    <definedName name="XDO_?YTM?53?">SCOF!$I$10:$I$66</definedName>
    <definedName name="XDO_?YTM?530?">LIQUIDSBI!$I$52</definedName>
    <definedName name="XDO_?YTM?531?">LIQUIDSBI!$I$52:$I$57</definedName>
    <definedName name="XDO_?YTM?532?">SN50EWIF!$I$10:$I$59</definedName>
    <definedName name="XDO_?YTM?533?">SN50EWIF!$I$10:$I$102</definedName>
    <definedName name="XDO_?YTM?534?">SN50EWIF!$I$10:$I$107</definedName>
    <definedName name="XDO_?YTM?535?">SEOF!$I$10:$I$40</definedName>
    <definedName name="XDO_?YTM?536?">SEOF!$I$10:$I$65</definedName>
    <definedName name="XDO_?YTM?537?">SEOF!$I$10:$I$84</definedName>
    <definedName name="XDO_?YTM?538?">SEOF!$I$10:$I$89</definedName>
    <definedName name="XDO_?YTM?539?">'SBI-AOF'!$I$10:$I$36</definedName>
    <definedName name="XDO_?YTM?54?">SCOF!$I$10:$I$83</definedName>
    <definedName name="XDO_?YTM?540?">'SBI-AOF'!$I$10:$I$45</definedName>
    <definedName name="XDO_?YTM?541?">'SBI-AOF'!$I$10:$I$62</definedName>
    <definedName name="XDO_?YTM?542?">'SBI-AOF'!$I$10:$I$81</definedName>
    <definedName name="XDO_?YTM?543?">'SBI-AOF'!$I$10:$I$86</definedName>
    <definedName name="XDO_?YTM?544?">SETFSILVER!$I$54</definedName>
    <definedName name="XDO_?YTM?545?">SETFSILVER!$I$54:$I$56</definedName>
    <definedName name="XDO_?YTM?546?">SETFSILVER!$I$54:$I$59</definedName>
    <definedName name="XDO_?YTM?547?">'SETFSILVER-FOF'!$I$42</definedName>
    <definedName name="XDO_?YTM?548?">'SETFSILVER-FOF'!$I$42:$I$54</definedName>
    <definedName name="XDO_?YTM?549?">'SETFSILVER-FOF'!$I$42:$I$59</definedName>
    <definedName name="XDO_?YTM?55?">SCOF!$I$10:$I$102</definedName>
    <definedName name="XDO_?YTM?550?">'SN50EW-ETF'!$I$10:$I$59</definedName>
    <definedName name="XDO_?YTM?551?">'SN50EW-ETF'!$I$10:$I$102</definedName>
    <definedName name="XDO_?YTM?552?">'SN50EW-ETF'!$I$10:$I$107</definedName>
    <definedName name="XDO_?YTM?553?">SIOF!$I$10:$I$46</definedName>
    <definedName name="XDO_?YTM?554?">SIOF!$I$10:$I$71</definedName>
    <definedName name="XDO_?YTM?555?">SIOF!$I$10:$I$90</definedName>
    <definedName name="XDO_?YTM?556?">SIOF!$I$10:$I$95</definedName>
    <definedName name="XDO_?YTM?557?">SN500IF!$I$10:$I$510</definedName>
    <definedName name="XDO_?YTM?558?">SN500IF!$I$10:$I$519</definedName>
    <definedName name="XDO_?YTM?559?">SN500IF!$I$10:$I$554</definedName>
    <definedName name="XDO_?YTM?56?">SCOF!$I$10:$I$107</definedName>
    <definedName name="XDO_?YTM?560?">SN500IF!$I$10:$I$559</definedName>
    <definedName name="XDO_?YTM?561?">SNICIF!$I$10:$I$39</definedName>
    <definedName name="XDO_?YTM?562?">SNICIF!$I$10:$I$48</definedName>
    <definedName name="XDO_?YTM?563?">SNICIF!$I$10:$I$83</definedName>
    <definedName name="XDO_?YTM?564?">SNICIF!$I$10:$I$88</definedName>
    <definedName name="XDO_?YTM?565?">SQF!$I$10:$I$36</definedName>
    <definedName name="XDO_?YTM?566?">SQF!$I$10:$I$79</definedName>
    <definedName name="XDO_?YTM?567?">SQF!$I$10:$I$84</definedName>
    <definedName name="XDO_?YTM?568?">SNBIF!$I$10:$I$21</definedName>
    <definedName name="XDO_?YTM?569?">SNBIF!$I$10:$I$64</definedName>
    <definedName name="XDO_?YTM?57?">STOF!$I$10:$I$34</definedName>
    <definedName name="XDO_?YTM?570?">SNBIF!$I$10:$I$69</definedName>
    <definedName name="XDO_?YTM?571?">SNITIF!$I$10:$I$19</definedName>
    <definedName name="XDO_?YTM?572?">SNITIF!$I$10:$I$62</definedName>
    <definedName name="XDO_?YTM?573?">SNITIF!$I$10:$I$67</definedName>
    <definedName name="XDO_?YTM?574?">'SBI BSE PSU Bank ETF'!$I$10:$I$21</definedName>
    <definedName name="XDO_?YTM?575?">'SBI BSE PSU Bank ETF'!$I$10:$I$64</definedName>
    <definedName name="XDO_?YTM?576?">'SBI BSE PSU Bank ETF'!$I$10:$I$69</definedName>
    <definedName name="XDO_?YTM?577?">'SBI BSE PSU Bank Index Fund'!$I$10:$I$21</definedName>
    <definedName name="XDO_?YTM?578?">'SBI BSE PSU Bank Index Fund'!$I$10:$I$64</definedName>
    <definedName name="XDO_?YTM?579?">'SBI BSE PSU Bank Index Fund'!$I$10:$I$69</definedName>
    <definedName name="XDO_?YTM?58?">STOF!$I$10:$I$39</definedName>
    <definedName name="XDO_?YTM?580?">SIPAAFOF!$I$42:$I$43</definedName>
    <definedName name="XDO_?YTM?581?">SIPAAFOF!$I$42:$I$55</definedName>
    <definedName name="XDO_?YTM?582?">SIPAAFOF!$I$42:$I$60</definedName>
    <definedName name="XDO_?YTM?583?">'SBI Nifty200 Quality 30'!$I$10:$I$39</definedName>
    <definedName name="XDO_?YTM?584?">'SBI Nifty200 Quality 30'!$I$10:$I$82</definedName>
    <definedName name="XDO_?YTM?585?">'SBI Nifty200 Quality 30'!$I$10:$I$87</definedName>
    <definedName name="XDO_?YTM?586?">'SBI Nifty200 Mom 30'!$I$10:$I$39</definedName>
    <definedName name="XDO_?YTM?587?">'SBI Nifty200 Mom 30'!$I$10:$I$48</definedName>
    <definedName name="XDO_?YTM?588?">'SBI Nifty200 Mom 30'!$I$10:$I$83</definedName>
    <definedName name="XDO_?YTM?589?">'SBI Nifty200 Mom 30'!$I$10:$I$88</definedName>
    <definedName name="XDO_?YTM?59?">STOF!$I$10:$I$46</definedName>
    <definedName name="XDO_?YTM?590?">'SBI Nifty100 Low Vol 30'!$I$10:$I$39</definedName>
    <definedName name="XDO_?YTM?591?">'SBI Nifty100 Low Vol 30'!$I$10:$I$82</definedName>
    <definedName name="XDO_?YTM?592?">'SBI Nifty100 Low Vol 30'!$I$10:$I$87</definedName>
    <definedName name="XDO_?YTM?593?">SBILIQETF!$I$52</definedName>
    <definedName name="XDO_?YTM?594?">SBILIQETF!$I$52:$I$57</definedName>
    <definedName name="XDO_?YTM?595?">SDAAAFOF!$I$42:$I$55</definedName>
    <definedName name="XDO_?YTM?596?">SDAAAFOF!$I$42:$I$67</definedName>
    <definedName name="XDO_?YTM?597?">SDAAAFOF!$I$42:$I$72</definedName>
    <definedName name="XDO_?YTM?598?">SBIRIOS!$I$10:$I$42</definedName>
    <definedName name="XDO_?YTM?599?">SBIRIOS!$I$10:$I$85</definedName>
    <definedName name="XDO_?YTM?6?">#REF!</definedName>
    <definedName name="XDO_?YTM?60?">STOF!$I$10:$I$67</definedName>
    <definedName name="XDO_?YTM?600?">SBIRIOS!$I$10:$I$90</definedName>
    <definedName name="XDO_?YTM?601?">#REF!</definedName>
    <definedName name="XDO_?YTM?602?">#REF!</definedName>
    <definedName name="XDO_?YTM?603?">#REF!</definedName>
    <definedName name="XDO_?YTM?604?">#REF!</definedName>
    <definedName name="XDO_?YTM?605?">#REF!</definedName>
    <definedName name="XDO_?YTM?606?">#REF!</definedName>
    <definedName name="XDO_?YTM?607?">#REF!</definedName>
    <definedName name="XDO_?YTM?608?">#REF!</definedName>
    <definedName name="XDO_?YTM?609?">#REF!</definedName>
    <definedName name="XDO_?YTM?61?">STOF!$I$10:$I$86</definedName>
    <definedName name="XDO_?YTM?610?">#REF!</definedName>
    <definedName name="XDO_?YTM?611?">#REF!</definedName>
    <definedName name="XDO_?YTM?612?">#REF!</definedName>
    <definedName name="XDO_?YTM?613?">#REF!</definedName>
    <definedName name="XDO_?YTM?614?">#REF!</definedName>
    <definedName name="XDO_?YTM?62?">STOF!$I$10:$I$91</definedName>
    <definedName name="XDO_?YTM?63?">SHOF!$I$10:$I$38</definedName>
    <definedName name="XDO_?YTM?64?">SHOF!$I$10:$I$44</definedName>
    <definedName name="XDO_?YTM?65?">SHOF!$I$10:$I$65</definedName>
    <definedName name="XDO_?YTM?66?">SHOF!$I$10:$I$84</definedName>
    <definedName name="XDO_?YTM?67?">SHOF!$I$10:$I$89</definedName>
    <definedName name="XDO_?YTM?68?">SCF!$I$10:$I$87</definedName>
    <definedName name="XDO_?YTM?69?">SCF!$I$10:$I$94</definedName>
    <definedName name="XDO_?YTM?7?">#REF!</definedName>
    <definedName name="XDO_?YTM?70?">SCF!$I$10:$I$98</definedName>
    <definedName name="XDO_?YTM?71?">SCF!$I$10:$I$107</definedName>
    <definedName name="XDO_?YTM?72?">SCF!$I$10:$I$115</definedName>
    <definedName name="XDO_?YTM?73?">SCF!$I$10:$I$128</definedName>
    <definedName name="XDO_?YTM?74?">SCF!$I$10:$I$147</definedName>
    <definedName name="XDO_?YTM?75?">SCF!$I$10:$I$152</definedName>
    <definedName name="XDO_?YTM?76?">SNIF!$I$10:$I$59</definedName>
    <definedName name="XDO_?YTM?77?">SNIF!$I$10:$I$102</definedName>
    <definedName name="XDO_?YTM?78?">SNIF!$I$10:$I$107</definedName>
    <definedName name="XDO_?YTM?79?">'SMCBF-SP'!$I$10:$I$26</definedName>
    <definedName name="XDO_?YTM?8?">#REF!</definedName>
    <definedName name="XDO_?YTM?80?">'SMCBF-SP'!$I$10:$I$45</definedName>
    <definedName name="XDO_?YTM?81?">'SMCBF-SP'!$I$10:$I$54</definedName>
    <definedName name="XDO_?YTM?82?">'SMCBF-SP'!$I$10:$I$59</definedName>
    <definedName name="XDO_?YTM?83?">'SMCBF-SP'!$I$10:$I$72</definedName>
    <definedName name="XDO_?YTM?84?">'SMCBF-SP'!$I$10:$I$87</definedName>
    <definedName name="XDO_?YTM?85?">'SMCBF-SP'!$I$10:$I$92</definedName>
    <definedName name="XDO_?YTM?86?">SOF!$I$34:$I$37</definedName>
    <definedName name="XDO_?YTM?87?">SOF!$I$34:$I$57</definedName>
    <definedName name="XDO_?YTM?88?">SOF!$I$34:$I$62</definedName>
    <definedName name="XDO_?YTM?89?">SMMDF!#REF!</definedName>
    <definedName name="XDO_?YTM?9?">SLMF!$I$10:$I$80</definedName>
    <definedName name="XDO_?YTM?90?">SMMDF!#REF!</definedName>
    <definedName name="XDO_?YTM?91?">SMMDF!$I$10:$I$63</definedName>
    <definedName name="XDO_?YTM?92?">SMMDF!$I$10:$I$70</definedName>
    <definedName name="XDO_?YTM?93?">SMMDF!$I$10:$I$79</definedName>
    <definedName name="XDO_?YTM?94?">SMMDF!$I$10:$I$83</definedName>
    <definedName name="XDO_?YTM?95?">SMMDF!$I$10:$I$102</definedName>
    <definedName name="XDO_?YTM?96?">SMMDF!$I$10:$I$112</definedName>
    <definedName name="XDO_?YTM?97?">SMMDF!$I$10:$I$117</definedName>
    <definedName name="XDO_?YTM?98?">SLF!$I$18:$I$30</definedName>
    <definedName name="XDO_?YTM?99?">SLF!$I$18:$I$43</definedName>
    <definedName name="XDO_GROUP_?G_2?">SMEEF!$2:$102</definedName>
    <definedName name="XDO_GROUP_?G_2?1?">#REF!</definedName>
    <definedName name="XDO_GROUP_?G_2?10?">#REF!</definedName>
    <definedName name="XDO_GROUP_?G_2?100?">SNM150IF!$2:$210</definedName>
    <definedName name="XDO_GROUP_?G_2?101?">SNS250IF!$2:$311</definedName>
    <definedName name="XDO_GROUP_?G_2?102?">'SCIGI-JUN 2036'!$2:$62</definedName>
    <definedName name="XDO_GROUP_?G_2?103?">'SCIGI-APR 2029'!$2:$61</definedName>
    <definedName name="XDO_GROUP_?G_2?104?">'SCISI-SEP 2027'!$2:$76</definedName>
    <definedName name="XDO_GROUP_?G_2?105?">'SFMP- Series 72'!$2:$64</definedName>
    <definedName name="XDO_GROUP_?G_2?106?">'SFMP- Series 73'!$2:$64</definedName>
    <definedName name="XDO_GROUP_?G_2?107?">SLDF!$2:$70</definedName>
    <definedName name="XDO_GROUP_?G_2?108?">'SFMP- Series 74'!$2:$74</definedName>
    <definedName name="XDO_GROUP_?G_2?109?">'SFMP- Series 76'!$2:$72</definedName>
    <definedName name="XDO_GROUP_?G_2?11?">SEHF!$2:$182</definedName>
    <definedName name="XDO_GROUP_?G_2?110?">'SFMP- Series 78'!$2:$76</definedName>
    <definedName name="XDO_GROUP_?G_2?111?">SDYF!$2:$110</definedName>
    <definedName name="XDO_GROUP_?G_2?112?">'SFMP- Series 79'!$2:$68</definedName>
    <definedName name="XDO_GROUP_?G_2?113?">'SFMP- Series 81'!$2:$83</definedName>
    <definedName name="XDO_GROUP_?G_2?114?">'SBI-BSE-SENSEX-IF'!$2:$90</definedName>
    <definedName name="XDO_GROUP_?G_2?115?">LIQUIDSBI!$2:$60</definedName>
    <definedName name="XDO_GROUP_?G_2?116?">SN50EWIF!$2:$110</definedName>
    <definedName name="XDO_GROUP_?G_2?117?">SEOF!$2:$92</definedName>
    <definedName name="XDO_GROUP_?G_2?118?">'SBI-AOF'!$2:$89</definedName>
    <definedName name="XDO_GROUP_?G_2?119?">SETFSILVER!$2:$62</definedName>
    <definedName name="XDO_GROUP_?G_2?12?">#REF!</definedName>
    <definedName name="XDO_GROUP_?G_2?120?">'SETFSILVER-FOF'!$2:$62</definedName>
    <definedName name="XDO_GROUP_?G_2?121?">'SN50EW-ETF'!$2:$110</definedName>
    <definedName name="XDO_GROUP_?G_2?122?">SIOF!$2:$98</definedName>
    <definedName name="XDO_GROUP_?G_2?123?">SN500IF!$2:$562</definedName>
    <definedName name="XDO_GROUP_?G_2?124?">SNICIF!$2:$91</definedName>
    <definedName name="XDO_GROUP_?G_2?125?">SQF!$2:$87</definedName>
    <definedName name="XDO_GROUP_?G_2?126?">SNBIF!$2:$72</definedName>
    <definedName name="XDO_GROUP_?G_2?127?">SNITIF!$2:$70</definedName>
    <definedName name="XDO_GROUP_?G_2?128?">'SBI BSE PSU Bank ETF'!$2:$72</definedName>
    <definedName name="XDO_GROUP_?G_2?129?">'SBI BSE PSU Bank Index Fund'!$2:$72</definedName>
    <definedName name="XDO_GROUP_?G_2?13?">SMIF!$2:$89</definedName>
    <definedName name="XDO_GROUP_?G_2?130?">SIPAAFOF!$2:$63</definedName>
    <definedName name="XDO_GROUP_?G_2?131?">'SBI Nifty200 Quality 30'!$2:$90</definedName>
    <definedName name="XDO_GROUP_?G_2?132?">'SBI Nifty200 Mom 30'!$2:$91</definedName>
    <definedName name="XDO_GROUP_?G_2?133?">'SBI Nifty100 Low Vol 30'!$2:$90</definedName>
    <definedName name="XDO_GROUP_?G_2?134?">SBILIQETF!$2:$60</definedName>
    <definedName name="XDO_GROUP_?G_2?135?">SDAAAFOF!$2:$75</definedName>
    <definedName name="XDO_GROUP_?G_2?136?">SBIRIOS!$2:$93</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5?">SCOF!$2:$110</definedName>
    <definedName name="XDO_GROUP_?G_2?16?">STOF!$2:$94</definedName>
    <definedName name="XDO_GROUP_?G_2?17?">SHOF!$2:$92</definedName>
    <definedName name="XDO_GROUP_?G_2?18?">SCF!$2:$155</definedName>
    <definedName name="XDO_GROUP_?G_2?19?">SNIF!$2:$110</definedName>
    <definedName name="XDO_GROUP_?G_2?2?">#REF!</definedName>
    <definedName name="XDO_GROUP_?G_2?20?">'SMCBF-SP'!$2:$95</definedName>
    <definedName name="XDO_GROUP_?G_2?21?">SOF!$2:$65</definedName>
    <definedName name="XDO_GROUP_?G_2?22?">SMMDF!$2:$120</definedName>
    <definedName name="XDO_GROUP_?G_2?23?">SLF!$2:$191</definedName>
    <definedName name="XDO_GROUP_?G_2?24?">SDBF!$2:$81</definedName>
    <definedName name="XDO_GROUP_?G_2?25?">SSF!$2:$198</definedName>
    <definedName name="XDO_GROUP_?G_2?26?">SCRF!$2:$102</definedName>
    <definedName name="XDO_GROUP_?G_2?27?">SFEF!$2:$95</definedName>
    <definedName name="XDO_GROUP_?G_2?28?">SCHF!$2:$166</definedName>
    <definedName name="XDO_GROUP_?G_2?29?">SMUSD!$2:$160</definedName>
    <definedName name="XDO_GROUP_?G_2?3?">#REF!</definedName>
    <definedName name="XDO_GROUP_?G_2?30?">SMIDCAP!$2:$121</definedName>
    <definedName name="XDO_GROUP_?G_2?31?">SMCMF!$2:$63</definedName>
    <definedName name="XDO_GROUP_?G_2?32?">SMCOMMA!$2:$92</definedName>
    <definedName name="XDO_GROUP_?G_2?33?">SMGF!$2:$74</definedName>
    <definedName name="XDO_GROUP_?G_2?34?">SFLEXI!$2:$124</definedName>
    <definedName name="XDO_GROUP_?G_2?35?">SMAAF!$2:$171</definedName>
    <definedName name="XDO_GROUP_?G_2?36?">SBLUECHIP!$2:$106</definedName>
    <definedName name="XDO_GROUP_?G_2?37?">SAOF!$2:$287</definedName>
    <definedName name="XDO_GROUP_?G_2?38?">SIF!$2:$100</definedName>
    <definedName name="XDO_GROUP_?G_2?39?">SMLDF!$2:$167</definedName>
    <definedName name="XDO_GROUP_?G_2?4?">#REF!</definedName>
    <definedName name="XDO_GROUP_?G_2?40?">SSTDF!$2:$157</definedName>
    <definedName name="XDO_GROUP_?G_2?41?">SETFGOLD!$2:$62</definedName>
    <definedName name="XDO_GROUP_?G_2?42?">SPSU!$2:$86</definedName>
    <definedName name="XDO_GROUP_?G_2?43?">SGF!$2:$62</definedName>
    <definedName name="XDO_GROUP_?G_2?44?">SBISENSEX!$2:$90</definedName>
    <definedName name="XDO_GROUP_?G_2?45?">SSCF!$2:$127</definedName>
    <definedName name="XDO_GROUP_?G_2?46?">SBPF!$2:$115</definedName>
    <definedName name="XDO_GROUP_?G_2?47?">SBFS!$2:$91</definedName>
    <definedName name="XDO_GROUP_?G_2?48?">SETFNN50!$2:$111</definedName>
    <definedName name="XDO_GROUP_?G_2?49?">SETFNIFBK!$2:$72</definedName>
    <definedName name="XDO_GROUP_?G_2?5?">SLMF!$2:$140</definedName>
    <definedName name="XDO_GROUP_?G_2?50?">SETFBSE100!$2:$161</definedName>
    <definedName name="XDO_GROUP_?G_2?51?">SESF!$2:$197</definedName>
    <definedName name="XDO_GROUP_?G_2?52?">SETFNIF50!$2:$110</definedName>
    <definedName name="XDO_GROUP_?G_2?53?">'SLTAF-III'!$2:$87</definedName>
    <definedName name="XDO_GROUP_?G_2?54?">SETF10GILT!$2:$61</definedName>
    <definedName name="XDO_GROUP_?G_2?55?">'SLTAF-IV'!$2:$85</definedName>
    <definedName name="XDO_GROUP_?G_2?56?">'SLTAF-V'!$2:$85</definedName>
    <definedName name="XDO_GROUP_?G_2?57?">'SLTAF-VI'!$2:$97</definedName>
    <definedName name="XDO_GROUP_?G_2?58?">SETFSN50!$2:$110</definedName>
    <definedName name="XDO_GROUP_?G_2?59?">SBIETFQLTY!$2:$90</definedName>
    <definedName name="XDO_GROUP_?G_2?6?">SLTEF!$2:$134</definedName>
    <definedName name="XDO_GROUP_?G_2?60?">SCBF!$2:$165</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'SMCBF-IP'!$2:$101</definedName>
    <definedName name="XDO_GROUP_?G_2?66?">SFRDF!$2:$73</definedName>
    <definedName name="XDO_GROUP_?G_2?67?">SBIETFIT!$2:$70</definedName>
    <definedName name="XDO_GROUP_?G_2?68?">SBIETFPB!$2:$70</definedName>
    <definedName name="XDO_GROUP_?G_2?69?">'SRBF-AP'!$2:$116</definedName>
    <definedName name="XDO_GROUP_?G_2?7?">#REF!</definedName>
    <definedName name="XDO_GROUP_?G_2?70?">'SRBF-AHP'!$2:$128</definedName>
    <definedName name="XDO_GROUP_?G_2?71?">'SRBF-CHP'!$2:$127</definedName>
    <definedName name="XDO_GROUP_?G_2?72?">'SRBF-CP'!$2:$127</definedName>
    <definedName name="XDO_GROUP_?G_2?73?">'SIA-US EQUITY FOF'!$2:$61</definedName>
    <definedName name="XDO_GROUP_?G_2?74?">'SFMP- Series 42'!$2:$82</definedName>
    <definedName name="XDO_GROUP_?G_2?75?">'SFMP- Series 43'!$2:$60</definedName>
    <definedName name="XDO_GROUP_?G_2?76?">'SNN50'!$2:$111</definedName>
    <definedName name="XDO_GROUP_?G_2?77?">'SFMP- Series 44'!$2:$78</definedName>
    <definedName name="XDO_GROUP_?G_2?78?">'SFMP- Series 45'!$2:$79</definedName>
    <definedName name="XDO_GROUP_?G_2?79?">SBIETFCON!$2:$91</definedName>
    <definedName name="XDO_GROUP_?G_2?8?">#REF!</definedName>
    <definedName name="XDO_GROUP_?G_2?80?">'SFMP- Series 46'!$2:$72</definedName>
    <definedName name="XDO_GROUP_?G_2?81?">SBAF!$2:$218</definedName>
    <definedName name="XDO_GROUP_?G_2?82?">'SFMP- Series 49'!$2:$77</definedName>
    <definedName name="XDO_GROUP_?G_2?83?">'SFMP- Series 50'!$2:$72</definedName>
    <definedName name="XDO_GROUP_?G_2?84?">'SFMP- Series 51'!$2:$81</definedName>
    <definedName name="XDO_GROUP_?G_2?85?">'SFMP- Series 52'!$2:$74</definedName>
    <definedName name="XDO_GROUP_?G_2?86?">'SFMP- Series 53'!$2:$80</definedName>
    <definedName name="XDO_GROUP_?G_2?87?">'SFMP- Series 54'!$2:$67</definedName>
    <definedName name="XDO_GROUP_?G_2?88?">'SFMP- Series 55'!$2:$78</definedName>
    <definedName name="XDO_GROUP_?G_2?89?">'SFMP- Series 57'!$2:$75</definedName>
    <definedName name="XDO_GROUP_?G_2?9?">SMGLF!$2:$97</definedName>
    <definedName name="XDO_GROUP_?G_2?90?">'SFMP- Series 58'!$2:$74</definedName>
    <definedName name="XDO_GROUP_?G_2?91?">SCPSE!$2:$155</definedName>
    <definedName name="XDO_GROUP_?G_2?92?">'SFMP- Series 59'!$2:$63</definedName>
    <definedName name="XDO_GROUP_?G_2?93?">'SFMP- Series 60'!$2:$73</definedName>
    <definedName name="XDO_GROUP_?G_2?94?">SMCF!$2:$121</definedName>
    <definedName name="XDO_GROUP_?G_2?95?">'SFMP- Series 61'!$2:$82</definedName>
    <definedName name="XDO_GROUP_?G_2?96?">'SFMP- Series 66'!$2:$79</definedName>
    <definedName name="XDO_GROUP_?G_2?97?">'SFMP- Series 67'!$2:$80</definedName>
    <definedName name="XDO_GROUP_?G_2?98?">'SFMP- Series 64'!$2:$71</definedName>
    <definedName name="XDO_GROUP_?G_2?99?">'SFMP- Series 68'!$2:$65</definedName>
    <definedName name="XDO_GROUP_?G_3?">SMEEF!$8:$101</definedName>
    <definedName name="XDO_GROUP_?G_3?1?">#REF!</definedName>
    <definedName name="XDO_GROUP_?G_3?10?">#REF!</definedName>
    <definedName name="XDO_GROUP_?G_3?100?">SNM150IF!$8:$209</definedName>
    <definedName name="XDO_GROUP_?G_3?101?">SNS250IF!$8:$310</definedName>
    <definedName name="XDO_GROUP_?G_3?102?">'SCIGI-JUN 2036'!$16:$61</definedName>
    <definedName name="XDO_GROUP_?G_3?103?">'SCIGI-APR 2029'!$16:$60</definedName>
    <definedName name="XDO_GROUP_?G_3?104?">'SCISI-SEP 2027'!$16:$75</definedName>
    <definedName name="XDO_GROUP_?G_3?105?">'SFMP- Series 72'!$28:$63</definedName>
    <definedName name="XDO_GROUP_?G_3?106?">'SFMP- Series 73'!$28:$63</definedName>
    <definedName name="XDO_GROUP_?G_3?107?">SLDF!$16:$69</definedName>
    <definedName name="XDO_GROUP_?G_3?108?">'SFMP- Series 74'!$16:$73</definedName>
    <definedName name="XDO_GROUP_?G_3?109?">'SFMP- Series 76'!$16:$71</definedName>
    <definedName name="XDO_GROUP_?G_3?11?">SEHF!$8:$181</definedName>
    <definedName name="XDO_GROUP_?G_3?110?">'SFMP- Series 78'!$16:$75</definedName>
    <definedName name="XDO_GROUP_?G_3?111?">SDYF!$8:$109</definedName>
    <definedName name="XDO_GROUP_?G_3?112?">'SFMP- Series 79'!$16:$67</definedName>
    <definedName name="XDO_GROUP_?G_3?113?">'SFMP- Series 81'!$16:$82</definedName>
    <definedName name="XDO_GROUP_?G_3?114?">'SBI-BSE-SENSEX-IF'!$8:$89</definedName>
    <definedName name="XDO_GROUP_?G_3?115?">LIQUIDSBI!$40:$59</definedName>
    <definedName name="XDO_GROUP_?G_3?116?">SN50EWIF!$8:$109</definedName>
    <definedName name="XDO_GROUP_?G_3?117?">SEOF!$8:$91</definedName>
    <definedName name="XDO_GROUP_?G_3?118?">'SBI-AOF'!$8:$88</definedName>
    <definedName name="XDO_GROUP_?G_3?119?">SETFSILVER!$40:$61</definedName>
    <definedName name="XDO_GROUP_?G_3?12?">#REF!</definedName>
    <definedName name="XDO_GROUP_?G_3?120?">'SETFSILVER-FOF'!$40:$61</definedName>
    <definedName name="XDO_GROUP_?G_3?121?">'SN50EW-ETF'!$8:$109</definedName>
    <definedName name="XDO_GROUP_?G_3?122?">SIOF!$8:$97</definedName>
    <definedName name="XDO_GROUP_?G_3?123?">SN500IF!$8:$561</definedName>
    <definedName name="XDO_GROUP_?G_3?124?">SNICIF!$8:$90</definedName>
    <definedName name="XDO_GROUP_?G_3?125?">SQF!$8:$86</definedName>
    <definedName name="XDO_GROUP_?G_3?126?">SNBIF!$8:$71</definedName>
    <definedName name="XDO_GROUP_?G_3?127?">SNITIF!$8:$69</definedName>
    <definedName name="XDO_GROUP_?G_3?128?">'SBI BSE PSU Bank ETF'!$8:$71</definedName>
    <definedName name="XDO_GROUP_?G_3?129?">'SBI BSE PSU Bank Index Fund'!$8:$71</definedName>
    <definedName name="XDO_GROUP_?G_3?13?">SMIF!$16:$88</definedName>
    <definedName name="XDO_GROUP_?G_3?130?">SIPAAFOF!$40:$62</definedName>
    <definedName name="XDO_GROUP_?G_3?131?">'SBI Nifty200 Quality 30'!$8:$89</definedName>
    <definedName name="XDO_GROUP_?G_3?132?">'SBI Nifty200 Mom 30'!$8:$90</definedName>
    <definedName name="XDO_GROUP_?G_3?133?">'SBI Nifty100 Low Vol 30'!$8:$89</definedName>
    <definedName name="XDO_GROUP_?G_3?134?">SBILIQETF!$40:$59</definedName>
    <definedName name="XDO_GROUP_?G_3?135?">SDAAAFOF!$40:$74</definedName>
    <definedName name="XDO_GROUP_?G_3?136?">SBIRIOS!$8:$92</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5?">SCOF!$8:$109</definedName>
    <definedName name="XDO_GROUP_?G_3?16?">STOF!$8:$93</definedName>
    <definedName name="XDO_GROUP_?G_3?17?">SHOF!$8:$91</definedName>
    <definedName name="XDO_GROUP_?G_3?18?">SCF!$8:$154</definedName>
    <definedName name="XDO_GROUP_?G_3?19?">SNIF!$8:$109</definedName>
    <definedName name="XDO_GROUP_?G_3?2?">#REF!</definedName>
    <definedName name="XDO_GROUP_?G_3?20?">'SMCBF-SP'!$8:$94</definedName>
    <definedName name="XDO_GROUP_?G_3?21?">SOF!$28:$64</definedName>
    <definedName name="XDO_GROUP_?G_3?22?">SMMDF!$8:$119</definedName>
    <definedName name="XDO_GROUP_?G_3?23?">SLF!$16:$190</definedName>
    <definedName name="XDO_GROUP_?G_3?24?">SDBF!$16:$80</definedName>
    <definedName name="XDO_GROUP_?G_3?25?">SSF!$16:$197</definedName>
    <definedName name="XDO_GROUP_?G_3?26?">SCRF!$8:$101</definedName>
    <definedName name="XDO_GROUP_?G_3?27?">SFEF!$8:$94</definedName>
    <definedName name="XDO_GROUP_?G_3?28?">SCHF!$8:$165</definedName>
    <definedName name="XDO_GROUP_?G_3?29?">SMUSD!$16:$159</definedName>
    <definedName name="XDO_GROUP_?G_3?3?">#REF!</definedName>
    <definedName name="XDO_GROUP_?G_3?30?">SMIDCAP!$8:$120</definedName>
    <definedName name="XDO_GROUP_?G_3?31?">SMCMF!$16:$62</definedName>
    <definedName name="XDO_GROUP_?G_3?32?">SMCOMMA!$8:$91</definedName>
    <definedName name="XDO_GROUP_?G_3?33?">SMGF!$16:$73</definedName>
    <definedName name="XDO_GROUP_?G_3?34?">SFLEXI!$8:$123</definedName>
    <definedName name="XDO_GROUP_?G_3?35?">SMAAF!$8:$170</definedName>
    <definedName name="XDO_GROUP_?G_3?36?">SBLUECHIP!$8:$105</definedName>
    <definedName name="XDO_GROUP_?G_3?37?">SAOF!$8:$286</definedName>
    <definedName name="XDO_GROUP_?G_3?38?">SIF!$8:$99</definedName>
    <definedName name="XDO_GROUP_?G_3?39?">SMLDF!$16:$166</definedName>
    <definedName name="XDO_GROUP_?G_3?4?">#REF!</definedName>
    <definedName name="XDO_GROUP_?G_3?40?">SSTDF!$16:$156</definedName>
    <definedName name="XDO_GROUP_?G_3?41?">SETFGOLD!$40:$61</definedName>
    <definedName name="XDO_GROUP_?G_3?42?">SPSU!$8:$85</definedName>
    <definedName name="XDO_GROUP_?G_3?43?">SGF!$40:$61</definedName>
    <definedName name="XDO_GROUP_?G_3?44?">SBISENSEX!$8:$89</definedName>
    <definedName name="XDO_GROUP_?G_3?45?">SSCF!$8:$126</definedName>
    <definedName name="XDO_GROUP_?G_3?46?">SBPF!$16:$114</definedName>
    <definedName name="XDO_GROUP_?G_3?47?">SBFS!$8:$90</definedName>
    <definedName name="XDO_GROUP_?G_3?48?">SETFNN50!$8:$110</definedName>
    <definedName name="XDO_GROUP_?G_3?49?">SETFNIFBK!$8:$71</definedName>
    <definedName name="XDO_GROUP_?G_3?5?">SLMF!$8:$139</definedName>
    <definedName name="XDO_GROUP_?G_3?50?">SETFBSE100!$8:$160</definedName>
    <definedName name="XDO_GROUP_?G_3?51?">SESF!$8:$196</definedName>
    <definedName name="XDO_GROUP_?G_3?52?">SETFNIF50!$8:$109</definedName>
    <definedName name="XDO_GROUP_?G_3?53?">'SLTAF-III'!$8:$86</definedName>
    <definedName name="XDO_GROUP_?G_3?54?">SETF10GILT!$16:$60</definedName>
    <definedName name="XDO_GROUP_?G_3?55?">'SLTAF-IV'!$8:$84</definedName>
    <definedName name="XDO_GROUP_?G_3?56?">'SLTAF-V'!$8:$84</definedName>
    <definedName name="XDO_GROUP_?G_3?57?">'SLTAF-VI'!$8:$96</definedName>
    <definedName name="XDO_GROUP_?G_3?58?">SETFSN50!$8:$109</definedName>
    <definedName name="XDO_GROUP_?G_3?59?">SBIETFQLTY!$8:$89</definedName>
    <definedName name="XDO_GROUP_?G_3?6?">SLTEF!$8:$133</definedName>
    <definedName name="XDO_GROUP_?G_3?60?">SCBF!$16:$164</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'SMCBF-IP'!$8:$100</definedName>
    <definedName name="XDO_GROUP_?G_3?66?">SFRDF!$16:$72</definedName>
    <definedName name="XDO_GROUP_?G_3?67?">SBIETFIT!$8:$69</definedName>
    <definedName name="XDO_GROUP_?G_3?68?">SBIETFPB!$8:$69</definedName>
    <definedName name="XDO_GROUP_?G_3?69?">'SRBF-AP'!$8:$115</definedName>
    <definedName name="XDO_GROUP_?G_3?7?">#REF!</definedName>
    <definedName name="XDO_GROUP_?G_3?70?">'SRBF-AHP'!$8:$127</definedName>
    <definedName name="XDO_GROUP_?G_3?71?">'SRBF-CHP'!$8:$126</definedName>
    <definedName name="XDO_GROUP_?G_3?72?">'SRBF-CP'!$8:$126</definedName>
    <definedName name="XDO_GROUP_?G_3?73?">'SIA-US EQUITY FOF'!$8:$60</definedName>
    <definedName name="XDO_GROUP_?G_3?74?">'SFMP- Series 42'!$16:$81</definedName>
    <definedName name="XDO_GROUP_?G_3?75?">'SFMP- Series 43'!$40:$59</definedName>
    <definedName name="XDO_GROUP_?G_3?76?">'SNN50'!$8:$110</definedName>
    <definedName name="XDO_GROUP_?G_3?77?">'SFMP- Series 44'!$16:$77</definedName>
    <definedName name="XDO_GROUP_?G_3?78?">'SFMP- Series 45'!$16:$78</definedName>
    <definedName name="XDO_GROUP_?G_3?79?">SBIETFCON!$8:$90</definedName>
    <definedName name="XDO_GROUP_?G_3?8?">#REF!</definedName>
    <definedName name="XDO_GROUP_?G_3?80?">'SFMP- Series 46'!$16:$71</definedName>
    <definedName name="XDO_GROUP_?G_3?81?">SBAF!$8:$217</definedName>
    <definedName name="XDO_GROUP_?G_3?82?">'SFMP- Series 49'!$16:$76</definedName>
    <definedName name="XDO_GROUP_?G_3?83?">'SFMP- Series 50'!$16:$71</definedName>
    <definedName name="XDO_GROUP_?G_3?84?">'SFMP- Series 51'!$16:$80</definedName>
    <definedName name="XDO_GROUP_?G_3?85?">'SFMP- Series 52'!$16:$73</definedName>
    <definedName name="XDO_GROUP_?G_3?86?">'SFMP- Series 53'!$16:$79</definedName>
    <definedName name="XDO_GROUP_?G_3?87?">'SFMP- Series 54'!$16:$66</definedName>
    <definedName name="XDO_GROUP_?G_3?88?">'SFMP- Series 55'!$16:$77</definedName>
    <definedName name="XDO_GROUP_?G_3?89?">'SFMP- Series 57'!$16:$74</definedName>
    <definedName name="XDO_GROUP_?G_3?9?">SMGLF!$8:$96</definedName>
    <definedName name="XDO_GROUP_?G_3?90?">'SFMP- Series 58'!$16:$73</definedName>
    <definedName name="XDO_GROUP_?G_3?91?">SCPSE!$16:$154</definedName>
    <definedName name="XDO_GROUP_?G_3?92?">'SFMP- Series 59'!$28:$62</definedName>
    <definedName name="XDO_GROUP_?G_3?93?">'SFMP- Series 60'!$16:$72</definedName>
    <definedName name="XDO_GROUP_?G_3?94?">SMCF!$8:$120</definedName>
    <definedName name="XDO_GROUP_?G_3?95?">'SFMP- Series 61'!$16:$81</definedName>
    <definedName name="XDO_GROUP_?G_3?96?">'SFMP- Series 66'!$16:$78</definedName>
    <definedName name="XDO_GROUP_?G_3?97?">'SFMP- Series 67'!$16:$79</definedName>
    <definedName name="XDO_GROUP_?G_3?98?">'SFMP- Series 64'!$16:$70</definedName>
    <definedName name="XDO_GROUP_?G_3?99?">'SFMP- Series 68'!$16:$64</definedName>
    <definedName name="XDO_GROUP_?G_4?">SMEEF!$B$99:$IZ$99</definedName>
    <definedName name="XDO_GROUP_?G_4?1?">#REF!</definedName>
    <definedName name="XDO_GROUP_?G_4?10?">SLMF!$B$84:$IV$86</definedName>
    <definedName name="XDO_GROUP_?G_4?100?">SLF!$B$48:$IV$108</definedName>
    <definedName name="XDO_GROUP_?G_4?101?">SLF!$B$112:$IV$148</definedName>
    <definedName name="XDO_GROUP_?G_4?102?">SLF!$B$152:$IV$161</definedName>
    <definedName name="XDO_GROUP_?G_4?103?">SLF!$B$172:$IV$172</definedName>
    <definedName name="XDO_GROUP_?G_4?104?">SLF!$B$182:$IV$183</definedName>
    <definedName name="XDO_GROUP_?G_4?105?">SLF!$B$188:$IV$188</definedName>
    <definedName name="XDO_GROUP_?G_4?106?">SDBF!$B$18:$IV$25</definedName>
    <definedName name="XDO_GROUP_?G_4?107?">SDBF!$B$31:$IV$33</definedName>
    <definedName name="XDO_GROUP_?G_4?108?">SDBF!$B$37:$IV$38</definedName>
    <definedName name="XDO_GROUP_?G_4?109?">SDBF!$B$42:$IV$44</definedName>
    <definedName name="XDO_GROUP_?G_4?11?">SLMF!$B$91:$IV$91</definedName>
    <definedName name="XDO_GROUP_?G_4?110?">SDBF!$B$63:$IV$63</definedName>
    <definedName name="XDO_GROUP_?G_4?111?">SDBF!$B$73:$IV$73</definedName>
    <definedName name="XDO_GROUP_?G_4?112?">SDBF!$B$78:$IV$78</definedName>
    <definedName name="XDO_GROUP_?G_4?113?">SSF!$B$24:$IV$28</definedName>
    <definedName name="XDO_GROUP_?G_4?114?">SSF!$B$32:$IV$55</definedName>
    <definedName name="XDO_GROUP_?G_4?115?">SSF!$B$60:$IV$97</definedName>
    <definedName name="XDO_GROUP_?G_4?116?">SSF!$B$101:$IV$153</definedName>
    <definedName name="XDO_GROUP_?G_4?117?">SSF!$B$157:$IV$165</definedName>
    <definedName name="XDO_GROUP_?G_4?118?">SSF!$B$173:$IV$173</definedName>
    <definedName name="XDO_GROUP_?G_4?119?">SSF!#REF!</definedName>
    <definedName name="XDO_GROUP_?G_4?12?">SLMF!$B$112:$IV$113</definedName>
    <definedName name="XDO_GROUP_?G_4?120?">SSF!$B$180:$IV$180</definedName>
    <definedName name="XDO_GROUP_?G_4?121?">SSF!$B$190:$IV$190</definedName>
    <definedName name="XDO_GROUP_?G_4?122?">SSF!$B$195:$IV$195</definedName>
    <definedName name="XDO_GROUP_?G_4?123?">SCRF!#REF!</definedName>
    <definedName name="XDO_GROUP_?G_4?124?">SCRF!$B$22:$IV$52</definedName>
    <definedName name="XDO_GROUP_?G_4?125?">SCRF!$B$60:$IV$63</definedName>
    <definedName name="XDO_GROUP_?G_4?126?">SCRF!$B$84:$IV$84</definedName>
    <definedName name="XDO_GROUP_?G_4?127?">SCRF!$B$94:$IV$94</definedName>
    <definedName name="XDO_GROUP_?G_4?128?">SCRF!$B$99:$IV$99</definedName>
    <definedName name="XDO_GROUP_?G_4?129?">SFEF!$B$10:$IV$35</definedName>
    <definedName name="XDO_GROUP_?G_4?13?">SLMF!$B$132:$IV$132</definedName>
    <definedName name="XDO_GROUP_?G_4?130?">SFEF!$B$41:$IV$42</definedName>
    <definedName name="XDO_GROUP_?G_4?131?">SFEF!$B$68:$IV$68</definedName>
    <definedName name="XDO_GROUP_?G_4?132?">SFEF!$B$87:$IV$87</definedName>
    <definedName name="XDO_GROUP_?G_4?133?">SFEF!$B$92:$IV$92</definedName>
    <definedName name="XDO_GROUP_?G_4?134?">SCHF!$B$10:$IV$47</definedName>
    <definedName name="XDO_GROUP_?G_4?135?">SCHF!#REF!</definedName>
    <definedName name="XDO_GROUP_?G_4?136?">SCHF!$B$60:$IV$109</definedName>
    <definedName name="XDO_GROUP_?G_4?137?">SCHF!$B$115:$IV$116</definedName>
    <definedName name="XDO_GROUP_?G_4?138?">SCHF!$B$120:$IV$124</definedName>
    <definedName name="XDO_GROUP_?G_4?139?">SCHF!$B$128:$IV$129</definedName>
    <definedName name="XDO_GROUP_?G_4?14?">SLMF!$B$137:$IV$137</definedName>
    <definedName name="XDO_GROUP_?G_4?140?">SCHF!$B$148:$IV$148</definedName>
    <definedName name="XDO_GROUP_?G_4?141?">SCHF!$B$158:$IV$158</definedName>
    <definedName name="XDO_GROUP_?G_4?142?">SCHF!$B$163:$IV$163</definedName>
    <definedName name="XDO_GROUP_?G_4?143?">SMUSD!$B$18:$IV$46</definedName>
    <definedName name="XDO_GROUP_?G_4?144?">SMUSD!$B$52:$IV$54</definedName>
    <definedName name="XDO_GROUP_?G_4?145?">SMUSD!$B$58:$IV$59</definedName>
    <definedName name="XDO_GROUP_?G_4?146?">SMUSD!$B$63:$IV$71</definedName>
    <definedName name="XDO_GROUP_?G_4?147?">SMUSD!$B$76:$IV$86</definedName>
    <definedName name="XDO_GROUP_?G_4?148?">SMUSD!$B$90:$IV$119</definedName>
    <definedName name="XDO_GROUP_?G_4?149?">SMUSD!$B$123:$IV$129</definedName>
    <definedName name="XDO_GROUP_?G_4?15?">SLTEF!$B$10:$IV$80</definedName>
    <definedName name="XDO_GROUP_?G_4?150?">SMUSD!$B$135:$IV$135</definedName>
    <definedName name="XDO_GROUP_?G_4?151?">SMUSD!$B$142:$IV$142</definedName>
    <definedName name="XDO_GROUP_?G_4?152?">SMUSD!$B$152:$IV$152</definedName>
    <definedName name="XDO_GROUP_?G_4?153?">SMUSD!$B$157:$IV$157</definedName>
    <definedName name="XDO_GROUP_?G_4?154?">SMIDCAP!$B$10:$IV$65</definedName>
    <definedName name="XDO_GROUP_?G_4?155?">SMIDCAP!$B$93:$IV$94</definedName>
    <definedName name="XDO_GROUP_?G_4?156?">SMIDCAP!$B$113:$IV$113</definedName>
    <definedName name="XDO_GROUP_?G_4?157?">SMIDCAP!$B$118:$IV$118</definedName>
    <definedName name="XDO_GROUP_?G_4?158?">SMCMF!$B$24:$IV$26</definedName>
    <definedName name="XDO_GROUP_?G_4?159?">SMCMF!$B$55:$IV$55</definedName>
    <definedName name="XDO_GROUP_?G_4?16?">SLTEF!$B$107:$IV$107</definedName>
    <definedName name="XDO_GROUP_?G_4?160?">SMCMF!$B$60:$IV$60</definedName>
    <definedName name="XDO_GROUP_?G_4?161?">SMCOMMA!$B$10:$IV$40</definedName>
    <definedName name="XDO_GROUP_?G_4?162?">SMCOMMA!$B$65:$IV$65</definedName>
    <definedName name="XDO_GROUP_?G_4?163?">SMCOMMA!$B$84:$IV$84</definedName>
    <definedName name="XDO_GROUP_?G_4?164?">SMCOMMA!$B$89:$IV$89</definedName>
    <definedName name="XDO_GROUP_?G_4?165?">SMGF!$B$24:$IV$29</definedName>
    <definedName name="XDO_GROUP_?G_4?166?">SMGF!$B$33:$IV$39</definedName>
    <definedName name="XDO_GROUP_?G_4?167?">SMGF!$B$66:$IV$66</definedName>
    <definedName name="XDO_GROUP_?G_4?168?">SMGF!$B$71:$IV$71</definedName>
    <definedName name="XDO_GROUP_?G_4?169?">SFLEXI!$B$10:$IV$66</definedName>
    <definedName name="XDO_GROUP_?G_4?17?">SLTEF!$B$126:$IV$126</definedName>
    <definedName name="XDO_GROUP_?G_4?170?">SFLEXI!$B$72:$IV$74</definedName>
    <definedName name="XDO_GROUP_?G_4?171?">SFLEXI!$B$95:$IV$97</definedName>
    <definedName name="XDO_GROUP_?G_4?172?">SFLEXI!$B$116:$IV$116</definedName>
    <definedName name="XDO_GROUP_?G_4?173?">SFLEXI!$B$121:$IV$121</definedName>
    <definedName name="XDO_GROUP_?G_4?174?">SMAAF!$B$10:$IV$67</definedName>
    <definedName name="XDO_GROUP_?G_4?175?">SMAAF!$B$75:$IV$76</definedName>
    <definedName name="XDO_GROUP_?G_4?176?">SMAAF!$B$85:$IV$118</definedName>
    <definedName name="XDO_GROUP_?G_4?177?">SMAAF!$B$126:$IV$129</definedName>
    <definedName name="XDO_GROUP_?G_4?178?">SMAAF!$B$138:$IV$138</definedName>
    <definedName name="XDO_GROUP_?G_4?179?">SMAAF!$B$149:$IV$151</definedName>
    <definedName name="XDO_GROUP_?G_4?18?">SLTEF!$B$131:$IV$131</definedName>
    <definedName name="XDO_GROUP_?G_4?180?">SMAAF!$B$163:$IV$163</definedName>
    <definedName name="XDO_GROUP_?G_4?181?">SMAAF!$B$168:$IV$168</definedName>
    <definedName name="XDO_GROUP_?G_4?182?">SBLUECHIP!$B$10:$IV$47</definedName>
    <definedName name="XDO_GROUP_?G_4?183?">SBLUECHIP!$B$77:$IV$79</definedName>
    <definedName name="XDO_GROUP_?G_4?184?">SBLUECHIP!$B$98:$IV$98</definedName>
    <definedName name="XDO_GROUP_?G_4?185?">SBLUECHIP!$B$103:$IV$103</definedName>
    <definedName name="XDO_GROUP_?G_4?186?">SAOF!$B$10:$IV$196</definedName>
    <definedName name="XDO_GROUP_?G_4?187?">SAOF!$B$205:$IV$219</definedName>
    <definedName name="XDO_GROUP_?G_4?188?">SAOF!$B$232:$IV$240</definedName>
    <definedName name="XDO_GROUP_?G_4?189?">SAOF!$B$244:$IV$251</definedName>
    <definedName name="XDO_GROUP_?G_4?19?">#REF!</definedName>
    <definedName name="XDO_GROUP_?G_4?190?">SAOF!$B$255:$IV$255</definedName>
    <definedName name="XDO_GROUP_?G_4?191?">SAOF!$B$264:$IV$267</definedName>
    <definedName name="XDO_GROUP_?G_4?192?">SAOF!$B$279:$IV$279</definedName>
    <definedName name="XDO_GROUP_?G_4?193?">SAOF!$B$284:$IV$284</definedName>
    <definedName name="XDO_GROUP_?G_4?194?">SIF!$B$10:$IV$43</definedName>
    <definedName name="XDO_GROUP_?G_4?195?">SIF!#REF!</definedName>
    <definedName name="XDO_GROUP_?G_4?196?">SIF!$B$72:$IV$73</definedName>
    <definedName name="XDO_GROUP_?G_4?197?">SIF!$B$92:$IV$92</definedName>
    <definedName name="XDO_GROUP_?G_4?198?">SIF!$B$97:$IV$97</definedName>
    <definedName name="XDO_GROUP_?G_4?199?">SMLDF!$B$18:$IV$67</definedName>
    <definedName name="XDO_GROUP_?G_4?2?">#REF!</definedName>
    <definedName name="XDO_GROUP_?G_4?20?">#REF!</definedName>
    <definedName name="XDO_GROUP_?G_4?200?">SMLDF!$B$73:$IV$76</definedName>
    <definedName name="XDO_GROUP_?G_4?201?">SMLDF!$B$80:$IV$83</definedName>
    <definedName name="XDO_GROUP_?G_4?202?">SMLDF!$B$87:$IV$91</definedName>
    <definedName name="XDO_GROUP_?G_4?203?">SMLDF!$B$96:$IV$107</definedName>
    <definedName name="XDO_GROUP_?G_4?204?">SMLDF!$B$111:$IV$131</definedName>
    <definedName name="XDO_GROUP_?G_4?205?">SMLDF!$B$135:$IV$136</definedName>
    <definedName name="XDO_GROUP_?G_4?206?">SMLDF!$B$142:$IV$142</definedName>
    <definedName name="XDO_GROUP_?G_4?207?">SMLDF!$B$149:$IV$149</definedName>
    <definedName name="XDO_GROUP_?G_4?208?">SMLDF!$B$159:$IV$159</definedName>
    <definedName name="XDO_GROUP_?G_4?209?">SMLDF!$B$164:$IV$164</definedName>
    <definedName name="XDO_GROUP_?G_4?21?">#REF!</definedName>
    <definedName name="XDO_GROUP_?G_4?210?">SSTDF!$B$18:$IV$85</definedName>
    <definedName name="XDO_GROUP_?G_4?211?">SSTDF!$B$91:$IV$95</definedName>
    <definedName name="XDO_GROUP_?G_4?212?">SSTDF!$B$99:$IV$103</definedName>
    <definedName name="XDO_GROUP_?G_4?213?">SSTDF!$B$107:$IV$113</definedName>
    <definedName name="XDO_GROUP_?G_4?214?">SSTDF!$B$120:$IV$124</definedName>
    <definedName name="XDO_GROUP_?G_4?215?">SSTDF!$B$132:$IV$132</definedName>
    <definedName name="XDO_GROUP_?G_4?216?">SSTDF!$B$139:$IV$139</definedName>
    <definedName name="XDO_GROUP_?G_4?217?">SSTDF!$B$149:$IV$149</definedName>
    <definedName name="XDO_GROUP_?G_4?218?">SSTDF!$B$154:$IV$154</definedName>
    <definedName name="XDO_GROUP_?G_4?219?">SETFGOLD!$B$46:$IV$46</definedName>
    <definedName name="XDO_GROUP_?G_4?22?">#REF!</definedName>
    <definedName name="XDO_GROUP_?G_4?220?">SETFGOLD!$B$54:$IV$54</definedName>
    <definedName name="XDO_GROUP_?G_4?221?">SETFGOLD!$B$59:$IV$59</definedName>
    <definedName name="XDO_GROUP_?G_4?222?">SPSU!$B$10:$IV$34</definedName>
    <definedName name="XDO_GROUP_?G_4?223?">SPSU!$B$59:$IV$59</definedName>
    <definedName name="XDO_GROUP_?G_4?224?">SPSU!$B$78:$IV$78</definedName>
    <definedName name="XDO_GROUP_?G_4?225?">SPSU!$B$83:$IV$83</definedName>
    <definedName name="XDO_GROUP_?G_4?226?">SGF!$B$42:$IV$42</definedName>
    <definedName name="XDO_GROUP_?G_4?227?">SGF!$B$54:$IV$54</definedName>
    <definedName name="XDO_GROUP_?G_4?228?">SGF!$B$59:$IV$59</definedName>
    <definedName name="XDO_GROUP_?G_4?229?">SBISENSEX!$B$10:$IV$39</definedName>
    <definedName name="XDO_GROUP_?G_4?23?">SMGLF!$B$10:$IV$45</definedName>
    <definedName name="XDO_GROUP_?G_4?230?">SBISENSEX!$B$82:$IV$82</definedName>
    <definedName name="XDO_GROUP_?G_4?231?">SBISENSEX!$B$87:$IV$87</definedName>
    <definedName name="XDO_GROUP_?G_4?232?">SSCF!$B$10:$IV$74</definedName>
    <definedName name="XDO_GROUP_?G_4?233?">SSCF!$B$99:$IV$100</definedName>
    <definedName name="XDO_GROUP_?G_4?234?">SSCF!$B$119:$IV$119</definedName>
    <definedName name="XDO_GROUP_?G_4?235?">SSCF!$B$124:$IV$124</definedName>
    <definedName name="XDO_GROUP_?G_4?236?">SBPF!$B$18:$IV$57</definedName>
    <definedName name="XDO_GROUP_?G_4?237?">SBPF!$B$65:$IV$68</definedName>
    <definedName name="XDO_GROUP_?G_4?238?">SBPF!$B$72:$IV$75</definedName>
    <definedName name="XDO_GROUP_?G_4?239?">SBPF!$B$82:$IV$84</definedName>
    <definedName name="XDO_GROUP_?G_4?24?">SMGLF!$B$70:$IV$70</definedName>
    <definedName name="XDO_GROUP_?G_4?240?">SBPF!$B$97:$IV$97</definedName>
    <definedName name="XDO_GROUP_?G_4?241?">SBPF!$B$107:$IV$107</definedName>
    <definedName name="XDO_GROUP_?G_4?242?">SBPF!$B$112:$IV$112</definedName>
    <definedName name="XDO_GROUP_?G_4?243?">SBFS!$B$10:$IV$39</definedName>
    <definedName name="XDO_GROUP_?G_4?244?">SBFS!$B$64:$IV$64</definedName>
    <definedName name="XDO_GROUP_?G_4?245?">SBFS!$B$83:$IV$83</definedName>
    <definedName name="XDO_GROUP_?G_4?246?">SBFS!$B$88:$IV$88</definedName>
    <definedName name="XDO_GROUP_?G_4?247?">SETFNN50!$B$10:$IV$59</definedName>
    <definedName name="XDO_GROUP_?G_4?248?">SETFNN50!$B$68:$IV$68</definedName>
    <definedName name="XDO_GROUP_?G_4?249?">SETFNN50!$B$103:$IV$103</definedName>
    <definedName name="XDO_GROUP_?G_4?25?">SMGLF!$B$89:$IV$89</definedName>
    <definedName name="XDO_GROUP_?G_4?250?">SETFNN50!$B$108:$IV$108</definedName>
    <definedName name="XDO_GROUP_?G_4?251?">SETFNIFBK!$B$10:$IV$21</definedName>
    <definedName name="XDO_GROUP_?G_4?252?">SETFNIFBK!$B$64:$IV$64</definedName>
    <definedName name="XDO_GROUP_?G_4?253?">SETFNIFBK!$B$69:$IV$69</definedName>
    <definedName name="XDO_GROUP_?G_4?254?">SETFBSE100!$B$10:$IV$109</definedName>
    <definedName name="XDO_GROUP_?G_4?255?">SETFBSE100!$B$118:$IV$118</definedName>
    <definedName name="XDO_GROUP_?G_4?256?">SETFBSE100!$B$153:$IV$153</definedName>
    <definedName name="XDO_GROUP_?G_4?257?">SETFBSE100!$B$158:$IV$158</definedName>
    <definedName name="XDO_GROUP_?G_4?258?">SESF!$B$10:$IV$107</definedName>
    <definedName name="XDO_GROUP_?G_4?259?">SESF!$B$113:$IV$113</definedName>
    <definedName name="XDO_GROUP_?G_4?26?">SMGLF!$B$94:$IV$94</definedName>
    <definedName name="XDO_GROUP_?G_4?260?">SESF!$B$117:$IV$118</definedName>
    <definedName name="XDO_GROUP_?G_4?261?">SESF!$B$122:$IV$123</definedName>
    <definedName name="XDO_GROUP_?G_4?262?">SESF!$B$128:$IV$147</definedName>
    <definedName name="XDO_GROUP_?G_4?263?">SESF!$B$155:$IV$157</definedName>
    <definedName name="XDO_GROUP_?G_4?264?">SESF!$B$166:$IV$166</definedName>
    <definedName name="XDO_GROUP_?G_4?265?">SESF!$B$170:$IV$170</definedName>
    <definedName name="XDO_GROUP_?G_4?266?">SESF!$B$189:$IV$189</definedName>
    <definedName name="XDO_GROUP_?G_4?267?">SESF!$B$194:$IV$194</definedName>
    <definedName name="XDO_GROUP_?G_4?268?">SETFNIF50!$B$10:$IV$59</definedName>
    <definedName name="XDO_GROUP_?G_4?269?">SETFNIF50!$B$102:$IV$102</definedName>
    <definedName name="XDO_GROUP_?G_4?27?">#REF!</definedName>
    <definedName name="XDO_GROUP_?G_4?270?">SETFNIF50!$B$107:$IV$107</definedName>
    <definedName name="XDO_GROUP_?G_4?271?">'SLTAF-III'!$B$10:$IV$36</definedName>
    <definedName name="XDO_GROUP_?G_4?272?">'SLTAF-III'!$B$79:$IV$79</definedName>
    <definedName name="XDO_GROUP_?G_4?273?">'SLTAF-III'!$B$84:$IV$84</definedName>
    <definedName name="XDO_GROUP_?G_4?274?">SETF10GILT!$B$24:$IV$24</definedName>
    <definedName name="XDO_GROUP_?G_4?275?">SETF10GILT!$B$53:$IV$53</definedName>
    <definedName name="XDO_GROUP_?G_4?276?">SETF10GILT!$B$58:$IV$58</definedName>
    <definedName name="XDO_GROUP_?G_4?277?">'SLTAF-IV'!$B$10:$IV$34</definedName>
    <definedName name="XDO_GROUP_?G_4?278?">'SLTAF-IV'!$B$77:$IV$77</definedName>
    <definedName name="XDO_GROUP_?G_4?279?">'SLTAF-IV'!$B$82:$IV$82</definedName>
    <definedName name="XDO_GROUP_?G_4?28?">#REF!</definedName>
    <definedName name="XDO_GROUP_?G_4?280?">'SLTAF-V'!$B$10:$IV$34</definedName>
    <definedName name="XDO_GROUP_?G_4?281?">'SLTAF-V'!$B$77:$IV$77</definedName>
    <definedName name="XDO_GROUP_?G_4?282?">'SLTAF-V'!$B$82:$IV$82</definedName>
    <definedName name="XDO_GROUP_?G_4?283?">'SLTAF-VI'!$B$10:$IV$46</definedName>
    <definedName name="XDO_GROUP_?G_4?284?">'SLTAF-VI'!$B$89:$IV$89</definedName>
    <definedName name="XDO_GROUP_?G_4?285?">'SLTAF-VI'!$B$94:$IV$94</definedName>
    <definedName name="XDO_GROUP_?G_4?286?">SETFSN50!$B$10:$IV$59</definedName>
    <definedName name="XDO_GROUP_?G_4?287?">SETFSN50!$B$68:$IV$68</definedName>
    <definedName name="XDO_GROUP_?G_4?288?">SETFSN50!$B$107:$IV$107</definedName>
    <definedName name="XDO_GROUP_?G_4?289?">SBIETFQLTY!$B$10:$IV$39</definedName>
    <definedName name="XDO_GROUP_?G_4?29?">SEHF!$B$10:$IV$51</definedName>
    <definedName name="XDO_GROUP_?G_4?290?">SBIETFQLTY!$B$82:$IV$82</definedName>
    <definedName name="XDO_GROUP_?G_4?291?">SBIETFQLTY!$B$87:$IV$87</definedName>
    <definedName name="XDO_GROUP_?G_4?292?">SCBF!$B$18:$IV$100</definedName>
    <definedName name="XDO_GROUP_?G_4?293?">SCBF!$B$106:$IV$109</definedName>
    <definedName name="XDO_GROUP_?G_4?294?">SCBF!$B$113:$IV$117</definedName>
    <definedName name="XDO_GROUP_?G_4?295?">SCBF!$B$121:$IV$128</definedName>
    <definedName name="XDO_GROUP_?G_4?296?">SCBF!$B$147:$IV$147</definedName>
    <definedName name="XDO_GROUP_?G_4?297?">SCBF!$B$157:$IV$157</definedName>
    <definedName name="XDO_GROUP_?G_4?298?">SCBF!$B$162:$IV$162</definedName>
    <definedName name="XDO_GROUP_?G_4?299?">SEMVF!$B$10:$IV$59</definedName>
    <definedName name="XDO_GROUP_?G_4?3?">#REF!</definedName>
    <definedName name="XDO_GROUP_?G_4?30?">SEHF!$B$55:$IV$56</definedName>
    <definedName name="XDO_GROUP_?G_4?300?">SEMVF!$B$102:$IV$102</definedName>
    <definedName name="XDO_GROUP_?G_4?301?">SEMVF!$B$107:$IV$107</definedName>
    <definedName name="XDO_GROUP_?G_4?302?">'SFMP- Series 1'!$B$26:$IV$31</definedName>
    <definedName name="XDO_GROUP_?G_4?303?">'SFMP- Series 1'!$B$44:$IV$50</definedName>
    <definedName name="XDO_GROUP_?G_4?304?">'SFMP- Series 1'!$B$65:$IV$65</definedName>
    <definedName name="XDO_GROUP_?G_4?305?">'SFMP- Series 1'!$B$70:$IV$70</definedName>
    <definedName name="XDO_GROUP_?G_4?306?">'SFMP- Series 6'!$B$26:$IV$29</definedName>
    <definedName name="XDO_GROUP_?G_4?307?">'SFMP- Series 6'!$B$42:$IV$48</definedName>
    <definedName name="XDO_GROUP_?G_4?308?">'SFMP- Series 6'!$B$63:$IV$63</definedName>
    <definedName name="XDO_GROUP_?G_4?309?">'SFMP- Series 6'!$B$68:$IV$68</definedName>
    <definedName name="XDO_GROUP_?G_4?31?">SEHF!$B$62:$IV$63</definedName>
    <definedName name="XDO_GROUP_?G_4?310?">'SFMP- Series 34'!$B$26:$IV$26</definedName>
    <definedName name="XDO_GROUP_?G_4?311?">'SFMP- Series 34'!$B$39:$IV$43</definedName>
    <definedName name="XDO_GROUP_?G_4?312?">'SFMP- Series 34'!$B$58:$IV$58</definedName>
    <definedName name="XDO_GROUP_?G_4?313?">'SFMP- Series 34'!$B$63:$IV$63</definedName>
    <definedName name="XDO_GROUP_?G_4?314?">'SMCBF-IP'!$B$10:$IV$43</definedName>
    <definedName name="XDO_GROUP_?G_4?315?">'SMCBF-IP'!$B$49:$IV$49</definedName>
    <definedName name="XDO_GROUP_?G_4?316?">'SMCBF-IP'!$B$53:$IV$53</definedName>
    <definedName name="XDO_GROUP_?G_4?317?">'SMCBF-IP'!$B$74:$IV$74</definedName>
    <definedName name="XDO_GROUP_?G_4?318?">'SMCBF-IP'!$B$93:$IV$93</definedName>
    <definedName name="XDO_GROUP_?G_4?319?">'SMCBF-IP'!$B$98:$IV$98</definedName>
    <definedName name="XDO_GROUP_?G_4?32?">SEHF!$B$67:$IV$67</definedName>
    <definedName name="XDO_GROUP_?G_4?320?">SFRDF!$B$18:$IV$24</definedName>
    <definedName name="XDO_GROUP_?G_4?321?">SFRDF!$B$32:$IV$34</definedName>
    <definedName name="XDO_GROUP_?G_4?322?">SFRDF!$B$55:$IV$55</definedName>
    <definedName name="XDO_GROUP_?G_4?323?">SFRDF!$B$65:$IV$65</definedName>
    <definedName name="XDO_GROUP_?G_4?324?">SFRDF!$B$70:$IV$70</definedName>
    <definedName name="XDO_GROUP_?G_4?325?">SBIETFIT!$B$10:$IV$19</definedName>
    <definedName name="XDO_GROUP_?G_4?326?">SBIETFIT!$B$62:$IV$62</definedName>
    <definedName name="XDO_GROUP_?G_4?327?">SBIETFIT!$B$67:$IV$67</definedName>
    <definedName name="XDO_GROUP_?G_4?328?">SBIETFPB!$B$10:$IV$19</definedName>
    <definedName name="XDO_GROUP_?G_4?329?">SBIETFPB!$B$62:$IV$62</definedName>
    <definedName name="XDO_GROUP_?G_4?33?">SEHF!$B$76:$IV$123</definedName>
    <definedName name="XDO_GROUP_?G_4?330?">SBIETFPB!$B$67:$IV$67</definedName>
    <definedName name="XDO_GROUP_?G_4?331?">'SRBF-AP'!$B$10:$IV$59</definedName>
    <definedName name="XDO_GROUP_?G_4?332?">'SRBF-AP'!$B$68:$IV$69</definedName>
    <definedName name="XDO_GROUP_?G_4?333?">'SRBF-AP'!$B$77:$IV$77</definedName>
    <definedName name="XDO_GROUP_?G_4?334?">'SRBF-AP'!$B$81:$IV$81</definedName>
    <definedName name="XDO_GROUP_?G_4?335?">'SRBF-AP'!$B$108:$IV$108</definedName>
    <definedName name="XDO_GROUP_?G_4?336?">'SRBF-AP'!$B$113:$IV$113</definedName>
    <definedName name="XDO_GROUP_?G_4?337?">'SRBF-AHP'!$B$10:$IV$59</definedName>
    <definedName name="XDO_GROUP_?G_4?338?">'SRBF-AHP'!#REF!</definedName>
    <definedName name="XDO_GROUP_?G_4?339?">'SRBF-AHP'!#REF!</definedName>
    <definedName name="XDO_GROUP_?G_4?34?">SEHF!$B$129:$IV$129</definedName>
    <definedName name="XDO_GROUP_?G_4?340?">'SRBF-AHP'!$B$78:$IV$79</definedName>
    <definedName name="XDO_GROUP_?G_4?341?">'SRBF-AHP'!$B$87:$IV$87</definedName>
    <definedName name="XDO_GROUP_?G_4?342?">'SRBF-AHP'!$B$91:$IV$91</definedName>
    <definedName name="XDO_GROUP_?G_4?343?">'SRBF-AHP'!$B$108:$IV$108</definedName>
    <definedName name="XDO_GROUP_?G_4?344?">'SRBF-AHP'!$B$120:$IV$120</definedName>
    <definedName name="XDO_GROUP_?G_4?345?">'SRBF-AHP'!$B$125:$IV$125</definedName>
    <definedName name="XDO_GROUP_?G_4?346?">'SRBF-CHP'!$B$10:$IV$59</definedName>
    <definedName name="XDO_GROUP_?G_4?347?">'SRBF-CHP'!$B$68:$IV$77</definedName>
    <definedName name="XDO_GROUP_?G_4?348?">'SRBF-CHP'!$B$85:$IV$88</definedName>
    <definedName name="XDO_GROUP_?G_4?349?">'SRBF-CHP'!$B$92:$IV$92</definedName>
    <definedName name="XDO_GROUP_?G_4?35?">SEHF!$B$133:$IV$138</definedName>
    <definedName name="XDO_GROUP_?G_4?350?">'SRBF-CHP'!$B$119:$IV$119</definedName>
    <definedName name="XDO_GROUP_?G_4?351?">'SRBF-CHP'!$B$124:$IV$124</definedName>
    <definedName name="XDO_GROUP_?G_4?352?">'SRBF-CP'!$B$10:$IV$59</definedName>
    <definedName name="XDO_GROUP_?G_4?353?">'SRBF-CP'!$B$68:$IV$77</definedName>
    <definedName name="XDO_GROUP_?G_4?354?">'SRBF-CP'!$B$85:$IV$87</definedName>
    <definedName name="XDO_GROUP_?G_4?355?">'SRBF-CP'!$B$91:$IV$92</definedName>
    <definedName name="XDO_GROUP_?G_4?356?">'SRBF-CP'!$B$119:$IV$119</definedName>
    <definedName name="XDO_GROUP_?G_4?357?">'SRBF-CP'!$B$124:$IV$124</definedName>
    <definedName name="XDO_GROUP_?G_4?358?">'SIA-US EQUITY FOF'!$B$14:$IV$14</definedName>
    <definedName name="XDO_GROUP_?G_4?359?">'SIA-US EQUITY FOF'!$B$53:$IV$53</definedName>
    <definedName name="XDO_GROUP_?G_4?36?">SEHF!$B$145:$IV$146</definedName>
    <definedName name="XDO_GROUP_?G_4?360?">'SIA-US EQUITY FOF'!$B$58:$IV$58</definedName>
    <definedName name="XDO_GROUP_?G_4?361?">'SFMP- Series 42'!$B$18:$IV$18</definedName>
    <definedName name="XDO_GROUP_?G_4?362?">'SFMP- Series 42'!$B$28:$IV$39</definedName>
    <definedName name="XDO_GROUP_?G_4?363?">'SFMP- Series 42'!$B$52:$IV$59</definedName>
    <definedName name="XDO_GROUP_?G_4?364?">'SFMP- Series 42'!$B$74:$IV$74</definedName>
    <definedName name="XDO_GROUP_?G_4?365?">'SFMP- Series 42'!$B$79:$IV$79</definedName>
    <definedName name="XDO_GROUP_?G_4?366?">'SFMP- Series 43'!$B$52:$IV$52</definedName>
    <definedName name="XDO_GROUP_?G_4?367?">'SFMP- Series 43'!$B$57:$IV$57</definedName>
    <definedName name="XDO_GROUP_?G_4?368?">'SNN50'!$B$10:$IV$59</definedName>
    <definedName name="XDO_GROUP_?G_4?369?">'SNN50'!$B$68:$IV$68</definedName>
    <definedName name="XDO_GROUP_?G_4?37?">SEHF!$B$150:$IV$151</definedName>
    <definedName name="XDO_GROUP_?G_4?370?">'SNN50'!$B$103:$IV$103</definedName>
    <definedName name="XDO_GROUP_?G_4?371?">'SNN50'!$B$108:$IV$108</definedName>
    <definedName name="XDO_GROUP_?G_4?372?">'SFMP- Series 44'!$B$26:$IV$31</definedName>
    <definedName name="XDO_GROUP_?G_4?373?">'SFMP- Series 44'!$B$44:$IV$55</definedName>
    <definedName name="XDO_GROUP_?G_4?374?">'SFMP- Series 44'!$B$70:$IV$70</definedName>
    <definedName name="XDO_GROUP_?G_4?375?">'SFMP- Series 44'!$B$75:$IV$75</definedName>
    <definedName name="XDO_GROUP_?G_4?376?">'SFMP- Series 45'!$B$26:$IV$33</definedName>
    <definedName name="XDO_GROUP_?G_4?377?">'SFMP- Series 45'!$B$46:$IV$56</definedName>
    <definedName name="XDO_GROUP_?G_4?378?">'SFMP- Series 45'!$B$71:$IV$71</definedName>
    <definedName name="XDO_GROUP_?G_4?379?">'SFMP- Series 45'!$B$76:$IV$76</definedName>
    <definedName name="XDO_GROUP_?G_4?38?">SEHF!$B$159:$IV$159</definedName>
    <definedName name="XDO_GROUP_?G_4?380?">SBIETFCON!$B$10:$IV$39</definedName>
    <definedName name="XDO_GROUP_?G_4?381?">SBIETFCON!$B$48:$IV$48</definedName>
    <definedName name="XDO_GROUP_?G_4?382?">SBIETFCON!$B$83:$IV$83</definedName>
    <definedName name="XDO_GROUP_?G_4?383?">SBIETFCON!$B$88:$IV$88</definedName>
    <definedName name="XDO_GROUP_?G_4?384?">'SFMP- Series 46'!$B$26:$IV$29</definedName>
    <definedName name="XDO_GROUP_?G_4?385?">'SFMP- Series 46'!$B$42:$IV$49</definedName>
    <definedName name="XDO_GROUP_?G_4?386?">'SFMP- Series 46'!$B$64:$IV$64</definedName>
    <definedName name="XDO_GROUP_?G_4?387?">'SFMP- Series 46'!$B$69:$IV$69</definedName>
    <definedName name="XDO_GROUP_?G_4?388?">SBAF!$B$10:$IV$98</definedName>
    <definedName name="XDO_GROUP_?G_4?389?">SBAF!$B$106:$IV$106</definedName>
    <definedName name="XDO_GROUP_?G_4?39?">SEHF!$B$174:$IV$174</definedName>
    <definedName name="XDO_GROUP_?G_4?390?">SBAF!$B$110:$IV$111</definedName>
    <definedName name="XDO_GROUP_?G_4?391?">SBAF!$B$120:$IV$158</definedName>
    <definedName name="XDO_GROUP_?G_4?392?">SBAF!$B$166:$IV$170</definedName>
    <definedName name="XDO_GROUP_?G_4?393?">SBAF!$B$174:$IV$175</definedName>
    <definedName name="XDO_GROUP_?G_4?394?">SBAF!$B$180:$IV$182</definedName>
    <definedName name="XDO_GROUP_?G_4?395?">SBAF!$B$186:$IV$189</definedName>
    <definedName name="XDO_GROUP_?G_4?396?">SBAF!$B$210:$IV$210</definedName>
    <definedName name="XDO_GROUP_?G_4?397?">SBAF!$B$215:$IV$215</definedName>
    <definedName name="XDO_GROUP_?G_4?398?">'SFMP- Series 49'!$B$26:$IV$33</definedName>
    <definedName name="XDO_GROUP_?G_4?399?">'SFMP- Series 49'!$B$46:$IV$54</definedName>
    <definedName name="XDO_GROUP_?G_4?4?">#REF!</definedName>
    <definedName name="XDO_GROUP_?G_4?40?">SEHF!$B$179:$IV$179</definedName>
    <definedName name="XDO_GROUP_?G_4?400?">'SFMP- Series 49'!$B$69:$IV$69</definedName>
    <definedName name="XDO_GROUP_?G_4?401?">'SFMP- Series 49'!$B$74:$IV$74</definedName>
    <definedName name="XDO_GROUP_?G_4?402?">'SFMP- Series 50'!$B$26:$IV$30</definedName>
    <definedName name="XDO_GROUP_?G_4?403?">'SFMP- Series 50'!$B$43:$IV$49</definedName>
    <definedName name="XDO_GROUP_?G_4?404?">'SFMP- Series 50'!$B$64:$IV$64</definedName>
    <definedName name="XDO_GROUP_?G_4?405?">'SFMP- Series 50'!$B$69:$IV$69</definedName>
    <definedName name="XDO_GROUP_?G_4?406?">'SFMP- Series 51'!$B$26:$IV$36</definedName>
    <definedName name="XDO_GROUP_?G_4?407?">'SFMP- Series 51'!$B$49:$IV$58</definedName>
    <definedName name="XDO_GROUP_?G_4?408?">'SFMP- Series 51'!$B$73:$IV$73</definedName>
    <definedName name="XDO_GROUP_?G_4?409?">'SFMP- Series 51'!$B$78:$IV$78</definedName>
    <definedName name="XDO_GROUP_?G_4?41?">#REF!</definedName>
    <definedName name="XDO_GROUP_?G_4?410?">'SFMP- Series 52'!$B$26:$IV$30</definedName>
    <definedName name="XDO_GROUP_?G_4?411?">'SFMP- Series 52'!$B$43:$IV$51</definedName>
    <definedName name="XDO_GROUP_?G_4?412?">'SFMP- Series 52'!$B$66:$IV$66</definedName>
    <definedName name="XDO_GROUP_?G_4?413?">'SFMP- Series 52'!$B$71:$IV$71</definedName>
    <definedName name="XDO_GROUP_?G_4?414?">'SFMP- Series 53'!$B$26:$IV$34</definedName>
    <definedName name="XDO_GROUP_?G_4?415?">'SFMP- Series 53'!$B$47:$IV$57</definedName>
    <definedName name="XDO_GROUP_?G_4?416?">'SFMP- Series 53'!$B$72:$IV$72</definedName>
    <definedName name="XDO_GROUP_?G_4?417?">'SFMP- Series 53'!$B$77:$IV$77</definedName>
    <definedName name="XDO_GROUP_?G_4?418?">'SFMP- Series 54'!$B$26:$IV$28</definedName>
    <definedName name="XDO_GROUP_?G_4?419?">'SFMP- Series 54'!$B$41:$IV$44</definedName>
    <definedName name="XDO_GROUP_?G_4?42?">#REF!</definedName>
    <definedName name="XDO_GROUP_?G_4?420?">'SFMP- Series 54'!$B$59:$IV$59</definedName>
    <definedName name="XDO_GROUP_?G_4?421?">'SFMP- Series 54'!$B$64:$IV$64</definedName>
    <definedName name="XDO_GROUP_?G_4?422?">'SFMP- Series 55'!$B$26:$IV$32</definedName>
    <definedName name="XDO_GROUP_?G_4?423?">'SFMP- Series 55'!$B$45:$IV$55</definedName>
    <definedName name="XDO_GROUP_?G_4?424?">'SFMP- Series 55'!$B$70:$IV$70</definedName>
    <definedName name="XDO_GROUP_?G_4?425?">'SFMP- Series 55'!$B$75:$IV$75</definedName>
    <definedName name="XDO_GROUP_?G_4?426?">'SFMP- Series 57'!$B$26:$IV$29</definedName>
    <definedName name="XDO_GROUP_?G_4?427?">'SFMP- Series 57'!$B$42:$IV$52</definedName>
    <definedName name="XDO_GROUP_?G_4?428?">'SFMP- Series 57'!$B$67:$IV$67</definedName>
    <definedName name="XDO_GROUP_?G_4?429?">'SFMP- Series 57'!$B$72:$IV$72</definedName>
    <definedName name="XDO_GROUP_?G_4?43?">SMIF!$B$18:$IV$34</definedName>
    <definedName name="XDO_GROUP_?G_4?430?">'SFMP- Series 58'!$B$26:$IV$31</definedName>
    <definedName name="XDO_GROUP_?G_4?431?">'SFMP- Series 58'!$B$44:$IV$51</definedName>
    <definedName name="XDO_GROUP_?G_4?432?">'SFMP- Series 58'!$B$66:$IV$66</definedName>
    <definedName name="XDO_GROUP_?G_4?433?">'SFMP- Series 58'!$B$71:$IV$71</definedName>
    <definedName name="XDO_GROUP_?G_4?434?">SCPSE!$B$18:$IV$43</definedName>
    <definedName name="XDO_GROUP_?G_4?435?">SCPSE!$B$51:$IV$52</definedName>
    <definedName name="XDO_GROUP_?G_4?436?">SCPSE!$B$56:$IV$120</definedName>
    <definedName name="XDO_GROUP_?G_4?437?">SCPSE!$B$147:$IV$147</definedName>
    <definedName name="XDO_GROUP_?G_4?438?">SCPSE!$B$152:$IV$152</definedName>
    <definedName name="XDO_GROUP_?G_4?439?">'SFMP- Series 59'!$B$38:$IV$40</definedName>
    <definedName name="XDO_GROUP_?G_4?44?">SMIF!$B$40:$IV$41</definedName>
    <definedName name="XDO_GROUP_?G_4?440?">'SFMP- Series 59'!$B$55:$IV$55</definedName>
    <definedName name="XDO_GROUP_?G_4?441?">'SFMP- Series 59'!$B$60:$IV$60</definedName>
    <definedName name="XDO_GROUP_?G_4?442?">'SFMP- Series 60'!$B$26:$IV$30</definedName>
    <definedName name="XDO_GROUP_?G_4?443?">'SFMP- Series 60'!$B$43:$IV$50</definedName>
    <definedName name="XDO_GROUP_?G_4?444?">'SFMP- Series 60'!$B$65:$IV$65</definedName>
    <definedName name="XDO_GROUP_?G_4?445?">'SFMP- Series 60'!$B$70:$IV$70</definedName>
    <definedName name="XDO_GROUP_?G_4?446?">SMCF!$B$10:$IV$67</definedName>
    <definedName name="XDO_GROUP_?G_4?447?">SMCF!$B$82:$IV$82</definedName>
    <definedName name="XDO_GROUP_?G_4?448?">SMCF!$B$93:$IV$94</definedName>
    <definedName name="XDO_GROUP_?G_4?449?">SMCF!$B$113:$IV$113</definedName>
    <definedName name="XDO_GROUP_?G_4?45?">SMIF!$B$45:$IV$48</definedName>
    <definedName name="XDO_GROUP_?G_4?450?">SMCF!$B$118:$IV$118</definedName>
    <definedName name="XDO_GROUP_?G_4?451?">'SFMP- Series 61'!$B$26:$IV$36</definedName>
    <definedName name="XDO_GROUP_?G_4?452?">'SFMP- Series 61'!$B$49:$IV$59</definedName>
    <definedName name="XDO_GROUP_?G_4?453?">'SFMP- Series 61'!$B$74:$IV$74</definedName>
    <definedName name="XDO_GROUP_?G_4?454?">'SFMP- Series 61'!$B$79:$IV$79</definedName>
    <definedName name="XDO_GROUP_?G_4?455?">'SFMP- Series 66'!$B$26:$IV$34</definedName>
    <definedName name="XDO_GROUP_?G_4?456?">'SFMP- Series 66'!$B$47:$IV$56</definedName>
    <definedName name="XDO_GROUP_?G_4?457?">'SFMP- Series 66'!$B$71:$IV$71</definedName>
    <definedName name="XDO_GROUP_?G_4?458?">'SFMP- Series 66'!$B$76:$IV$76</definedName>
    <definedName name="XDO_GROUP_?G_4?459?">'SFMP- Series 67'!$B$26:$IV$34</definedName>
    <definedName name="XDO_GROUP_?G_4?46?">SMIF!$B$52:$IV$52</definedName>
    <definedName name="XDO_GROUP_?G_4?460?">'SFMP- Series 67'!$B$47:$IV$57</definedName>
    <definedName name="XDO_GROUP_?G_4?461?">'SFMP- Series 67'!$B$72:$IV$72</definedName>
    <definedName name="XDO_GROUP_?G_4?462?">'SFMP- Series 67'!$B$77:$IV$77</definedName>
    <definedName name="XDO_GROUP_?G_4?463?">'SFMP- Series 64'!$B$24:$IV$24</definedName>
    <definedName name="XDO_GROUP_?G_4?464?">'SFMP- Series 64'!$B$28:$IV$32</definedName>
    <definedName name="XDO_GROUP_?G_4?465?">'SFMP- Series 64'!$B$45:$IV$48</definedName>
    <definedName name="XDO_GROUP_?G_4?466?">'SFMP- Series 64'!$B$63:$IV$63</definedName>
    <definedName name="XDO_GROUP_?G_4?467?">'SFMP- Series 64'!$B$68:$IV$68</definedName>
    <definedName name="XDO_GROUP_?G_4?468?">'SFMP- Series 68'!$B$24:$IV$24</definedName>
    <definedName name="XDO_GROUP_?G_4?469?">'SFMP- Series 68'!$B$39:$IV$42</definedName>
    <definedName name="XDO_GROUP_?G_4?47?">SMIF!$B$71:$IV$71</definedName>
    <definedName name="XDO_GROUP_?G_4?470?">'SFMP- Series 68'!$B$57:$IV$57</definedName>
    <definedName name="XDO_GROUP_?G_4?471?">'SFMP- Series 68'!$B$62:$IV$62</definedName>
    <definedName name="XDO_GROUP_?G_4?472?">SNM150IF!$B$10:$IV$159</definedName>
    <definedName name="XDO_GROUP_?G_4?473?">SNM150IF!$B$202:$IV$202</definedName>
    <definedName name="XDO_GROUP_?G_4?474?">SNM150IF!$B$207:$IV$207</definedName>
    <definedName name="XDO_GROUP_?G_4?475?">SNS250IF!$B$10:$IV$260</definedName>
    <definedName name="XDO_GROUP_?G_4?476?">SNS250IF!$B$303:$IV$303</definedName>
    <definedName name="XDO_GROUP_?G_4?477?">SNS250IF!$B$308:$IV$308</definedName>
    <definedName name="XDO_GROUP_?G_4?478?">'SCIGI-JUN 2036'!$B$24:$IV$25</definedName>
    <definedName name="XDO_GROUP_?G_4?479?">'SCIGI-JUN 2036'!$B$54:$IV$54</definedName>
    <definedName name="XDO_GROUP_?G_4?48?">SMIF!$B$81:$IV$81</definedName>
    <definedName name="XDO_GROUP_?G_4?480?">'SCIGI-JUN 2036'!$B$59:$IV$59</definedName>
    <definedName name="XDO_GROUP_?G_4?481?">'SCIGI-APR 2029'!$B$24:$IV$24</definedName>
    <definedName name="XDO_GROUP_?G_4?482?">'SCIGI-APR 2029'!$B$53:$IV$53</definedName>
    <definedName name="XDO_GROUP_?G_4?483?">'SCIGI-APR 2029'!$B$58:$IV$58</definedName>
    <definedName name="XDO_GROUP_?G_4?484?">'SCISI-SEP 2027'!$B$24:$IV$24</definedName>
    <definedName name="XDO_GROUP_?G_4?485?">'SCISI-SEP 2027'!$B$28:$IV$41</definedName>
    <definedName name="XDO_GROUP_?G_4?486?">'SCISI-SEP 2027'!$B$68:$IV$68</definedName>
    <definedName name="XDO_GROUP_?G_4?487?">'SCISI-SEP 2027'!$B$73:$IV$73</definedName>
    <definedName name="XDO_GROUP_?G_4?488?">'SFMP- Series 72'!$B$38:$IV$41</definedName>
    <definedName name="XDO_GROUP_?G_4?489?">'SFMP- Series 72'!$B$56:$IV$56</definedName>
    <definedName name="XDO_GROUP_?G_4?49?">SMIF!$B$86:$IV$86</definedName>
    <definedName name="XDO_GROUP_?G_4?490?">'SFMP- Series 72'!$B$61:$IV$61</definedName>
    <definedName name="XDO_GROUP_?G_4?491?">'SFMP- Series 73'!$B$38:$IV$41</definedName>
    <definedName name="XDO_GROUP_?G_4?492?">'SFMP- Series 73'!$B$56:$IV$56</definedName>
    <definedName name="XDO_GROUP_?G_4?493?">'SFMP- Series 73'!$B$61:$IV$61</definedName>
    <definedName name="XDO_GROUP_?G_4?494?">SLDF!$B$24:$IV$31</definedName>
    <definedName name="XDO_GROUP_?G_4?495?">SLDF!$B$52:$IV$52</definedName>
    <definedName name="XDO_GROUP_?G_4?496?">SLDF!$B$62:$IV$62</definedName>
    <definedName name="XDO_GROUP_?G_4?497?">SLDF!$B$67:$IV$67</definedName>
    <definedName name="XDO_GROUP_?G_4?498?">'SFMP- Series 74'!$B$26:$IV$33</definedName>
    <definedName name="XDO_GROUP_?G_4?499?">'SFMP- Series 74'!$B$46:$IV$51</definedName>
    <definedName name="XDO_GROUP_?G_4?5?">#REF!</definedName>
    <definedName name="XDO_GROUP_?G_4?50?">#REF!</definedName>
    <definedName name="XDO_GROUP_?G_4?500?">'SFMP- Series 74'!$B$66:$IV$66</definedName>
    <definedName name="XDO_GROUP_?G_4?501?">'SFMP- Series 74'!$B$71:$IV$71</definedName>
    <definedName name="XDO_GROUP_?G_4?502?">'SFMP- Series 76'!$B$18:$IV$21</definedName>
    <definedName name="XDO_GROUP_?G_4?503?">'SFMP- Series 76'!$B$31:$IV$31</definedName>
    <definedName name="XDO_GROUP_?G_4?504?">'SFMP- Series 76'!$B$44:$IV$49</definedName>
    <definedName name="XDO_GROUP_?G_4?505?">'SFMP- Series 76'!$B$64:$IV$64</definedName>
    <definedName name="XDO_GROUP_?G_4?506?">'SFMP- Series 76'!$B$69:$IV$69</definedName>
    <definedName name="XDO_GROUP_?G_4?507?">'SFMP- Series 78'!$B$18:$IV$23</definedName>
    <definedName name="XDO_GROUP_?G_4?508?">'SFMP- Series 78'!$B$33:$IV$35</definedName>
    <definedName name="XDO_GROUP_?G_4?509?">'SFMP- Series 78'!$B$48:$IV$53</definedName>
    <definedName name="XDO_GROUP_?G_4?51?">#REF!</definedName>
    <definedName name="XDO_GROUP_?G_4?510?">'SFMP- Series 78'!$B$68:$IV$68</definedName>
    <definedName name="XDO_GROUP_?G_4?511?">'SFMP- Series 78'!$B$73:$IV$73</definedName>
    <definedName name="XDO_GROUP_?G_4?512?">SDYF!$B$10:$IV$50</definedName>
    <definedName name="XDO_GROUP_?G_4?513?">SDYF!$B$58:$IV$61</definedName>
    <definedName name="XDO_GROUP_?G_4?514?">SDYF!$B$66:$IV$66</definedName>
    <definedName name="XDO_GROUP_?G_4?515?">SDYF!$B$83:$IV$83</definedName>
    <definedName name="XDO_GROUP_?G_4?516?">SDYF!$B$102:$IV$102</definedName>
    <definedName name="XDO_GROUP_?G_4?517?">SDYF!$B$107:$IV$107</definedName>
    <definedName name="XDO_GROUP_?G_4?518?">'SFMP- Series 79'!$B$18:$IV$22</definedName>
    <definedName name="XDO_GROUP_?G_4?519?">'SFMP- Series 79'!$B$43:$IV$45</definedName>
    <definedName name="XDO_GROUP_?G_4?52?">SCOF!$B$10:$IV$55</definedName>
    <definedName name="XDO_GROUP_?G_4?520?">'SFMP- Series 79'!$B$60:$IV$60</definedName>
    <definedName name="XDO_GROUP_?G_4?521?">'SFMP- Series 79'!$B$65:$IV$65</definedName>
    <definedName name="XDO_GROUP_?G_4?522?">'SFMP- Series 81'!$B$18:$IV$25</definedName>
    <definedName name="XDO_GROUP_?G_4?523?">'SFMP- Series 81'!$B$35:$IV$41</definedName>
    <definedName name="XDO_GROUP_?G_4?524?">'SFMP- Series 81'!$B$54:$IV$60</definedName>
    <definedName name="XDO_GROUP_?G_4?525?">'SFMP- Series 81'!$B$75:$IV$75</definedName>
    <definedName name="XDO_GROUP_?G_4?526?">'SFMP- Series 81'!$B$80:$IV$80</definedName>
    <definedName name="XDO_GROUP_?G_4?527?">'SBI-BSE-SENSEX-IF'!$B$10:$IV$39</definedName>
    <definedName name="XDO_GROUP_?G_4?528?">'SBI-BSE-SENSEX-IF'!$B$82:$IV$82</definedName>
    <definedName name="XDO_GROUP_?G_4?529?">'SBI-BSE-SENSEX-IF'!$B$87:$IV$87</definedName>
    <definedName name="XDO_GROUP_?G_4?53?">SCOF!$B$66:$IV$66</definedName>
    <definedName name="XDO_GROUP_?G_4?530?">LIQUIDSBI!$B$52:$IV$52</definedName>
    <definedName name="XDO_GROUP_?G_4?531?">LIQUIDSBI!$B$57:$IV$57</definedName>
    <definedName name="XDO_GROUP_?G_4?532?">SN50EWIF!$B$10:$IV$59</definedName>
    <definedName name="XDO_GROUP_?G_4?533?">SN50EWIF!$B$102:$IV$102</definedName>
    <definedName name="XDO_GROUP_?G_4?534?">SN50EWIF!$B$107:$IV$107</definedName>
    <definedName name="XDO_GROUP_?G_4?535?">SEOF!$B$10:$IV$40</definedName>
    <definedName name="XDO_GROUP_?G_4?536?">SEOF!$B$65:$IV$65</definedName>
    <definedName name="XDO_GROUP_?G_4?537?">SEOF!$B$84:$IV$84</definedName>
    <definedName name="XDO_GROUP_?G_4?538?">SEOF!$B$89:$IV$89</definedName>
    <definedName name="XDO_GROUP_?G_4?539?">'SBI-AOF'!$B$10:$IV$36</definedName>
    <definedName name="XDO_GROUP_?G_4?54?">SCOF!$B$83:$IV$83</definedName>
    <definedName name="XDO_GROUP_?G_4?540?">'SBI-AOF'!$B$45:$IV$45</definedName>
    <definedName name="XDO_GROUP_?G_4?541?">'SBI-AOF'!$B$62:$IV$62</definedName>
    <definedName name="XDO_GROUP_?G_4?542?">'SBI-AOF'!$B$81:$IV$81</definedName>
    <definedName name="XDO_GROUP_?G_4?543?">'SBI-AOF'!$B$86:$IV$86</definedName>
    <definedName name="XDO_GROUP_?G_4?544?">SETFSILVER!$B$54:$IV$54</definedName>
    <definedName name="XDO_GROUP_?G_4?545?">SETFSILVER!#REF!</definedName>
    <definedName name="XDO_GROUP_?G_4?546?">SETFSILVER!$B$59:$IV$59</definedName>
    <definedName name="XDO_GROUP_?G_4?547?">'SETFSILVER-FOF'!$B$42:$IV$42</definedName>
    <definedName name="XDO_GROUP_?G_4?548?">'SETFSILVER-FOF'!$B$54:$IV$54</definedName>
    <definedName name="XDO_GROUP_?G_4?549?">'SETFSILVER-FOF'!$B$59:$IV$59</definedName>
    <definedName name="XDO_GROUP_?G_4?55?">SCOF!$B$102:$IV$102</definedName>
    <definedName name="XDO_GROUP_?G_4?550?">'SN50EW-ETF'!$B$10:$IV$59</definedName>
    <definedName name="XDO_GROUP_?G_4?551?">'SN50EW-ETF'!$B$102:$IV$102</definedName>
    <definedName name="XDO_GROUP_?G_4?552?">'SN50EW-ETF'!$B$107:$IV$107</definedName>
    <definedName name="XDO_GROUP_?G_4?553?">SIOF!$B$10:$IV$46</definedName>
    <definedName name="XDO_GROUP_?G_4?554?">SIOF!$B$71:$IV$71</definedName>
    <definedName name="XDO_GROUP_?G_4?555?">SIOF!$B$90:$IV$90</definedName>
    <definedName name="XDO_GROUP_?G_4?556?">SIOF!$B$95:$IV$95</definedName>
    <definedName name="XDO_GROUP_?G_4?557?">SN500IF!$B$10:$IV$510</definedName>
    <definedName name="XDO_GROUP_?G_4?558?">SN500IF!$B$519:$IV$519</definedName>
    <definedName name="XDO_GROUP_?G_4?559?">SN500IF!$B$554:$IV$554</definedName>
    <definedName name="XDO_GROUP_?G_4?56?">SCOF!$B$107:$IV$107</definedName>
    <definedName name="XDO_GROUP_?G_4?560?">SN500IF!$B$559:$IV$559</definedName>
    <definedName name="XDO_GROUP_?G_4?561?">SNICIF!$B$10:$IV$39</definedName>
    <definedName name="XDO_GROUP_?G_4?562?">SNICIF!$B$48:$IV$48</definedName>
    <definedName name="XDO_GROUP_?G_4?563?">SNICIF!$B$83:$IV$83</definedName>
    <definedName name="XDO_GROUP_?G_4?564?">SNICIF!$B$88:$IV$88</definedName>
    <definedName name="XDO_GROUP_?G_4?565?">SQF!$B$10:$IV$36</definedName>
    <definedName name="XDO_GROUP_?G_4?566?">SQF!$B$79:$IV$79</definedName>
    <definedName name="XDO_GROUP_?G_4?567?">SQF!$B$84:$IV$84</definedName>
    <definedName name="XDO_GROUP_?G_4?568?">SNBIF!$B$10:$IV$21</definedName>
    <definedName name="XDO_GROUP_?G_4?569?">SNBIF!$B$64:$IV$64</definedName>
    <definedName name="XDO_GROUP_?G_4?57?">STOF!$B$10:$IV$34</definedName>
    <definedName name="XDO_GROUP_?G_4?570?">SNBIF!$B$69:$IV$69</definedName>
    <definedName name="XDO_GROUP_?G_4?571?">SNITIF!$B$10:$IV$19</definedName>
    <definedName name="XDO_GROUP_?G_4?572?">SNITIF!$B$62:$IV$62</definedName>
    <definedName name="XDO_GROUP_?G_4?573?">SNITIF!$B$67:$IV$67</definedName>
    <definedName name="XDO_GROUP_?G_4?574?">'SBI BSE PSU Bank ETF'!$B$10:$IV$21</definedName>
    <definedName name="XDO_GROUP_?G_4?575?">'SBI BSE PSU Bank ETF'!$B$64:$IV$64</definedName>
    <definedName name="XDO_GROUP_?G_4?576?">'SBI BSE PSU Bank ETF'!$B$69:$IV$69</definedName>
    <definedName name="XDO_GROUP_?G_4?577?">'SBI BSE PSU Bank Index Fund'!$B$10:$IV$21</definedName>
    <definedName name="XDO_GROUP_?G_4?578?">'SBI BSE PSU Bank Index Fund'!$B$64:$IV$64</definedName>
    <definedName name="XDO_GROUP_?G_4?579?">'SBI BSE PSU Bank Index Fund'!$B$69:$IV$69</definedName>
    <definedName name="XDO_GROUP_?G_4?58?">STOF!$B$38:$IV$39</definedName>
    <definedName name="XDO_GROUP_?G_4?580?">SIPAAFOF!$B$42:$IV$43</definedName>
    <definedName name="XDO_GROUP_?G_4?581?">SIPAAFOF!$B$55:$IV$55</definedName>
    <definedName name="XDO_GROUP_?G_4?582?">SIPAAFOF!$B$60:$IV$60</definedName>
    <definedName name="XDO_GROUP_?G_4?583?">'SBI Nifty200 Quality 30'!$B$10:$IV$39</definedName>
    <definedName name="XDO_GROUP_?G_4?584?">'SBI Nifty200 Quality 30'!$B$82:$IV$82</definedName>
    <definedName name="XDO_GROUP_?G_4?585?">'SBI Nifty200 Quality 30'!$B$87:$IV$87</definedName>
    <definedName name="XDO_GROUP_?G_4?586?">'SBI Nifty200 Mom 30'!$B$10:$IV$39</definedName>
    <definedName name="XDO_GROUP_?G_4?587?">'SBI Nifty200 Mom 30'!$B$48:$IV$48</definedName>
    <definedName name="XDO_GROUP_?G_4?588?">'SBI Nifty200 Mom 30'!$B$83:$IV$83</definedName>
    <definedName name="XDO_GROUP_?G_4?589?">'SBI Nifty200 Mom 30'!$B$88:$IV$88</definedName>
    <definedName name="XDO_GROUP_?G_4?59?">STOF!$B$43:$IV$46</definedName>
    <definedName name="XDO_GROUP_?G_4?590?">'SBI Nifty100 Low Vol 30'!$B$10:$IV$39</definedName>
    <definedName name="XDO_GROUP_?G_4?591?">'SBI Nifty100 Low Vol 30'!$B$82:$IV$82</definedName>
    <definedName name="XDO_GROUP_?G_4?592?">'SBI Nifty100 Low Vol 30'!$B$87:$IV$87</definedName>
    <definedName name="XDO_GROUP_?G_4?593?">SBILIQETF!$B$52:$IV$52</definedName>
    <definedName name="XDO_GROUP_?G_4?594?">SBILIQETF!$B$57:$IV$57</definedName>
    <definedName name="XDO_GROUP_?G_4?595?">SDAAAFOF!$B$42:$IV$55</definedName>
    <definedName name="XDO_GROUP_?G_4?596?">SDAAAFOF!$B$67:$IV$67</definedName>
    <definedName name="XDO_GROUP_?G_4?597?">SDAAAFOF!$B$72:$IV$72</definedName>
    <definedName name="XDO_GROUP_?G_4?598?">SBIRIOS!$B$10:$IV$42</definedName>
    <definedName name="XDO_GROUP_?G_4?599?">SBIRIOS!$B$85:$IV$85</definedName>
    <definedName name="XDO_GROUP_?G_4?6?">#REF!</definedName>
    <definedName name="XDO_GROUP_?G_4?60?">STOF!$B$67:$IV$67</definedName>
    <definedName name="XDO_GROUP_?G_4?600?">SBIRIOS!$B$90:$IV$90</definedName>
    <definedName name="XDO_GROUP_?G_4?601?">#REF!</definedName>
    <definedName name="XDO_GROUP_?G_4?602?">#REF!</definedName>
    <definedName name="XDO_GROUP_?G_4?603?">#REF!</definedName>
    <definedName name="XDO_GROUP_?G_4?604?">#REF!</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STOF!$B$86:$IV$86</definedName>
    <definedName name="XDO_GROUP_?G_4?610?">#REF!</definedName>
    <definedName name="XDO_GROUP_?G_4?611?">#REF!</definedName>
    <definedName name="XDO_GROUP_?G_4?612?">#REF!</definedName>
    <definedName name="XDO_GROUP_?G_4?613?">#REF!</definedName>
    <definedName name="XDO_GROUP_?G_4?614?">#REF!</definedName>
    <definedName name="XDO_GROUP_?G_4?62?">STOF!$B$91:$IV$91</definedName>
    <definedName name="XDO_GROUP_?G_4?63?">SHOF!$B$10:$IV$38</definedName>
    <definedName name="XDO_GROUP_?G_4?64?">SHOF!$B$44:$IV$44</definedName>
    <definedName name="XDO_GROUP_?G_4?65?">SHOF!$B$65:$IV$65</definedName>
    <definedName name="XDO_GROUP_?G_4?66?">SHOF!$B$84:$IV$84</definedName>
    <definedName name="XDO_GROUP_?G_4?67?">SHOF!$B$89:$IV$89</definedName>
    <definedName name="XDO_GROUP_?G_4?68?">SCF!$B$10:$IV$87</definedName>
    <definedName name="XDO_GROUP_?G_4?69?">SCF!$B$93:$IV$94</definedName>
    <definedName name="XDO_GROUP_?G_4?7?">#REF!</definedName>
    <definedName name="XDO_GROUP_?G_4?70?">SCF!$B$98:$IV$98</definedName>
    <definedName name="XDO_GROUP_?G_4?71?">SCF!$B$103:$IV$107</definedName>
    <definedName name="XDO_GROUP_?G_4?72?">SCF!$B$115:$IV$115</definedName>
    <definedName name="XDO_GROUP_?G_4?73?">SCF!$B$126:$IV$128</definedName>
    <definedName name="XDO_GROUP_?G_4?74?">SCF!$B$147:$IV$147</definedName>
    <definedName name="XDO_GROUP_?G_4?75?">SCF!$B$152:$IV$152</definedName>
    <definedName name="XDO_GROUP_?G_4?76?">SNIF!$B$10:$IV$59</definedName>
    <definedName name="XDO_GROUP_?G_4?77?">SNIF!$B$102:$IV$102</definedName>
    <definedName name="XDO_GROUP_?G_4?78?">SNIF!$B$107:$IV$107</definedName>
    <definedName name="XDO_GROUP_?G_4?79?">'SMCBF-SP'!$B$10:$IV$26</definedName>
    <definedName name="XDO_GROUP_?G_4?8?">#REF!</definedName>
    <definedName name="XDO_GROUP_?G_4?80?">'SMCBF-SP'!$B$37:$IV$45</definedName>
    <definedName name="XDO_GROUP_?G_4?81?">'SMCBF-SP'!$B$53:$IV$54</definedName>
    <definedName name="XDO_GROUP_?G_4?82?">'SMCBF-SP'!$B$58:$IV$59</definedName>
    <definedName name="XDO_GROUP_?G_4?83?">'SMCBF-SP'!$B$72:$IV$72</definedName>
    <definedName name="XDO_GROUP_?G_4?84?">'SMCBF-SP'!$B$87:$IV$87</definedName>
    <definedName name="XDO_GROUP_?G_4?85?">'SMCBF-SP'!$B$92:$IV$92</definedName>
    <definedName name="XDO_GROUP_?G_4?86?">SOF!$B$34:$IV$37</definedName>
    <definedName name="XDO_GROUP_?G_4?87?">SOF!$B$56:$IV$57</definedName>
    <definedName name="XDO_GROUP_?G_4?88?">SOF!$B$62:$IV$62</definedName>
    <definedName name="XDO_GROUP_?G_4?89?">SMMDF!#REF!</definedName>
    <definedName name="XDO_GROUP_?G_4?9?">SLMF!$B$10:$IV$80</definedName>
    <definedName name="XDO_GROUP_?G_4?90?">SMMDF!#REF!</definedName>
    <definedName name="XDO_GROUP_?G_4?91?">SMMDF!$B$27:$IV$63</definedName>
    <definedName name="XDO_GROUP_?G_4?92?">SMMDF!$B$69:$IV$70</definedName>
    <definedName name="XDO_GROUP_?G_4?93?">SMMDF!$B$74:$IV$79</definedName>
    <definedName name="XDO_GROUP_?G_4?94?">SMMDF!$B$83:$IV$83</definedName>
    <definedName name="XDO_GROUP_?G_4?95?">SMMDF!$B$102:$IV$102</definedName>
    <definedName name="XDO_GROUP_?G_4?96?">SMMDF!$B$112:$IV$112</definedName>
    <definedName name="XDO_GROUP_?G_4?97?">SMMDF!$B$117:$IV$117</definedName>
    <definedName name="XDO_GROUP_?G_4?98?">SLF!$B$18:$IV$30</definedName>
    <definedName name="XDO_GROUP_?G_4?99?">SLF!$B$40:$IV$43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2" i="2" l="1"/>
  <c r="L102" i="2"/>
  <c r="H104" i="38" l="1"/>
  <c r="G104" i="38"/>
  <c r="G53" i="38"/>
  <c r="H53" i="38"/>
  <c r="G112" i="38" l="1"/>
  <c r="H112" i="38"/>
  <c r="I165" i="31" l="1"/>
  <c r="I166" i="31"/>
  <c r="I173" i="31"/>
  <c r="I172" i="31"/>
  <c r="I170" i="31"/>
  <c r="I171" i="31"/>
  <c r="I169" i="31"/>
  <c r="I168" i="31"/>
  <c r="I167" i="31"/>
  <c r="H174" i="31"/>
  <c r="I174" i="31" l="1"/>
  <c r="G68" i="37" l="1"/>
  <c r="H68" i="37"/>
  <c r="G97" i="29"/>
</calcChain>
</file>

<file path=xl/sharedStrings.xml><?xml version="1.0" encoding="utf-8"?>
<sst xmlns="http://schemas.openxmlformats.org/spreadsheetml/2006/main" count="36553" uniqueCount="5469">
  <si>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</si>
  <si>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</si>
  <si>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</si>
  <si>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</si>
  <si>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</si>
  <si>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</si>
  <si>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</si>
  <si>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</si>
  <si>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</si>
  <si>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</si>
  <si>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</si>
  <si>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</si>
  <si>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</si>
  <si>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</si>
  <si>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</si>
  <si>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</si>
  <si>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</si>
  <si>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</si>
  <si>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</si>
  <si>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</si>
  <si>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</si>
  <si>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</si>
  <si>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</si>
  <si>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</si>
  <si>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</si>
  <si>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</si>
  <si>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</si>
  <si>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</si>
  <si>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</si>
  <si>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</si>
  <si>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</si>
  <si>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</si>
  <si>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</si>
  <si>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</si>
  <si>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</si>
  <si>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</si>
  <si>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</si>
  <si>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</si>
  <si>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</si>
  <si>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</si>
  <si>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</si>
  <si>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</si>
  <si>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</si>
  <si>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</si>
  <si>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</si>
  <si>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</si>
  <si>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</si>
  <si>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</si>
  <si>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</si>
  <si>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</si>
  <si>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</si>
  <si>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100005</t>
  </si>
  <si>
    <t>Larsen &amp; Toubro Ltd.</t>
  </si>
  <si>
    <t>INE018A01030</t>
  </si>
  <si>
    <t>Construction</t>
  </si>
  <si>
    <t>100106</t>
  </si>
  <si>
    <t>Maruti Suzuki India Ltd.</t>
  </si>
  <si>
    <t>INE585B01010</t>
  </si>
  <si>
    <t>Automobiles</t>
  </si>
  <si>
    <t>100024</t>
  </si>
  <si>
    <t>Axis Bank Ltd.</t>
  </si>
  <si>
    <t>INE238A01034</t>
  </si>
  <si>
    <t>100082</t>
  </si>
  <si>
    <t>Ultratech Cement Ltd.</t>
  </si>
  <si>
    <t>INE481G01011</t>
  </si>
  <si>
    <t>Cement &amp; Cement Products</t>
  </si>
  <si>
    <t>100010</t>
  </si>
  <si>
    <t>State Bank of India</t>
  </si>
  <si>
    <t>INE062A01020</t>
  </si>
  <si>
    <t>100104</t>
  </si>
  <si>
    <t>Kotak Mahindra Bank Ltd.</t>
  </si>
  <si>
    <t>INE237A01028</t>
  </si>
  <si>
    <t>100002</t>
  </si>
  <si>
    <t>Reliance Industries Ltd.</t>
  </si>
  <si>
    <t>INE002A01018</t>
  </si>
  <si>
    <t>Petroleum Products</t>
  </si>
  <si>
    <t>100706</t>
  </si>
  <si>
    <t>HDFC Life Insurance Company Ltd.</t>
  </si>
  <si>
    <t>INE795G01014</t>
  </si>
  <si>
    <t>Insurance</t>
  </si>
  <si>
    <t>100032</t>
  </si>
  <si>
    <t>Tata Consultancy Services Ltd.</t>
  </si>
  <si>
    <t>INE467B01029</t>
  </si>
  <si>
    <t>100399</t>
  </si>
  <si>
    <t>Cholamandalam Investment &amp; Finance Co. Ltd.</t>
  </si>
  <si>
    <t>INE121A01024</t>
  </si>
  <si>
    <t>Finance</t>
  </si>
  <si>
    <t>100128</t>
  </si>
  <si>
    <t>Eicher Motors Ltd.</t>
  </si>
  <si>
    <t>INE066A01021</t>
  </si>
  <si>
    <t>100280</t>
  </si>
  <si>
    <t>TVS Motor Company Ltd.</t>
  </si>
  <si>
    <t>INE494B01023</t>
  </si>
  <si>
    <t>100173</t>
  </si>
  <si>
    <t>Asian Paints Ltd.</t>
  </si>
  <si>
    <t>INE021A01026</t>
  </si>
  <si>
    <t>Consumer Durables</t>
  </si>
  <si>
    <t>100447</t>
  </si>
  <si>
    <t>LTIMindtree Ltd.</t>
  </si>
  <si>
    <t>INE214T01019</t>
  </si>
  <si>
    <t>100099</t>
  </si>
  <si>
    <t>Hindustan Unilever Ltd.</t>
  </si>
  <si>
    <t>INE030A01027</t>
  </si>
  <si>
    <t>Diversified FMCG</t>
  </si>
  <si>
    <t>100180</t>
  </si>
  <si>
    <t>Hindalco Industries Ltd.</t>
  </si>
  <si>
    <t>INE038A01020</t>
  </si>
  <si>
    <t>Non - Ferrous Metals</t>
  </si>
  <si>
    <t>100155</t>
  </si>
  <si>
    <t>Divi's Laboratories Ltd.</t>
  </si>
  <si>
    <t>INE361B01024</t>
  </si>
  <si>
    <t>Pharmaceuticals &amp; Biotechnology</t>
  </si>
  <si>
    <t>100084</t>
  </si>
  <si>
    <t>ABB India Ltd.</t>
  </si>
  <si>
    <t>INE117A01022</t>
  </si>
  <si>
    <t>Electrical Equipment</t>
  </si>
  <si>
    <t>100200</t>
  </si>
  <si>
    <t>Page Industries Ltd.</t>
  </si>
  <si>
    <t>INE761H01022</t>
  </si>
  <si>
    <t>Textiles &amp; Apparels</t>
  </si>
  <si>
    <t>100182</t>
  </si>
  <si>
    <t>Power Grid Corporation of India Ltd.</t>
  </si>
  <si>
    <t>INE752E01010</t>
  </si>
  <si>
    <t>Power</t>
  </si>
  <si>
    <t>100572</t>
  </si>
  <si>
    <t>Timken India Ltd.</t>
  </si>
  <si>
    <t>INE325A01013</t>
  </si>
  <si>
    <t>Industrial Products</t>
  </si>
  <si>
    <t>100635</t>
  </si>
  <si>
    <t>L&amp;T Technology Services Ltd.</t>
  </si>
  <si>
    <t>INE010V01017</t>
  </si>
  <si>
    <t>IT - Services</t>
  </si>
  <si>
    <t>100335</t>
  </si>
  <si>
    <t>Kajaria Ceramics Ltd.</t>
  </si>
  <si>
    <t>INE217B01036</t>
  </si>
  <si>
    <t>100115</t>
  </si>
  <si>
    <t>Siemens Ltd.</t>
  </si>
  <si>
    <t>INE003A01024</t>
  </si>
  <si>
    <t>100284</t>
  </si>
  <si>
    <t>Dr. Lal Path labs Ltd.</t>
  </si>
  <si>
    <t>INE600L01024</t>
  </si>
  <si>
    <t>Healthcare Services</t>
  </si>
  <si>
    <t>100242</t>
  </si>
  <si>
    <t>Schaeffler India Ltd.</t>
  </si>
  <si>
    <t>INE513A01022</t>
  </si>
  <si>
    <t>Auto Components</t>
  </si>
  <si>
    <t>100143</t>
  </si>
  <si>
    <t>Thermax Ltd.</t>
  </si>
  <si>
    <t>INE152A01029</t>
  </si>
  <si>
    <t>100227</t>
  </si>
  <si>
    <t>Jubilant Foodworks Ltd.</t>
  </si>
  <si>
    <t>INE797F01020</t>
  </si>
  <si>
    <t>Leisure Services</t>
  </si>
  <si>
    <t>101378</t>
  </si>
  <si>
    <t>FSN E-Commerce Ventures Ltd.</t>
  </si>
  <si>
    <t>INE388Y01029</t>
  </si>
  <si>
    <t>Retailing</t>
  </si>
  <si>
    <t>100283</t>
  </si>
  <si>
    <t>Honeywell Automation India Ltd.</t>
  </si>
  <si>
    <t>INE671A01010</t>
  </si>
  <si>
    <t>Industrial Manufacturing</t>
  </si>
  <si>
    <t>101301</t>
  </si>
  <si>
    <t>Sona Blw Precision Forgings Ltd.</t>
  </si>
  <si>
    <t>INE073K01018</t>
  </si>
  <si>
    <t>100196</t>
  </si>
  <si>
    <t>Berger Paints India Ltd.</t>
  </si>
  <si>
    <t>INE463A01038</t>
  </si>
  <si>
    <t>100218</t>
  </si>
  <si>
    <t>Godrej Properties Ltd.</t>
  </si>
  <si>
    <t>INE484J01027</t>
  </si>
  <si>
    <t>Realty</t>
  </si>
  <si>
    <t>100154</t>
  </si>
  <si>
    <t>Colgate Palmolive (India) Ltd.</t>
  </si>
  <si>
    <t>INE259A01022</t>
  </si>
  <si>
    <t>Personal Products</t>
  </si>
  <si>
    <t>Total</t>
  </si>
  <si>
    <t>100480</t>
  </si>
  <si>
    <t>Jadoonet.Com</t>
  </si>
  <si>
    <t>EQ600401XXXX</t>
  </si>
  <si>
    <t>Software</t>
  </si>
  <si>
    <t>100481</t>
  </si>
  <si>
    <t>Numero Uno International Ltd.</t>
  </si>
  <si>
    <t>INE703F01010</t>
  </si>
  <si>
    <t>5200001</t>
  </si>
  <si>
    <t>INE494B04019</t>
  </si>
  <si>
    <t>CARE A1+</t>
  </si>
  <si>
    <t>1801347</t>
  </si>
  <si>
    <t>182 DAY T-BILL 20.11.25</t>
  </si>
  <si>
    <t>IN002025Y081</t>
  </si>
  <si>
    <t>Sovereign</t>
  </si>
  <si>
    <t>110250100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</si>
  <si>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</si>
  <si>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</si>
  <si>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</si>
  <si>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</si>
  <si>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</si>
  <si>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</si>
  <si>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</si>
  <si>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</si>
  <si>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</si>
  <si>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</si>
  <si>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</si>
  <si>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</si>
  <si>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</si>
  <si>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</si>
  <si>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100814</t>
  </si>
  <si>
    <t>HDFC Asset Management Co. Ltd.</t>
  </si>
  <si>
    <t>INE127D01025</t>
  </si>
  <si>
    <t>Capital Markets</t>
  </si>
  <si>
    <t>100140</t>
  </si>
  <si>
    <t>Shree Cement Ltd.</t>
  </si>
  <si>
    <t>INE070A01015</t>
  </si>
  <si>
    <t>100306</t>
  </si>
  <si>
    <t>Abbott India Ltd.</t>
  </si>
  <si>
    <t>INE358A01014</t>
  </si>
  <si>
    <t>100285</t>
  </si>
  <si>
    <t>Alkem Laboratories Ltd.</t>
  </si>
  <si>
    <t>INE540L01014</t>
  </si>
  <si>
    <t>100090</t>
  </si>
  <si>
    <t>Bharat Forge Ltd.</t>
  </si>
  <si>
    <t>INE465A01025</t>
  </si>
  <si>
    <t>100365</t>
  </si>
  <si>
    <t>Ashok Leyland Ltd.</t>
  </si>
  <si>
    <t>INE208A01029</t>
  </si>
  <si>
    <t>Agricultural, Commercial &amp; Construction Vehicles</t>
  </si>
  <si>
    <t>100378</t>
  </si>
  <si>
    <t>Jindal Steel Ltd.</t>
  </si>
  <si>
    <t>INE749A01030</t>
  </si>
  <si>
    <t>100201</t>
  </si>
  <si>
    <t>Aurobindo Pharma Ltd.</t>
  </si>
  <si>
    <t>INE406A01037</t>
  </si>
  <si>
    <t>101200</t>
  </si>
  <si>
    <t>Gland Pharma Ltd.</t>
  </si>
  <si>
    <t>INE068V01023</t>
  </si>
  <si>
    <t>100271</t>
  </si>
  <si>
    <t>Balkrishna Industries Ltd.</t>
  </si>
  <si>
    <t>INE787D01026</t>
  </si>
  <si>
    <t>100157</t>
  </si>
  <si>
    <t>Godrej Consumer Products Ltd.</t>
  </si>
  <si>
    <t>INE102D01028</t>
  </si>
  <si>
    <t>100217</t>
  </si>
  <si>
    <t>Torrent Power Ltd.</t>
  </si>
  <si>
    <t>INE813H01021</t>
  </si>
  <si>
    <t>100091</t>
  </si>
  <si>
    <t>Indus Towers Ltd.</t>
  </si>
  <si>
    <t>INE121J01017</t>
  </si>
  <si>
    <t>Telecom - Services</t>
  </si>
  <si>
    <t>100221</t>
  </si>
  <si>
    <t>Sundram Fasteners Ltd.</t>
  </si>
  <si>
    <t>INE387A01021</t>
  </si>
  <si>
    <t>100231</t>
  </si>
  <si>
    <t>Muthoot Finance Ltd.</t>
  </si>
  <si>
    <t>INE414G01012</t>
  </si>
  <si>
    <t>100739</t>
  </si>
  <si>
    <t>UNO Minda Ltd.</t>
  </si>
  <si>
    <t>INE405E01023</t>
  </si>
  <si>
    <t>100566</t>
  </si>
  <si>
    <t>Laurus Labs Ltd.</t>
  </si>
  <si>
    <t>INE947Q01028</t>
  </si>
  <si>
    <t>100100</t>
  </si>
  <si>
    <t>Hindustan Petroleum Corporation Ltd.</t>
  </si>
  <si>
    <t>INE094A01015</t>
  </si>
  <si>
    <t>100043</t>
  </si>
  <si>
    <t>ZF Commercial Vehicle Control Systems India Ltd.</t>
  </si>
  <si>
    <t>INE342J01019</t>
  </si>
  <si>
    <t>100121</t>
  </si>
  <si>
    <t>United Breweries Ltd.</t>
  </si>
  <si>
    <t>INE686F01025</t>
  </si>
  <si>
    <t>Beverages</t>
  </si>
  <si>
    <t>100047</t>
  </si>
  <si>
    <t>Emami Ltd.</t>
  </si>
  <si>
    <t>INE548C01032</t>
  </si>
  <si>
    <t>100292</t>
  </si>
  <si>
    <t>Steel Authority of India Ltd.</t>
  </si>
  <si>
    <t>INE114A01011</t>
  </si>
  <si>
    <t>100184</t>
  </si>
  <si>
    <t>Tata Steel Ltd.</t>
  </si>
  <si>
    <t>INE081A01020</t>
  </si>
  <si>
    <t>101553</t>
  </si>
  <si>
    <t>Delhivery Ltd.</t>
  </si>
  <si>
    <t>INE148O01028</t>
  </si>
  <si>
    <t>100293</t>
  </si>
  <si>
    <t>AIA Engineering Ltd.</t>
  </si>
  <si>
    <t>INE212H01026</t>
  </si>
  <si>
    <t>101311</t>
  </si>
  <si>
    <t>G R Infra projects Ltd.</t>
  </si>
  <si>
    <t>INE201P01022</t>
  </si>
  <si>
    <t>100220</t>
  </si>
  <si>
    <t>Cholamandalam Financial Holdings Ltd.</t>
  </si>
  <si>
    <t>INE149A01033</t>
  </si>
  <si>
    <t>101348</t>
  </si>
  <si>
    <t>Acutaas Chemicals Ltd.</t>
  </si>
  <si>
    <t>INE00FF01025</t>
  </si>
  <si>
    <t>100112</t>
  </si>
  <si>
    <t>Punjab National Bank</t>
  </si>
  <si>
    <t>INE160A01022</t>
  </si>
  <si>
    <t>100172</t>
  </si>
  <si>
    <t>ACC Ltd.</t>
  </si>
  <si>
    <t>INE012A01025</t>
  </si>
  <si>
    <t>100092</t>
  </si>
  <si>
    <t>Bank of Baroda</t>
  </si>
  <si>
    <t>INE028A01039</t>
  </si>
  <si>
    <t>100262</t>
  </si>
  <si>
    <t>Ingersoll Rand (India) Ltd.</t>
  </si>
  <si>
    <t>INE177A01018</t>
  </si>
  <si>
    <t>100017</t>
  </si>
  <si>
    <t>National Aluminium Company Ltd.</t>
  </si>
  <si>
    <t>INE139A01034</t>
  </si>
  <si>
    <t>101342</t>
  </si>
  <si>
    <t>Nuvoco Vistas Corporation Ltd.</t>
  </si>
  <si>
    <t>INE118D01016</t>
  </si>
  <si>
    <t>100137</t>
  </si>
  <si>
    <t>The Ramco Cements Ltd.</t>
  </si>
  <si>
    <t>INE331A01037</t>
  </si>
  <si>
    <t>100426</t>
  </si>
  <si>
    <t>Relaxo Footwears Ltd.</t>
  </si>
  <si>
    <t>INE131B01039</t>
  </si>
  <si>
    <t>100660</t>
  </si>
  <si>
    <t>Hatsun Agro Product Ltd.</t>
  </si>
  <si>
    <t>INE473B01035</t>
  </si>
  <si>
    <t>Food Products</t>
  </si>
  <si>
    <t>100282</t>
  </si>
  <si>
    <t>Blue Star Ltd.</t>
  </si>
  <si>
    <t>INE472A01039</t>
  </si>
  <si>
    <t>100670</t>
  </si>
  <si>
    <t>Tube Investments of India Ltd.</t>
  </si>
  <si>
    <t>INE974X01010</t>
  </si>
  <si>
    <t>100899</t>
  </si>
  <si>
    <t>Neogen Chemicals Ltd.</t>
  </si>
  <si>
    <t>INE136S01016</t>
  </si>
  <si>
    <t>Chemicals &amp; Petrochemicals</t>
  </si>
  <si>
    <t>101457</t>
  </si>
  <si>
    <t>Motherson Sumi Wiring India Ltd.</t>
  </si>
  <si>
    <t>INE0FS801015</t>
  </si>
  <si>
    <t>100665</t>
  </si>
  <si>
    <t>Aditya Birla Capital Ltd.</t>
  </si>
  <si>
    <t>INE674K01013</t>
  </si>
  <si>
    <t>100361</t>
  </si>
  <si>
    <t>Bank of India</t>
  </si>
  <si>
    <t>INE084A01016</t>
  </si>
  <si>
    <t>100552</t>
  </si>
  <si>
    <t>Ganesha Ecosphere Ltd.</t>
  </si>
  <si>
    <t>INE845D01014</t>
  </si>
  <si>
    <t>100344</t>
  </si>
  <si>
    <t>MRF Ltd.</t>
  </si>
  <si>
    <t>INE883A01011</t>
  </si>
  <si>
    <t>100011</t>
  </si>
  <si>
    <t>Wipro Ltd.</t>
  </si>
  <si>
    <t>INE075A01022</t>
  </si>
  <si>
    <t>100534</t>
  </si>
  <si>
    <t>Sheela Foam Ltd.</t>
  </si>
  <si>
    <t>INE916U01025</t>
  </si>
  <si>
    <t>100775</t>
  </si>
  <si>
    <t>Lemon Tree Hotels Ltd.</t>
  </si>
  <si>
    <t>INE970X01018</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</si>
  <si>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</si>
  <si>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</si>
  <si>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</si>
  <si>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</si>
  <si>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</si>
  <si>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</si>
  <si>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</si>
  <si>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</si>
  <si>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</si>
  <si>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</si>
  <si>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</si>
  <si>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</si>
  <si>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</si>
  <si>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1801379</t>
  </si>
  <si>
    <t>182 DAY T-BILL 27.02.26</t>
  </si>
  <si>
    <t>IN002025Y222</t>
  </si>
  <si>
    <t>018</t>
  </si>
  <si>
    <t>SBI ELSS Tax Saver Fund</t>
  </si>
  <si>
    <t>100153</t>
  </si>
  <si>
    <t>Cipla Ltd.</t>
  </si>
  <si>
    <t>INE059A01026</t>
  </si>
  <si>
    <t>100014</t>
  </si>
  <si>
    <t>Mahindra &amp; Mahindra Ltd.</t>
  </si>
  <si>
    <t>INE101A01026</t>
  </si>
  <si>
    <t>100019</t>
  </si>
  <si>
    <t>ITC Ltd.</t>
  </si>
  <si>
    <t>INE154A01025</t>
  </si>
  <si>
    <t>100036</t>
  </si>
  <si>
    <t>Mahindra &amp; Mahindra Financial Services Ltd.</t>
  </si>
  <si>
    <t>INE774D01024</t>
  </si>
  <si>
    <t>100095</t>
  </si>
  <si>
    <t>Bharti Airtel Ltd.</t>
  </si>
  <si>
    <t>INE397D01024</t>
  </si>
  <si>
    <t>100119</t>
  </si>
  <si>
    <t>Tata Motors Ltd.</t>
  </si>
  <si>
    <t>INE155A01022</t>
  </si>
  <si>
    <t>100147</t>
  </si>
  <si>
    <t>Tech Mahindra Ltd.</t>
  </si>
  <si>
    <t>INE669C01036</t>
  </si>
  <si>
    <t>100028</t>
  </si>
  <si>
    <t>Lupin Ltd.</t>
  </si>
  <si>
    <t>INE326A01037</t>
  </si>
  <si>
    <t>102449</t>
  </si>
  <si>
    <t>Swiggy Ltd.</t>
  </si>
  <si>
    <t>INE00H001014</t>
  </si>
  <si>
    <t>100176</t>
  </si>
  <si>
    <t>GAIL (India) Ltd.</t>
  </si>
  <si>
    <t>INE129A01019</t>
  </si>
  <si>
    <t>Gas</t>
  </si>
  <si>
    <t>100094</t>
  </si>
  <si>
    <t>Bharat Petroleum Corporation Ltd.</t>
  </si>
  <si>
    <t>INE029A01011</t>
  </si>
  <si>
    <t>100505</t>
  </si>
  <si>
    <t>ICICI Prudential Life Insurance Company Ltd.</t>
  </si>
  <si>
    <t>INE726G01019</t>
  </si>
  <si>
    <t>100111</t>
  </si>
  <si>
    <t>Oil &amp; Natural Gas Corporation Ltd.</t>
  </si>
  <si>
    <t>INE213A01029</t>
  </si>
  <si>
    <t>Oil</t>
  </si>
  <si>
    <t>100018</t>
  </si>
  <si>
    <t>Tata Communications Ltd.</t>
  </si>
  <si>
    <t>INE151A01013</t>
  </si>
  <si>
    <t>102569</t>
  </si>
  <si>
    <t>Hexaware Technologies Ltd.</t>
  </si>
  <si>
    <t>INE093A01041</t>
  </si>
  <si>
    <t>100531</t>
  </si>
  <si>
    <t>TVS Holdings Ltd.</t>
  </si>
  <si>
    <t>INE105A01035</t>
  </si>
  <si>
    <t>101936</t>
  </si>
  <si>
    <t>Sundaram Clayton Ltd.</t>
  </si>
  <si>
    <t>INE0Q3R01026</t>
  </si>
  <si>
    <t>100503</t>
  </si>
  <si>
    <t>Prism Johnson Ltd.</t>
  </si>
  <si>
    <t>INE010A01011</t>
  </si>
  <si>
    <t>100164</t>
  </si>
  <si>
    <t>Petronet LNG Ltd.</t>
  </si>
  <si>
    <t>INE347G01014</t>
  </si>
  <si>
    <t>100224</t>
  </si>
  <si>
    <t>Mahindra Lifespace Developers Ltd.</t>
  </si>
  <si>
    <t>INE813A01018</t>
  </si>
  <si>
    <t>100514</t>
  </si>
  <si>
    <t>Grindwell Norton Ltd.</t>
  </si>
  <si>
    <t>INE536A01023</t>
  </si>
  <si>
    <t>101410</t>
  </si>
  <si>
    <t>Medplus Health Services Ltd.</t>
  </si>
  <si>
    <t>INE804L01022</t>
  </si>
  <si>
    <t>100161</t>
  </si>
  <si>
    <t>Cummins India Ltd.</t>
  </si>
  <si>
    <t>INE298A01020</t>
  </si>
  <si>
    <t>100055</t>
  </si>
  <si>
    <t>The Federal Bank Ltd.</t>
  </si>
  <si>
    <t>INE171A01029</t>
  </si>
  <si>
    <t>100165</t>
  </si>
  <si>
    <t>Rallis India Ltd.</t>
  </si>
  <si>
    <t>INE613A01020</t>
  </si>
  <si>
    <t>Fertilizers &amp; Agrochemicals</t>
  </si>
  <si>
    <t>101469</t>
  </si>
  <si>
    <t>Equitas Small Finance Bank Ltd.</t>
  </si>
  <si>
    <t>INE063P01018</t>
  </si>
  <si>
    <t>101550</t>
  </si>
  <si>
    <t>Life Insurance Corporation of India</t>
  </si>
  <si>
    <t>INE0J1Y01017</t>
  </si>
  <si>
    <t>100382</t>
  </si>
  <si>
    <t>Fortis Healthcare Ltd.</t>
  </si>
  <si>
    <t>INE061F01013</t>
  </si>
  <si>
    <t>102637</t>
  </si>
  <si>
    <t>JSW Cement Ltd.</t>
  </si>
  <si>
    <t>INE718I01012</t>
  </si>
  <si>
    <t>100743</t>
  </si>
  <si>
    <t>HeidelbergCement India Ltd.</t>
  </si>
  <si>
    <t>INE578A01017</t>
  </si>
  <si>
    <t>100008</t>
  </si>
  <si>
    <t>Sun Pharmaceutical Industries Ltd.</t>
  </si>
  <si>
    <t>INE044A01036</t>
  </si>
  <si>
    <t>100266</t>
  </si>
  <si>
    <t>Gujarat State Petronet Ltd.</t>
  </si>
  <si>
    <t>INE246F01010</t>
  </si>
  <si>
    <t>101346</t>
  </si>
  <si>
    <t>Chemplast Sanmar Ltd.</t>
  </si>
  <si>
    <t>INE488A01050</t>
  </si>
  <si>
    <t>102450</t>
  </si>
  <si>
    <t>Niva Bupa Health Insurance Company Ltd.</t>
  </si>
  <si>
    <t>INE995S01015</t>
  </si>
  <si>
    <t>101742</t>
  </si>
  <si>
    <t>Pitti Engineering Ltd.</t>
  </si>
  <si>
    <t>INE450D01021</t>
  </si>
  <si>
    <t>100824</t>
  </si>
  <si>
    <t>Aavas Financiers Ltd.</t>
  </si>
  <si>
    <t>INE216P01012</t>
  </si>
  <si>
    <t>102140</t>
  </si>
  <si>
    <t>Sanofi Consumer Healthcare India Ltd.</t>
  </si>
  <si>
    <t>INE0UOS01011</t>
  </si>
  <si>
    <t>100159</t>
  </si>
  <si>
    <t>Sanofi India Ltd.</t>
  </si>
  <si>
    <t>INE058A01010</t>
  </si>
  <si>
    <t>102610</t>
  </si>
  <si>
    <t>HDB Financial Services Ltd.</t>
  </si>
  <si>
    <t>INE756I01012</t>
  </si>
  <si>
    <t>100314</t>
  </si>
  <si>
    <t>SRF Ltd.</t>
  </si>
  <si>
    <t>INE647A01010</t>
  </si>
  <si>
    <t>021</t>
  </si>
  <si>
    <t>SBI MNC Fund</t>
  </si>
  <si>
    <t>100126</t>
  </si>
  <si>
    <t>Britannia Industries Ltd.</t>
  </si>
  <si>
    <t>INE216A01030</t>
  </si>
  <si>
    <t>101458</t>
  </si>
  <si>
    <t>Aether Industries Ltd.</t>
  </si>
  <si>
    <t>INE0BWX01014</t>
  </si>
  <si>
    <t>100650</t>
  </si>
  <si>
    <t>Garware Technical Fibres Ltd.</t>
  </si>
  <si>
    <t>INE276A01018</t>
  </si>
  <si>
    <t>101370</t>
  </si>
  <si>
    <t>Gokaldas Exports Ltd.</t>
  </si>
  <si>
    <t>INE887G01027</t>
  </si>
  <si>
    <t>100736</t>
  </si>
  <si>
    <t>CCL Products (India) Ltd.</t>
  </si>
  <si>
    <t>INE421D01022</t>
  </si>
  <si>
    <t>Agricultural Food &amp; other Products</t>
  </si>
  <si>
    <t>100083</t>
  </si>
  <si>
    <t>Samvardhana Motherson International Ltd.</t>
  </si>
  <si>
    <t>INE775A01035</t>
  </si>
  <si>
    <t>100332</t>
  </si>
  <si>
    <t>Navin Fluorine International Ltd.</t>
  </si>
  <si>
    <t>INE048G01026</t>
  </si>
  <si>
    <t>101102</t>
  </si>
  <si>
    <t>ESAB India Ltd.</t>
  </si>
  <si>
    <t>INE284A01012</t>
  </si>
  <si>
    <t>102614</t>
  </si>
  <si>
    <t>Anthem Biosciences Ltd.</t>
  </si>
  <si>
    <t>INE0CZ201020</t>
  </si>
  <si>
    <t>100370</t>
  </si>
  <si>
    <t>Biocon Ltd.</t>
  </si>
  <si>
    <t>INE376G01013</t>
  </si>
  <si>
    <t>101312</t>
  </si>
  <si>
    <t>Clean Science &amp; Technology Ltd.</t>
  </si>
  <si>
    <t>INE227W01023</t>
  </si>
  <si>
    <t>102221</t>
  </si>
  <si>
    <t>Hyundai Motor India Ltd.</t>
  </si>
  <si>
    <t>INE0V6F01027</t>
  </si>
  <si>
    <t>101690</t>
  </si>
  <si>
    <t>Polymedicure Ltd.</t>
  </si>
  <si>
    <t>INE205C01021</t>
  </si>
  <si>
    <t>Healthcare Equipment &amp; Supplies</t>
  </si>
  <si>
    <t>100553</t>
  </si>
  <si>
    <t>Kennametal India Ltd.</t>
  </si>
  <si>
    <t>INE717A01029</t>
  </si>
  <si>
    <t>101081</t>
  </si>
  <si>
    <t>Cohance Lifesciences Ltd.</t>
  </si>
  <si>
    <t>INE03QK01018</t>
  </si>
  <si>
    <t>100257</t>
  </si>
  <si>
    <t>Whirlpool of India Ltd.</t>
  </si>
  <si>
    <t>INE716A01013</t>
  </si>
  <si>
    <t>101256</t>
  </si>
  <si>
    <t>Nazara Technologies Ltd.</t>
  </si>
  <si>
    <t>INE418L01047</t>
  </si>
  <si>
    <t>Entertainment</t>
  </si>
  <si>
    <t>100558</t>
  </si>
  <si>
    <t>Privi Speciality Chemicals Ltd.</t>
  </si>
  <si>
    <t>INE959A01019</t>
  </si>
  <si>
    <t>024</t>
  </si>
  <si>
    <t>SBI Equity Hybrid Fund</t>
  </si>
  <si>
    <t>100260</t>
  </si>
  <si>
    <t>Solar Industries India Ltd.</t>
  </si>
  <si>
    <t>INE343H01029</t>
  </si>
  <si>
    <t>100125</t>
  </si>
  <si>
    <t>Bajaj Finance Ltd.</t>
  </si>
  <si>
    <t>INE296A01032</t>
  </si>
  <si>
    <t>100465</t>
  </si>
  <si>
    <t>Interglobe Aviation Ltd.</t>
  </si>
  <si>
    <t>INE646L01027</t>
  </si>
  <si>
    <t>101121</t>
  </si>
  <si>
    <t>Adani Energy Solutions Ltd.</t>
  </si>
  <si>
    <t>INE931S01010</t>
  </si>
  <si>
    <t>100628</t>
  </si>
  <si>
    <t>Avenue Supermarts Ltd.</t>
  </si>
  <si>
    <t>INE192R01011</t>
  </si>
  <si>
    <t>100379</t>
  </si>
  <si>
    <t>Adani Power Ltd.</t>
  </si>
  <si>
    <t>INE814H01029</t>
  </si>
  <si>
    <t>100108</t>
  </si>
  <si>
    <t>Adani Ports and Special Economic Zone Ltd.</t>
  </si>
  <si>
    <t>INE742F01042</t>
  </si>
  <si>
    <t>Transport Infrastructure</t>
  </si>
  <si>
    <t>102512</t>
  </si>
  <si>
    <t>Vishal Mega Mart Ltd.</t>
  </si>
  <si>
    <t>INE01EA01019</t>
  </si>
  <si>
    <t>101239</t>
  </si>
  <si>
    <t>Max Healthcare Institute Ltd.</t>
  </si>
  <si>
    <t>INE027H01010</t>
  </si>
  <si>
    <t>100054</t>
  </si>
  <si>
    <t>Oberoi Realty Ltd.</t>
  </si>
  <si>
    <t>INE093I01010</t>
  </si>
  <si>
    <t>100181</t>
  </si>
  <si>
    <t>NTPC Ltd.</t>
  </si>
  <si>
    <t>INE733E01010</t>
  </si>
  <si>
    <t>100363</t>
  </si>
  <si>
    <t>Procter &amp; Gamble Hygiene and Health Care Ltd.</t>
  </si>
  <si>
    <t>INE179A01014</t>
  </si>
  <si>
    <t>100519</t>
  </si>
  <si>
    <t>Westlife Foodworld Ltd.</t>
  </si>
  <si>
    <t>INE274F01020</t>
  </si>
  <si>
    <t>101313</t>
  </si>
  <si>
    <t>Eternal Ltd.</t>
  </si>
  <si>
    <t>INE758T01015</t>
  </si>
  <si>
    <t>100380</t>
  </si>
  <si>
    <t>Bajaj Finserv Ltd.</t>
  </si>
  <si>
    <t>INE918I01026</t>
  </si>
  <si>
    <t>101462</t>
  </si>
  <si>
    <t>Vedant Fashions Ltd.</t>
  </si>
  <si>
    <t>INE825V01034</t>
  </si>
  <si>
    <t>INE775A08105</t>
  </si>
  <si>
    <t>102184</t>
  </si>
  <si>
    <t>Brainbees Solutions Ltd.</t>
  </si>
  <si>
    <t>INE02RE01045</t>
  </si>
  <si>
    <t>100461</t>
  </si>
  <si>
    <t>Astral Ltd.</t>
  </si>
  <si>
    <t>INE006I01046</t>
  </si>
  <si>
    <t>100830</t>
  </si>
  <si>
    <t>Varun Beverages Ltd.</t>
  </si>
  <si>
    <t>INE200M01039</t>
  </si>
  <si>
    <t>100081</t>
  </si>
  <si>
    <t>Titan Company Ltd.</t>
  </si>
  <si>
    <t>INE280A01028</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</si>
  <si>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</si>
  <si>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</si>
  <si>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</si>
  <si>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</si>
  <si>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</si>
  <si>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</si>
  <si>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</si>
  <si>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</si>
  <si>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</si>
  <si>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</si>
  <si>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</si>
  <si>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</si>
  <si>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</si>
  <si>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</si>
  <si>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</si>
  <si>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</si>
  <si>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</si>
  <si>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AA-</t>
  </si>
  <si>
    <t>N**</t>
  </si>
  <si>
    <t>705455</t>
  </si>
  <si>
    <t>Vertis Infrastructure Trust</t>
  </si>
  <si>
    <t>INE0KXY07059</t>
  </si>
  <si>
    <t>CRISIL AAA</t>
  </si>
  <si>
    <t>705282</t>
  </si>
  <si>
    <t>National Housing Bank</t>
  </si>
  <si>
    <t>INE557F08GD6</t>
  </si>
  <si>
    <t>IND AAA</t>
  </si>
  <si>
    <t>705356</t>
  </si>
  <si>
    <t>Renserv Global Pvt Ltd.</t>
  </si>
  <si>
    <t>INE0AY207061</t>
  </si>
  <si>
    <t>CARE A+(CE)</t>
  </si>
  <si>
    <t>800327</t>
  </si>
  <si>
    <t>JTPM Metal Traders Ltd.</t>
  </si>
  <si>
    <t>INE02PE08036</t>
  </si>
  <si>
    <t>CRISIL AA</t>
  </si>
  <si>
    <t>704796</t>
  </si>
  <si>
    <t>INE105A08022</t>
  </si>
  <si>
    <t>CRISIL AA+</t>
  </si>
  <si>
    <t>704735</t>
  </si>
  <si>
    <t>National Bank for Agriculture and Rural Development</t>
  </si>
  <si>
    <t>INE261F08EH1</t>
  </si>
  <si>
    <t>704927</t>
  </si>
  <si>
    <t>Tata Power Renewable Energy Ltd. (Guaranteed by Tata Power Ltd.)</t>
  </si>
  <si>
    <t>INE607M08105</t>
  </si>
  <si>
    <t>[ICRA]AA+</t>
  </si>
  <si>
    <t>703815</t>
  </si>
  <si>
    <t>State Bank of India( AT1 Bond under Basel III )</t>
  </si>
  <si>
    <t>INE062A08314</t>
  </si>
  <si>
    <t>705555</t>
  </si>
  <si>
    <t>GMR Airports Ltd.</t>
  </si>
  <si>
    <t>INE776C08075</t>
  </si>
  <si>
    <t>CRISIL A+</t>
  </si>
  <si>
    <t>705544</t>
  </si>
  <si>
    <t>India Infrastructure Finance Company Ltd.</t>
  </si>
  <si>
    <t>INE787H08212</t>
  </si>
  <si>
    <t>705313</t>
  </si>
  <si>
    <t>LIC Housing Finance Ltd.</t>
  </si>
  <si>
    <t>INE115A07RF8</t>
  </si>
  <si>
    <t>704936</t>
  </si>
  <si>
    <t>Aditya Birla Renewables Ltd.</t>
  </si>
  <si>
    <t>INE01QP08016</t>
  </si>
  <si>
    <t>705263</t>
  </si>
  <si>
    <t>REC Ltd.</t>
  </si>
  <si>
    <t>INE020B08FP0</t>
  </si>
  <si>
    <t>704854</t>
  </si>
  <si>
    <t>Bajaj Housing Finance Ltd.</t>
  </si>
  <si>
    <t>INE377Y07508</t>
  </si>
  <si>
    <t>704822</t>
  </si>
  <si>
    <t>INE261F08EJ7</t>
  </si>
  <si>
    <t>[ICRA]AAA</t>
  </si>
  <si>
    <t>704836</t>
  </si>
  <si>
    <t>INE0NR607025</t>
  </si>
  <si>
    <t>704769</t>
  </si>
  <si>
    <t>INE296A07SV1</t>
  </si>
  <si>
    <t>704634</t>
  </si>
  <si>
    <t>INE813H07325</t>
  </si>
  <si>
    <t>704492</t>
  </si>
  <si>
    <t>Power Finance Corporation Ltd.</t>
  </si>
  <si>
    <t>INE134E08MA1</t>
  </si>
  <si>
    <t>704910</t>
  </si>
  <si>
    <t>Aditya Birla Real Estate Ltd.</t>
  </si>
  <si>
    <t>INE055A08052</t>
  </si>
  <si>
    <t>705558</t>
  </si>
  <si>
    <t>Torrent Investments Ltd.</t>
  </si>
  <si>
    <t>INE939L08013</t>
  </si>
  <si>
    <t>704982</t>
  </si>
  <si>
    <t>Summit Digitel Infrastructure Pvt. Ltd.</t>
  </si>
  <si>
    <t>INE507T07153</t>
  </si>
  <si>
    <t>705361</t>
  </si>
  <si>
    <t>Indian Railway Finance Corporation Ltd.</t>
  </si>
  <si>
    <t>INE053F08494</t>
  </si>
  <si>
    <t>704986</t>
  </si>
  <si>
    <t>Bharti Telecom Ltd.</t>
  </si>
  <si>
    <t>INE403D08264</t>
  </si>
  <si>
    <t>704010</t>
  </si>
  <si>
    <t>Bank of India( AT1 Bond Under Basel III )</t>
  </si>
  <si>
    <t>INE084A08169</t>
  </si>
  <si>
    <t>114</t>
  </si>
  <si>
    <t>704942</t>
  </si>
  <si>
    <t>Avanse Financial Services Ltd.</t>
  </si>
  <si>
    <t>INE087P07402</t>
  </si>
  <si>
    <t>CARE AA-</t>
  </si>
  <si>
    <t>705005</t>
  </si>
  <si>
    <t>INE115A07QV7</t>
  </si>
  <si>
    <t>704905</t>
  </si>
  <si>
    <t>Canara Bank( AT1 Bond under Basel III )</t>
  </si>
  <si>
    <t>INE476A08241</t>
  </si>
  <si>
    <t>704856</t>
  </si>
  <si>
    <t>INE062A08439</t>
  </si>
  <si>
    <t>704308</t>
  </si>
  <si>
    <t>INE813H07275</t>
  </si>
  <si>
    <t>705030</t>
  </si>
  <si>
    <t>INE020B08FD6</t>
  </si>
  <si>
    <t>703803</t>
  </si>
  <si>
    <t>Bank of Baroda( AT1 Bond under Basel III )</t>
  </si>
  <si>
    <t>INE028A08299</t>
  </si>
  <si>
    <t>704932</t>
  </si>
  <si>
    <t>INE134E08ND3</t>
  </si>
  <si>
    <t>705324</t>
  </si>
  <si>
    <t>National Bank for Financing Infrastructure and Development</t>
  </si>
  <si>
    <t>INE0KUG08068</t>
  </si>
  <si>
    <t>705411</t>
  </si>
  <si>
    <t>INE134E08NR3</t>
  </si>
  <si>
    <t>704987</t>
  </si>
  <si>
    <t>INE403D08256</t>
  </si>
  <si>
    <t>705330</t>
  </si>
  <si>
    <t>INE414G07JN3</t>
  </si>
  <si>
    <t>705407</t>
  </si>
  <si>
    <t>INE414G07II5</t>
  </si>
  <si>
    <t>705256</t>
  </si>
  <si>
    <t>INE053F08478</t>
  </si>
  <si>
    <t>704305</t>
  </si>
  <si>
    <t>INE813H07309</t>
  </si>
  <si>
    <t>702594</t>
  </si>
  <si>
    <t>Punjab National Bank( Tier II Bond under Basel III )</t>
  </si>
  <si>
    <t>INE160A08167</t>
  </si>
  <si>
    <t>704633</t>
  </si>
  <si>
    <t>INE813H07333</t>
  </si>
  <si>
    <t>702489</t>
  </si>
  <si>
    <t>INE134E08KV1</t>
  </si>
  <si>
    <t>705588</t>
  </si>
  <si>
    <t>INE414G07JM5</t>
  </si>
  <si>
    <t>705136</t>
  </si>
  <si>
    <t>INE377Y07516</t>
  </si>
  <si>
    <t>704296</t>
  </si>
  <si>
    <t>INE087P07337</t>
  </si>
  <si>
    <t>704129</t>
  </si>
  <si>
    <t>JM Financial Asset Reconstruction Company Ltd.</t>
  </si>
  <si>
    <t>INE265J07506</t>
  </si>
  <si>
    <t>[ICRA]AA-</t>
  </si>
  <si>
    <t>1600018</t>
  </si>
  <si>
    <t>INE1CBK15029</t>
  </si>
  <si>
    <t>CRISIL AAA(SO)</t>
  </si>
  <si>
    <t>900313</t>
  </si>
  <si>
    <t>6.79% CGL 2034</t>
  </si>
  <si>
    <t>IN0020240126</t>
  </si>
  <si>
    <t>900321</t>
  </si>
  <si>
    <t>6.33% CGL 2035</t>
  </si>
  <si>
    <t>IN0020250026</t>
  </si>
  <si>
    <t>900328</t>
  </si>
  <si>
    <t>7.24% CGL 2055</t>
  </si>
  <si>
    <t>IN0020250075</t>
  </si>
  <si>
    <t>900312</t>
  </si>
  <si>
    <t>7.09% CGL 2054</t>
  </si>
  <si>
    <t>IN0020240118</t>
  </si>
  <si>
    <t>900325</t>
  </si>
  <si>
    <t>6.68% CGL 2040</t>
  </si>
  <si>
    <t>IN0020250042</t>
  </si>
  <si>
    <t>900315</t>
  </si>
  <si>
    <t>6.92% CGL 2039</t>
  </si>
  <si>
    <t>IN0020240134</t>
  </si>
  <si>
    <t>1010617</t>
  </si>
  <si>
    <t>INE118D14951</t>
  </si>
  <si>
    <t>CRISIL A1+</t>
  </si>
  <si>
    <t>1010508</t>
  </si>
  <si>
    <t>INE813A14359</t>
  </si>
  <si>
    <t>IND A1+</t>
  </si>
  <si>
    <t>1103199</t>
  </si>
  <si>
    <t>CSB Bank Ltd.</t>
  </si>
  <si>
    <t>INE679A16458</t>
  </si>
  <si>
    <t>1103173</t>
  </si>
  <si>
    <t>INE084A16EF5</t>
  </si>
  <si>
    <t>1800702</t>
  </si>
  <si>
    <t>GOI 22.08.2026 GOV</t>
  </si>
  <si>
    <t>IN000826C023</t>
  </si>
  <si>
    <t>028</t>
  </si>
  <si>
    <t>SBI Magnum Income Fund</t>
  </si>
  <si>
    <t>705307</t>
  </si>
  <si>
    <t>INE261F08EO7</t>
  </si>
  <si>
    <t>704307</t>
  </si>
  <si>
    <t>INE813H07283</t>
  </si>
  <si>
    <t>704918</t>
  </si>
  <si>
    <t>Renew Solar Energy (Jharkhand Five) Pvt. Ltd.</t>
  </si>
  <si>
    <t>INE154Z07011</t>
  </si>
  <si>
    <t>CARE AA</t>
  </si>
  <si>
    <t>705579</t>
  </si>
  <si>
    <t>Motilal Oswal Finvest Ltd.</t>
  </si>
  <si>
    <t>INE01WN07128</t>
  </si>
  <si>
    <t>705562</t>
  </si>
  <si>
    <t>H.G. Infra Engineering Ltd.</t>
  </si>
  <si>
    <t>INE926X08015</t>
  </si>
  <si>
    <t>704671</t>
  </si>
  <si>
    <t>JM Financial Credit Solutions Ltd.</t>
  </si>
  <si>
    <t>INE651J07978</t>
  </si>
  <si>
    <t>[ICRA]AA</t>
  </si>
  <si>
    <t>800323</t>
  </si>
  <si>
    <t>INE0H7R07058</t>
  </si>
  <si>
    <t>704411</t>
  </si>
  <si>
    <t>Aadhar Housing Finance Ltd.</t>
  </si>
  <si>
    <t>INE883F07314</t>
  </si>
  <si>
    <t>705530</t>
  </si>
  <si>
    <t>Godrej Seeds &amp; Genetics Ltd.</t>
  </si>
  <si>
    <t>INE316Z08022</t>
  </si>
  <si>
    <t>705531</t>
  </si>
  <si>
    <t>INE316Z08048</t>
  </si>
  <si>
    <t>705532</t>
  </si>
  <si>
    <t>INE316Z08030</t>
  </si>
  <si>
    <t>705533</t>
  </si>
  <si>
    <t>INE316Z08014</t>
  </si>
  <si>
    <t>1600021</t>
  </si>
  <si>
    <t>INE2I7G15010</t>
  </si>
  <si>
    <t>1600022</t>
  </si>
  <si>
    <t>INE2I7F15012</t>
  </si>
  <si>
    <t>1906058</t>
  </si>
  <si>
    <t>6.90% State Government of Bihar 2035</t>
  </si>
  <si>
    <t>IN1320250021</t>
  </si>
  <si>
    <t>6400002</t>
  </si>
  <si>
    <t>INF0RQ622028</t>
  </si>
  <si>
    <t>CDMDF</t>
  </si>
  <si>
    <t>033</t>
  </si>
  <si>
    <t>SBI Consumption Opportunities Fund</t>
  </si>
  <si>
    <t>101679</t>
  </si>
  <si>
    <t>EIH Ltd.</t>
  </si>
  <si>
    <t>INE230A01023</t>
  </si>
  <si>
    <t>100144</t>
  </si>
  <si>
    <t>Voltas Ltd.</t>
  </si>
  <si>
    <t>INE226A01021</t>
  </si>
  <si>
    <t>102038</t>
  </si>
  <si>
    <t>Doms Industries Ltd.</t>
  </si>
  <si>
    <t>INE321T01012</t>
  </si>
  <si>
    <t>Household Products</t>
  </si>
  <si>
    <t>101573</t>
  </si>
  <si>
    <t>Campus Activewear Ltd.</t>
  </si>
  <si>
    <t>INE278Y01022</t>
  </si>
  <si>
    <t>102004</t>
  </si>
  <si>
    <t>Flair Writing Industries Ltd.</t>
  </si>
  <si>
    <t>INE00Y201027</t>
  </si>
  <si>
    <t>100529</t>
  </si>
  <si>
    <t>Hawkins Cookers Ltd.</t>
  </si>
  <si>
    <t>INE979B01015</t>
  </si>
  <si>
    <t>100223</t>
  </si>
  <si>
    <t>United Spirits Ltd.</t>
  </si>
  <si>
    <t>INE854D01024</t>
  </si>
  <si>
    <t>100039</t>
  </si>
  <si>
    <t>Bajaj Auto Ltd.</t>
  </si>
  <si>
    <t>INE917I01010</t>
  </si>
  <si>
    <t>100554</t>
  </si>
  <si>
    <t>V-Guard Industries Ltd.</t>
  </si>
  <si>
    <t>INE951I01027</t>
  </si>
  <si>
    <t>102628</t>
  </si>
  <si>
    <t>Aditya Infotech Ltd.</t>
  </si>
  <si>
    <t>INE819V01029</t>
  </si>
  <si>
    <t>101303</t>
  </si>
  <si>
    <t>Dodla Dairy Ltd.</t>
  </si>
  <si>
    <t>INE021O01019</t>
  </si>
  <si>
    <t>102148</t>
  </si>
  <si>
    <t>Stanley Lifestyles Ltd.</t>
  </si>
  <si>
    <t>INE01A001028</t>
  </si>
  <si>
    <t>101799</t>
  </si>
  <si>
    <t>Sula Vineyards Ltd.</t>
  </si>
  <si>
    <t>INE142Q01026</t>
  </si>
  <si>
    <t>101397</t>
  </si>
  <si>
    <t>Go Fashion (India) Ltd.</t>
  </si>
  <si>
    <t>INE0BJS01011</t>
  </si>
  <si>
    <t>100559</t>
  </si>
  <si>
    <t>Avanti Feeds Ltd.</t>
  </si>
  <si>
    <t>INE871C01038</t>
  </si>
  <si>
    <t>102620</t>
  </si>
  <si>
    <t>Brigade Hotel Ventures Ltd.</t>
  </si>
  <si>
    <t>INE03NU01014</t>
  </si>
  <si>
    <t>100372</t>
  </si>
  <si>
    <t>Apollo Tyres Ltd.</t>
  </si>
  <si>
    <t>INE438A01022</t>
  </si>
  <si>
    <t>034</t>
  </si>
  <si>
    <t>SBI Technology Opportunities Fund</t>
  </si>
  <si>
    <t>100234</t>
  </si>
  <si>
    <t>Coforge Ltd.</t>
  </si>
  <si>
    <t>INE591G01025</t>
  </si>
  <si>
    <t>100188</t>
  </si>
  <si>
    <t>Firstsource Solutions Ltd.</t>
  </si>
  <si>
    <t>INE684F01012</t>
  </si>
  <si>
    <t>Commercial Services &amp; Supplies</t>
  </si>
  <si>
    <t>102451</t>
  </si>
  <si>
    <t>BlackBuck Ltd.</t>
  </si>
  <si>
    <t>INE0UIZ01018</t>
  </si>
  <si>
    <t>101390</t>
  </si>
  <si>
    <t>PB Fintech Ltd.</t>
  </si>
  <si>
    <t>INE417T01026</t>
  </si>
  <si>
    <t>Financial Technology (Fintech)</t>
  </si>
  <si>
    <t>100037</t>
  </si>
  <si>
    <t>HCL Technologies Ltd.</t>
  </si>
  <si>
    <t>INE860A01027</t>
  </si>
  <si>
    <t>100026</t>
  </si>
  <si>
    <t>Persistent Systems Ltd.</t>
  </si>
  <si>
    <t>INE262H01021</t>
  </si>
  <si>
    <t>102124</t>
  </si>
  <si>
    <t>TBO Tek Ltd.</t>
  </si>
  <si>
    <t>INE673O01025</t>
  </si>
  <si>
    <t>102122</t>
  </si>
  <si>
    <t>Indegene Ltd.</t>
  </si>
  <si>
    <t>INE065X01017</t>
  </si>
  <si>
    <t>101556</t>
  </si>
  <si>
    <t>eMudhra Ltd.</t>
  </si>
  <si>
    <t>INE01QM01018</t>
  </si>
  <si>
    <t>101177</t>
  </si>
  <si>
    <t>Route Mobile Ltd.</t>
  </si>
  <si>
    <t>INE450U01017</t>
  </si>
  <si>
    <t>100138</t>
  </si>
  <si>
    <t>PVR Inox Ltd.</t>
  </si>
  <si>
    <t>INE191H01014</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</si>
  <si>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</si>
  <si>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</si>
  <si>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</si>
  <si>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</si>
  <si>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</si>
  <si>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</si>
  <si>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</si>
  <si>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</si>
  <si>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</si>
  <si>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</si>
  <si>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</si>
  <si>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</si>
  <si>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</si>
  <si>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</si>
  <si>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</si>
  <si>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</si>
  <si>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</si>
  <si>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</si>
  <si>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</si>
  <si>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</si>
  <si>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</si>
  <si>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</si>
  <si>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</si>
  <si>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</si>
  <si>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100120</t>
  </si>
  <si>
    <t>Torrent Pharmaceuticals Ltd.</t>
  </si>
  <si>
    <t>INE685A01028</t>
  </si>
  <si>
    <t>101876</t>
  </si>
  <si>
    <t>Mankind Pharma Ltd.</t>
  </si>
  <si>
    <t>INE634S01028</t>
  </si>
  <si>
    <t>100769</t>
  </si>
  <si>
    <t>Aster DM Healthcare Ltd.</t>
  </si>
  <si>
    <t>INE914M01019</t>
  </si>
  <si>
    <t>101933</t>
  </si>
  <si>
    <t>Jupiter Life Line Hospitals Ltd.</t>
  </si>
  <si>
    <t>INE682M01012</t>
  </si>
  <si>
    <t>101304</t>
  </si>
  <si>
    <t>Krishna Institute of Medical Sciences Ltd.</t>
  </si>
  <si>
    <t>INE967H01025</t>
  </si>
  <si>
    <t>101930</t>
  </si>
  <si>
    <t>Concord Biotech Ltd.</t>
  </si>
  <si>
    <t>INE338H01029</t>
  </si>
  <si>
    <t>101349</t>
  </si>
  <si>
    <t>Vijaya Diagnostic Centre Ltd.</t>
  </si>
  <si>
    <t>INE043W01024</t>
  </si>
  <si>
    <t>100275</t>
  </si>
  <si>
    <t>Pfizer Ltd.</t>
  </si>
  <si>
    <t>INE182A01018</t>
  </si>
  <si>
    <t>101548</t>
  </si>
  <si>
    <t>Rainbow Children's Medicare Ltd.</t>
  </si>
  <si>
    <t>INE961O01016</t>
  </si>
  <si>
    <t>100645</t>
  </si>
  <si>
    <t>Gufic Biosciences Ltd.</t>
  </si>
  <si>
    <t>INE742B01025</t>
  </si>
  <si>
    <t>3500003</t>
  </si>
  <si>
    <t>Lonza Group</t>
  </si>
  <si>
    <t>US54338V1017</t>
  </si>
  <si>
    <t>036</t>
  </si>
  <si>
    <t>SBI Contra Fund</t>
  </si>
  <si>
    <t>100421</t>
  </si>
  <si>
    <t>Dabur India Ltd.</t>
  </si>
  <si>
    <t>INE016A01026</t>
  </si>
  <si>
    <t>100169</t>
  </si>
  <si>
    <t>Indian Oil Corporation Ltd.</t>
  </si>
  <si>
    <t>INE242A01010</t>
  </si>
  <si>
    <t>100374</t>
  </si>
  <si>
    <t>CESC Ltd.</t>
  </si>
  <si>
    <t>INE486A01021</t>
  </si>
  <si>
    <t>100177</t>
  </si>
  <si>
    <t>Grasim Industries Ltd.</t>
  </si>
  <si>
    <t>INE047A01021</t>
  </si>
  <si>
    <t>100771</t>
  </si>
  <si>
    <t>Bandhan Bank Ltd.</t>
  </si>
  <si>
    <t>INE545U01014</t>
  </si>
  <si>
    <t>100179</t>
  </si>
  <si>
    <t>Hero MotoCorp Ltd.</t>
  </si>
  <si>
    <t>INE158A01026</t>
  </si>
  <si>
    <t>100035</t>
  </si>
  <si>
    <t>NMDC Ltd.</t>
  </si>
  <si>
    <t>INE584A01023</t>
  </si>
  <si>
    <t>Minerals &amp; Mining</t>
  </si>
  <si>
    <t>100723</t>
  </si>
  <si>
    <t>Ashiana Housing Ltd.</t>
  </si>
  <si>
    <t>INE365D01021</t>
  </si>
  <si>
    <t>100570</t>
  </si>
  <si>
    <t>K.P.R. Mill Ltd.</t>
  </si>
  <si>
    <t>INE930H01031</t>
  </si>
  <si>
    <t>100694</t>
  </si>
  <si>
    <t>Indian Energy Exchange Ltd.</t>
  </si>
  <si>
    <t>INE022Q01020</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</si>
  <si>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</si>
  <si>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</si>
  <si>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</si>
  <si>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</si>
  <si>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</si>
  <si>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</si>
  <si>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</si>
  <si>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</si>
  <si>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</si>
  <si>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</si>
  <si>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</si>
  <si>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</si>
  <si>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</si>
  <si>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</si>
  <si>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</si>
  <si>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</si>
  <si>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</si>
  <si>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</si>
  <si>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</si>
  <si>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</si>
  <si>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</si>
  <si>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</si>
  <si>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</si>
  <si>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</si>
  <si>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704638</t>
  </si>
  <si>
    <t>Small Industries Development Bank of India</t>
  </si>
  <si>
    <t>INE556F08KN9</t>
  </si>
  <si>
    <t>704601</t>
  </si>
  <si>
    <t>INE556F08KM1</t>
  </si>
  <si>
    <t>704780</t>
  </si>
  <si>
    <t>INE261F08EI9</t>
  </si>
  <si>
    <t>704615</t>
  </si>
  <si>
    <t>INE261F08EF5</t>
  </si>
  <si>
    <t>704023</t>
  </si>
  <si>
    <t>INE261F08DT8</t>
  </si>
  <si>
    <t>900320</t>
  </si>
  <si>
    <t>6.90% CGL 2065</t>
  </si>
  <si>
    <t>IN0020250018</t>
  </si>
  <si>
    <t>1801368</t>
  </si>
  <si>
    <t>91 DAY T-BILL 23.10.25</t>
  </si>
  <si>
    <t>IN002025X174</t>
  </si>
  <si>
    <t>1801247</t>
  </si>
  <si>
    <t>364 DAY T-BILL 09.10.25</t>
  </si>
  <si>
    <t>IN002024Z263</t>
  </si>
  <si>
    <t>055</t>
  </si>
  <si>
    <t>SBI Nifty Index Fund</t>
  </si>
  <si>
    <t>100089</t>
  </si>
  <si>
    <t>Bharat Electronics Ltd.</t>
  </si>
  <si>
    <t>INE263A01024</t>
  </si>
  <si>
    <t>Aerospace &amp; Defense</t>
  </si>
  <si>
    <t>100193</t>
  </si>
  <si>
    <t>JSW Steel Ltd.</t>
  </si>
  <si>
    <t>INE019A01038</t>
  </si>
  <si>
    <t>100050</t>
  </si>
  <si>
    <t>Trent Ltd.</t>
  </si>
  <si>
    <t>INE849A01020</t>
  </si>
  <si>
    <t>101889</t>
  </si>
  <si>
    <t>Jio Financial Services Ltd.</t>
  </si>
  <si>
    <t>INE758E01017</t>
  </si>
  <si>
    <t>100097</t>
  </si>
  <si>
    <t>Coal India Ltd.</t>
  </si>
  <si>
    <t>INE522F01014</t>
  </si>
  <si>
    <t>Consumable Fuels</t>
  </si>
  <si>
    <t>100114</t>
  </si>
  <si>
    <t>Shriram Finance Ltd.</t>
  </si>
  <si>
    <t>INE721A01047</t>
  </si>
  <si>
    <t>100025</t>
  </si>
  <si>
    <t>Nestle India Ltd.</t>
  </si>
  <si>
    <t>INE239A01024</t>
  </si>
  <si>
    <t>100684</t>
  </si>
  <si>
    <t>SBI Life Insurance Co. Ltd.</t>
  </si>
  <si>
    <t>INE123W01016</t>
  </si>
  <si>
    <t>100150</t>
  </si>
  <si>
    <t>Apollo Hospitals Enterprise Ltd.</t>
  </si>
  <si>
    <t>INE437A01024</t>
  </si>
  <si>
    <t>100080</t>
  </si>
  <si>
    <t>Dr. Reddy's Laboratories Ltd.</t>
  </si>
  <si>
    <t>INE089A01031</t>
  </si>
  <si>
    <t>100020</t>
  </si>
  <si>
    <t>Tata Consumer Products Ltd.</t>
  </si>
  <si>
    <t>INE192A01025</t>
  </si>
  <si>
    <t>100418</t>
  </si>
  <si>
    <t>Adani Enterprises Ltd.</t>
  </si>
  <si>
    <t>INE423A01024</t>
  </si>
  <si>
    <t>Metals &amp; Minerals Trading</t>
  </si>
  <si>
    <t>056</t>
  </si>
  <si>
    <t>SBI Magnum Children's Benefit Fund - Savings Plan</t>
  </si>
  <si>
    <t>102519</t>
  </si>
  <si>
    <t>Sanathan Textiles Ltd.</t>
  </si>
  <si>
    <t>INE0JPD01013</t>
  </si>
  <si>
    <t>100535</t>
  </si>
  <si>
    <t>Thangamayil Jewellery Ltd.</t>
  </si>
  <si>
    <t>INE085J01014</t>
  </si>
  <si>
    <t>100216</t>
  </si>
  <si>
    <t>Wonderla Holidays Ltd.</t>
  </si>
  <si>
    <t>INE066O01014</t>
  </si>
  <si>
    <t>704850</t>
  </si>
  <si>
    <t>Sundaram Finance Ltd.</t>
  </si>
  <si>
    <t>INE660A08CI7</t>
  </si>
  <si>
    <t>704331</t>
  </si>
  <si>
    <t>Nexus Select Trust</t>
  </si>
  <si>
    <t>INE0NDH07019</t>
  </si>
  <si>
    <t>704590</t>
  </si>
  <si>
    <t>INE414G07IS4</t>
  </si>
  <si>
    <t>704135</t>
  </si>
  <si>
    <t>Mahanagar Telephone Nigam Ltd.</t>
  </si>
  <si>
    <t>INE153A08121</t>
  </si>
  <si>
    <t>IND AAA(CE)</t>
  </si>
  <si>
    <t>700805</t>
  </si>
  <si>
    <t>INE752E07OF7</t>
  </si>
  <si>
    <t>700862</t>
  </si>
  <si>
    <t>INE752E07OG5</t>
  </si>
  <si>
    <t>900299</t>
  </si>
  <si>
    <t>7.18% CGL 2033</t>
  </si>
  <si>
    <t>IN0020230085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</si>
  <si>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</si>
  <si>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</si>
  <si>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</si>
  <si>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</si>
  <si>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</si>
  <si>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</si>
  <si>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</si>
  <si>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</si>
  <si>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</si>
  <si>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</si>
  <si>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</si>
  <si>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1801367</t>
  </si>
  <si>
    <t>91 DAY T-BILL 16.10.25</t>
  </si>
  <si>
    <t>IN002025X166</t>
  </si>
  <si>
    <t>1801371</t>
  </si>
  <si>
    <t>91 DAY T-BILL 09.10.25</t>
  </si>
  <si>
    <t>IN002025X158</t>
  </si>
  <si>
    <t>1801365</t>
  </si>
  <si>
    <t>91 DAY T-BILL 02.10.25</t>
  </si>
  <si>
    <t>IN002025X141</t>
  </si>
  <si>
    <t>1801332</t>
  </si>
  <si>
    <t>182 DAY T-BILL 16.10.25</t>
  </si>
  <si>
    <t>IN002025Y032</t>
  </si>
  <si>
    <t>110251005</t>
  </si>
  <si>
    <t>Reverse Repo</t>
  </si>
  <si>
    <t>069</t>
  </si>
  <si>
    <t>SBI Magnum Medium Duration Fund</t>
  </si>
  <si>
    <t>3200004</t>
  </si>
  <si>
    <t>Mindspace Business Parks Reit</t>
  </si>
  <si>
    <t>INE0CCU25019</t>
  </si>
  <si>
    <t>704469</t>
  </si>
  <si>
    <t>INE484J08055</t>
  </si>
  <si>
    <t>701820</t>
  </si>
  <si>
    <t>Yes Bank Ltd.</t>
  </si>
  <si>
    <t>INE528G08345</t>
  </si>
  <si>
    <t>704160</t>
  </si>
  <si>
    <t>INE020B08EH0</t>
  </si>
  <si>
    <t>703483</t>
  </si>
  <si>
    <t>INE813H07150</t>
  </si>
  <si>
    <t>702618</t>
  </si>
  <si>
    <t>Latur Renewable Pvt. Ltd.</t>
  </si>
  <si>
    <t>INE03IL08034</t>
  </si>
  <si>
    <t>CRISIL AA+(CE)</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</si>
  <si>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</si>
  <si>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</si>
  <si>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</si>
  <si>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</si>
  <si>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</si>
  <si>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</si>
  <si>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</si>
  <si>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</si>
  <si>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</si>
  <si>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</si>
  <si>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</si>
  <si>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</si>
  <si>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</si>
  <si>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</si>
  <si>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</si>
  <si>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[ICRA]A+</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</si>
  <si>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</si>
  <si>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</si>
  <si>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</si>
  <si>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</si>
  <si>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</si>
  <si>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</si>
  <si>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</si>
  <si>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</si>
  <si>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</si>
  <si>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</si>
  <si>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</si>
  <si>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</si>
  <si>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</si>
  <si>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</si>
  <si>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704732</t>
  </si>
  <si>
    <t>Vistaar Financial Services Pvt Ltd.</t>
  </si>
  <si>
    <t>INE016P07203</t>
  </si>
  <si>
    <t>704116</t>
  </si>
  <si>
    <t>INE261F08DW2</t>
  </si>
  <si>
    <t>900295</t>
  </si>
  <si>
    <t>7.18% CGL 2037</t>
  </si>
  <si>
    <t>IN0020230077</t>
  </si>
  <si>
    <t>900154</t>
  </si>
  <si>
    <t>6.82% CGL 2033</t>
  </si>
  <si>
    <t>IN0020200120</t>
  </si>
  <si>
    <t>1906198</t>
  </si>
  <si>
    <t>7.49% State Government of Rajasthan 2035</t>
  </si>
  <si>
    <t>IN2920250163</t>
  </si>
  <si>
    <t>072</t>
  </si>
  <si>
    <t>SBI Liquid Fund</t>
  </si>
  <si>
    <t>705557</t>
  </si>
  <si>
    <t>INE018A08BK6</t>
  </si>
  <si>
    <t>702593</t>
  </si>
  <si>
    <t>INE733E08163</t>
  </si>
  <si>
    <t>704568</t>
  </si>
  <si>
    <t>INE403D08181</t>
  </si>
  <si>
    <t>704014</t>
  </si>
  <si>
    <t>INE403D08157</t>
  </si>
  <si>
    <t>702600</t>
  </si>
  <si>
    <t>INE242A08486</t>
  </si>
  <si>
    <t>703923</t>
  </si>
  <si>
    <t>INE403D08132</t>
  </si>
  <si>
    <t>703913</t>
  </si>
  <si>
    <t>INE556F08KE8</t>
  </si>
  <si>
    <t>702605</t>
  </si>
  <si>
    <t>INE020B08DF6</t>
  </si>
  <si>
    <t>703944</t>
  </si>
  <si>
    <t>INE121A07QT9</t>
  </si>
  <si>
    <t>703788</t>
  </si>
  <si>
    <t>Can Fin Homes Ltd.</t>
  </si>
  <si>
    <t>INE477A07357</t>
  </si>
  <si>
    <t>IND AA+</t>
  </si>
  <si>
    <t>700051</t>
  </si>
  <si>
    <t>INE020B08963</t>
  </si>
  <si>
    <t>704064</t>
  </si>
  <si>
    <t>Tata Capital Housing Finance Ltd.</t>
  </si>
  <si>
    <t>INE033L07HV8</t>
  </si>
  <si>
    <t>1904593</t>
  </si>
  <si>
    <t>7.47% State Government of Gujarat 2025</t>
  </si>
  <si>
    <t>IN1520220147</t>
  </si>
  <si>
    <t>1900706</t>
  </si>
  <si>
    <t>7.99% State Government of Maharashtra 2025</t>
  </si>
  <si>
    <t>IN2220150113</t>
  </si>
  <si>
    <t>1900823</t>
  </si>
  <si>
    <t>8.15% State Government of Maharashtra 2025</t>
  </si>
  <si>
    <t>IN2220150139</t>
  </si>
  <si>
    <t>1906114</t>
  </si>
  <si>
    <t>7.98% State Government of Andhra Pradesh 2025</t>
  </si>
  <si>
    <t>IN1020150075</t>
  </si>
  <si>
    <t>1010610</t>
  </si>
  <si>
    <t>INE397D14548</t>
  </si>
  <si>
    <t>1010450</t>
  </si>
  <si>
    <t>INE115A14FG7</t>
  </si>
  <si>
    <t>1010612</t>
  </si>
  <si>
    <t>INE128M14AV5</t>
  </si>
  <si>
    <t>1010570</t>
  </si>
  <si>
    <t>INE280A14484</t>
  </si>
  <si>
    <t>1010599</t>
  </si>
  <si>
    <t>Reliance Retail Ventures Ltd.</t>
  </si>
  <si>
    <t>INE929O14EF7</t>
  </si>
  <si>
    <t>1010583</t>
  </si>
  <si>
    <t>ICICI Securities Ltd.</t>
  </si>
  <si>
    <t>INE763G14A89</t>
  </si>
  <si>
    <t>1010441</t>
  </si>
  <si>
    <t>PNB Housing Finance Ltd.</t>
  </si>
  <si>
    <t>INE572E14JY6</t>
  </si>
  <si>
    <t>1010565</t>
  </si>
  <si>
    <t>Kotak Securities Ltd.</t>
  </si>
  <si>
    <t>INE028E14SP8</t>
  </si>
  <si>
    <t>1010590</t>
  </si>
  <si>
    <t>INE028E14SV6</t>
  </si>
  <si>
    <t>1010436</t>
  </si>
  <si>
    <t>INE081A14FY4</t>
  </si>
  <si>
    <t>[ICRA]A1+</t>
  </si>
  <si>
    <t>1010446</t>
  </si>
  <si>
    <t>INE261F14OG0</t>
  </si>
  <si>
    <t>1010453</t>
  </si>
  <si>
    <t>INE556F14LH7</t>
  </si>
  <si>
    <t>1010477</t>
  </si>
  <si>
    <t>INE477A14DZ6</t>
  </si>
  <si>
    <t>1010532</t>
  </si>
  <si>
    <t>INE929O14DX2</t>
  </si>
  <si>
    <t>1010566</t>
  </si>
  <si>
    <t>INE929O14EC4</t>
  </si>
  <si>
    <t>1010562</t>
  </si>
  <si>
    <t>Bharat Heavy Electricals Ltd.</t>
  </si>
  <si>
    <t>INE257A14AC7</t>
  </si>
  <si>
    <t>1010571</t>
  </si>
  <si>
    <t>INE556F14LJ3</t>
  </si>
  <si>
    <t>1010554</t>
  </si>
  <si>
    <t>INE674K14AQ2</t>
  </si>
  <si>
    <t>1010553</t>
  </si>
  <si>
    <t>INE028E14SM5</t>
  </si>
  <si>
    <t>1010561</t>
  </si>
  <si>
    <t>INE296A14C48</t>
  </si>
  <si>
    <t>1010558</t>
  </si>
  <si>
    <t>HDFC Securities Ltd.</t>
  </si>
  <si>
    <t>INE700G14PQ1</t>
  </si>
  <si>
    <t>1010579</t>
  </si>
  <si>
    <t>INE556F14LK1</t>
  </si>
  <si>
    <t>1010586</t>
  </si>
  <si>
    <t>Bajaj Financial Securities Ltd.</t>
  </si>
  <si>
    <t>INE01C314CS3</t>
  </si>
  <si>
    <t>1010591</t>
  </si>
  <si>
    <t>INE01C314CT1</t>
  </si>
  <si>
    <t>1010594</t>
  </si>
  <si>
    <t>INE763G14ZM7</t>
  </si>
  <si>
    <t>1010543</t>
  </si>
  <si>
    <t>Birla Group Holding Pvt. Ltd.</t>
  </si>
  <si>
    <t>INE09OL14HT6</t>
  </si>
  <si>
    <t>1010459</t>
  </si>
  <si>
    <t>Poonawalla Fincorp Ltd.</t>
  </si>
  <si>
    <t>INE511C14YS9</t>
  </si>
  <si>
    <t>1010595</t>
  </si>
  <si>
    <t>L&amp;T Finance Ltd.</t>
  </si>
  <si>
    <t>INE498L14ES2</t>
  </si>
  <si>
    <t>1009897</t>
  </si>
  <si>
    <t>INE403D14544</t>
  </si>
  <si>
    <t>1010597</t>
  </si>
  <si>
    <t>INE028E14SX2</t>
  </si>
  <si>
    <t>1010603</t>
  </si>
  <si>
    <t>Axis Securities Ltd.</t>
  </si>
  <si>
    <t>INE110O14GP8</t>
  </si>
  <si>
    <t>1010442</t>
  </si>
  <si>
    <t>INE763G14ZP0</t>
  </si>
  <si>
    <t>1010559</t>
  </si>
  <si>
    <t>INE242A14YJ4</t>
  </si>
  <si>
    <t>1010556</t>
  </si>
  <si>
    <t>IGH Holdings Pvt Ltd.</t>
  </si>
  <si>
    <t>INE02FN14630</t>
  </si>
  <si>
    <t>1010572</t>
  </si>
  <si>
    <t>INE763G14A55</t>
  </si>
  <si>
    <t>1010600</t>
  </si>
  <si>
    <t>INE929O14EE0</t>
  </si>
  <si>
    <t>1010602</t>
  </si>
  <si>
    <t>INE674K14AT6</t>
  </si>
  <si>
    <t>1010609</t>
  </si>
  <si>
    <t>INE674K14AU4</t>
  </si>
  <si>
    <t>1010430</t>
  </si>
  <si>
    <t>INE296A14B80</t>
  </si>
  <si>
    <t>1010431</t>
  </si>
  <si>
    <t>INE09OL14HR0</t>
  </si>
  <si>
    <t>1010432</t>
  </si>
  <si>
    <t>Pilani Investment &amp; Industries Corporation Ltd.</t>
  </si>
  <si>
    <t>INE417C14AA7</t>
  </si>
  <si>
    <t>1010549</t>
  </si>
  <si>
    <t>Aseem Infrastructure Finance Ltd.</t>
  </si>
  <si>
    <t>INE0AD514263</t>
  </si>
  <si>
    <t>1010557</t>
  </si>
  <si>
    <t>INE763G14A30</t>
  </si>
  <si>
    <t>1010576</t>
  </si>
  <si>
    <t>INE028E14SS2</t>
  </si>
  <si>
    <t>1010613</t>
  </si>
  <si>
    <t>INE028E14SZ7</t>
  </si>
  <si>
    <t>1010614</t>
  </si>
  <si>
    <t>INE700G14QC9</t>
  </si>
  <si>
    <t>1010471</t>
  </si>
  <si>
    <t>Godrej Agrovet Ltd.</t>
  </si>
  <si>
    <t>INE850D14UJ6</t>
  </si>
  <si>
    <t>1010494</t>
  </si>
  <si>
    <t>INE0NDH14080</t>
  </si>
  <si>
    <t>1010525</t>
  </si>
  <si>
    <t>INE261F14OI6</t>
  </si>
  <si>
    <t>1010551</t>
  </si>
  <si>
    <t>INE511C14YX9</t>
  </si>
  <si>
    <t>1010555</t>
  </si>
  <si>
    <t>Aditya Birla Money Ltd.</t>
  </si>
  <si>
    <t>INE865C14OJ9</t>
  </si>
  <si>
    <t>1010575</t>
  </si>
  <si>
    <t>INE02FN14648</t>
  </si>
  <si>
    <t>1010578</t>
  </si>
  <si>
    <t>INE865C14OM3</t>
  </si>
  <si>
    <t>1010449</t>
  </si>
  <si>
    <t>INE865C14OB6</t>
  </si>
  <si>
    <t>1010467</t>
  </si>
  <si>
    <t>INE850D14UH0</t>
  </si>
  <si>
    <t>1010488</t>
  </si>
  <si>
    <t>INE850D14UK4</t>
  </si>
  <si>
    <t>1010491</t>
  </si>
  <si>
    <t>INE850D14UL2</t>
  </si>
  <si>
    <t>1010611</t>
  </si>
  <si>
    <t>INE427F14019</t>
  </si>
  <si>
    <t>1010481</t>
  </si>
  <si>
    <t>Tata Housing Development Co. Ltd.</t>
  </si>
  <si>
    <t>INE582L14IS4</t>
  </si>
  <si>
    <t>1009956</t>
  </si>
  <si>
    <t>INE414G14TY5</t>
  </si>
  <si>
    <t>1010264</t>
  </si>
  <si>
    <t>INE414G14TV1</t>
  </si>
  <si>
    <t>1103171</t>
  </si>
  <si>
    <t>INE084A16EE8</t>
  </si>
  <si>
    <t>1102783</t>
  </si>
  <si>
    <t>INE040A16FY5</t>
  </si>
  <si>
    <t>1103152</t>
  </si>
  <si>
    <t>INE040A16HG8</t>
  </si>
  <si>
    <t>1103136</t>
  </si>
  <si>
    <t>Indian Bank</t>
  </si>
  <si>
    <t>INE562A16PG4</t>
  </si>
  <si>
    <t>1103117</t>
  </si>
  <si>
    <t>Indian Overseas Bank</t>
  </si>
  <si>
    <t>INE565A16BG7</t>
  </si>
  <si>
    <t>1103149</t>
  </si>
  <si>
    <t>Punjab &amp; Sind Bank</t>
  </si>
  <si>
    <t>INE608A16SF1</t>
  </si>
  <si>
    <t>1103150</t>
  </si>
  <si>
    <t>INE565A16BH5</t>
  </si>
  <si>
    <t>1103157</t>
  </si>
  <si>
    <t>INE565A16BI3</t>
  </si>
  <si>
    <t>1103163</t>
  </si>
  <si>
    <t>Canara Bank</t>
  </si>
  <si>
    <t>INE476A16D88</t>
  </si>
  <si>
    <t>1103167</t>
  </si>
  <si>
    <t>INE028A16JS4</t>
  </si>
  <si>
    <t>1103179</t>
  </si>
  <si>
    <t>INE028A16JE4</t>
  </si>
  <si>
    <t>1102949</t>
  </si>
  <si>
    <t>INE028A16HY6</t>
  </si>
  <si>
    <t>1103188</t>
  </si>
  <si>
    <t>INE565A16BJ1</t>
  </si>
  <si>
    <t>1103143</t>
  </si>
  <si>
    <t>INE238AD6AA7</t>
  </si>
  <si>
    <t>1103172</t>
  </si>
  <si>
    <t>INE562A16PK6</t>
  </si>
  <si>
    <t>1103139</t>
  </si>
  <si>
    <t>INE084A16EC2</t>
  </si>
  <si>
    <t>1103138</t>
  </si>
  <si>
    <t>INE084A16EB4</t>
  </si>
  <si>
    <t>1103082</t>
  </si>
  <si>
    <t>INE028A16II7</t>
  </si>
  <si>
    <t>1103121</t>
  </si>
  <si>
    <t>INE040A16HE3</t>
  </si>
  <si>
    <t>1103151</t>
  </si>
  <si>
    <t>INE028A16JP0</t>
  </si>
  <si>
    <t>1103178</t>
  </si>
  <si>
    <t>IDBI Bank Ltd.</t>
  </si>
  <si>
    <t>INE008A16Y56</t>
  </si>
  <si>
    <t>1103196</t>
  </si>
  <si>
    <t>INE040A16HQ7</t>
  </si>
  <si>
    <t>1103142</t>
  </si>
  <si>
    <t>INE084A16ED0</t>
  </si>
  <si>
    <t>1102790</t>
  </si>
  <si>
    <t>INE556F16AX2</t>
  </si>
  <si>
    <t>1102784</t>
  </si>
  <si>
    <t>INE008A16X40</t>
  </si>
  <si>
    <t>1103184</t>
  </si>
  <si>
    <t>INE238AD6BG2</t>
  </si>
  <si>
    <t>1103114</t>
  </si>
  <si>
    <t>INE562A16PC3</t>
  </si>
  <si>
    <t>1103004</t>
  </si>
  <si>
    <t>INE040A16FO6</t>
  </si>
  <si>
    <t>1103105</t>
  </si>
  <si>
    <t>Union Bank of India</t>
  </si>
  <si>
    <t>INE692A16ID1</t>
  </si>
  <si>
    <t>1103125</t>
  </si>
  <si>
    <t>INE084A16DZ5</t>
  </si>
  <si>
    <t>1102830</t>
  </si>
  <si>
    <t>INE476A16ZQ5</t>
  </si>
  <si>
    <t>1103153</t>
  </si>
  <si>
    <t>INE476A16D62</t>
  </si>
  <si>
    <t>1102820</t>
  </si>
  <si>
    <t>INE476A16ZU7</t>
  </si>
  <si>
    <t>1103013</t>
  </si>
  <si>
    <t>INE160A16QM3</t>
  </si>
  <si>
    <t>1102813</t>
  </si>
  <si>
    <t>INE476A16ZT9</t>
  </si>
  <si>
    <t>1102796</t>
  </si>
  <si>
    <t>INE237A168Y2</t>
  </si>
  <si>
    <t>1801374</t>
  </si>
  <si>
    <t>91 DAY T-BILL 13.11.25</t>
  </si>
  <si>
    <t>IN002025X208</t>
  </si>
  <si>
    <t>1801372</t>
  </si>
  <si>
    <t>91 DAY T-BILL 30.10.25</t>
  </si>
  <si>
    <t>IN002025X182</t>
  </si>
  <si>
    <t>1801373</t>
  </si>
  <si>
    <t>91 DAY T-BILL 06.11.25</t>
  </si>
  <si>
    <t>IN002025X190</t>
  </si>
  <si>
    <t>1801380</t>
  </si>
  <si>
    <t>91 DAY T-BILL 04.12.25</t>
  </si>
  <si>
    <t>IN002025X232</t>
  </si>
  <si>
    <t>1801378</t>
  </si>
  <si>
    <t>91 DAY T-BILL 28.11.25</t>
  </si>
  <si>
    <t>IN002025X224</t>
  </si>
  <si>
    <t>1801335</t>
  </si>
  <si>
    <t>182 DAY T-BILL 23.10.25</t>
  </si>
  <si>
    <t>IN002025Y040</t>
  </si>
  <si>
    <t>1801260</t>
  </si>
  <si>
    <t>364 DAY T-BILL 06.11.25</t>
  </si>
  <si>
    <t>IN002024Z305</t>
  </si>
  <si>
    <t>1710251008</t>
  </si>
  <si>
    <t>1410251007</t>
  </si>
  <si>
    <t>074</t>
  </si>
  <si>
    <t>SBI Dynamic Bond Fund</t>
  </si>
  <si>
    <t>704690</t>
  </si>
  <si>
    <t>INE507T07104</t>
  </si>
  <si>
    <t>705121</t>
  </si>
  <si>
    <t>INE261F08EM1</t>
  </si>
  <si>
    <t>704658</t>
  </si>
  <si>
    <t>INE020B08EW9</t>
  </si>
  <si>
    <t>705294</t>
  </si>
  <si>
    <t>Anzen India Energy Yield Plus Trust</t>
  </si>
  <si>
    <t>INE0MIZ07038</t>
  </si>
  <si>
    <t>705473</t>
  </si>
  <si>
    <t>INE115A07RH4</t>
  </si>
  <si>
    <t>147</t>
  </si>
  <si>
    <t>900318</t>
  </si>
  <si>
    <t>6.75% CGL 2029</t>
  </si>
  <si>
    <t>IN0020240183</t>
  </si>
  <si>
    <t>1905437</t>
  </si>
  <si>
    <t>7.26% State Government of Madhya Pradesh 2038</t>
  </si>
  <si>
    <t>IN2120240030</t>
  </si>
  <si>
    <t>1905098</t>
  </si>
  <si>
    <t>7.74% State Government of Karnataka 2034</t>
  </si>
  <si>
    <t>IN1920230167</t>
  </si>
  <si>
    <t>1905210</t>
  </si>
  <si>
    <t>7.37% State Government of Karnataka 2038</t>
  </si>
  <si>
    <t>IN1920230332</t>
  </si>
  <si>
    <t>079</t>
  </si>
  <si>
    <t>SBI Savings Fund</t>
  </si>
  <si>
    <t>900105</t>
  </si>
  <si>
    <t>6.90% CGL 2026</t>
  </si>
  <si>
    <t>IN0020089069</t>
  </si>
  <si>
    <t>900157</t>
  </si>
  <si>
    <t>5.63% CGL 2026</t>
  </si>
  <si>
    <t>IN0020210012</t>
  </si>
  <si>
    <t>900152</t>
  </si>
  <si>
    <t>5.15% CGL 2025</t>
  </si>
  <si>
    <t>IN0020200278</t>
  </si>
  <si>
    <t>900107</t>
  </si>
  <si>
    <t>7.95% CGL 2026</t>
  </si>
  <si>
    <t>IN0020079037</t>
  </si>
  <si>
    <t>900292</t>
  </si>
  <si>
    <t>6.99% CGL 2026</t>
  </si>
  <si>
    <t>IN0020230028</t>
  </si>
  <si>
    <t>1901920</t>
  </si>
  <si>
    <t>6.20% State Government of Rajasthan 2026</t>
  </si>
  <si>
    <t>IN2920210464</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</si>
  <si>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</si>
  <si>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</si>
  <si>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</si>
  <si>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</si>
  <si>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</si>
  <si>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</si>
  <si>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</si>
  <si>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</si>
  <si>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</si>
  <si>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</si>
  <si>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</si>
  <si>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</si>
  <si>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</si>
  <si>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</si>
  <si>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</si>
  <si>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</si>
  <si>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</si>
  <si>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</si>
  <si>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</si>
  <si>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</si>
  <si>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</si>
  <si>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</si>
  <si>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</si>
  <si>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</si>
  <si>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</si>
  <si>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</si>
  <si>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</si>
  <si>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</si>
  <si>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</si>
  <si>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</si>
  <si>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</si>
  <si>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</si>
  <si>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</si>
  <si>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</si>
  <si>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</si>
  <si>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</si>
  <si>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</si>
  <si>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</si>
  <si>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</si>
  <si>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1900724</t>
  </si>
  <si>
    <t>7.61% State Government of Kerala 2026</t>
  </si>
  <si>
    <t>IN2020160072</t>
  </si>
  <si>
    <t>1900681</t>
  </si>
  <si>
    <t>8.24% State Government of Andhra Pradesh 2025</t>
  </si>
  <si>
    <t>IN1020150091</t>
  </si>
  <si>
    <t>1901120</t>
  </si>
  <si>
    <t>8.17% State Government of Uttar Pradesh 2025</t>
  </si>
  <si>
    <t>IN3320150334</t>
  </si>
  <si>
    <t>1900691</t>
  </si>
  <si>
    <t>8.17% State Government of Tamil Nadu 2025</t>
  </si>
  <si>
    <t>IN3120150146</t>
  </si>
  <si>
    <t>1900810</t>
  </si>
  <si>
    <t>8.39% State Government of Madhya Pradesh 2026</t>
  </si>
  <si>
    <t>IN2120150098</t>
  </si>
  <si>
    <t>1901150</t>
  </si>
  <si>
    <t>8.31% State Government of Telangana 2026</t>
  </si>
  <si>
    <t>IN4520150124</t>
  </si>
  <si>
    <t>1901016</t>
  </si>
  <si>
    <t>8.27% State Government of Karnataka 2026</t>
  </si>
  <si>
    <t>IN1920150076</t>
  </si>
  <si>
    <t>1900763</t>
  </si>
  <si>
    <t>8.29% State Government of Andhra Pradesh 2026</t>
  </si>
  <si>
    <t>IN1020150117</t>
  </si>
  <si>
    <t>1900629</t>
  </si>
  <si>
    <t>8.27% State Government of Madhya Pradesh 2025</t>
  </si>
  <si>
    <t>IN2120150072</t>
  </si>
  <si>
    <t>1902092</t>
  </si>
  <si>
    <t>IN1620150103</t>
  </si>
  <si>
    <t>1010146</t>
  </si>
  <si>
    <t>INE115A14FK9</t>
  </si>
  <si>
    <t>1010110</t>
  </si>
  <si>
    <t>INE033L14NV2</t>
  </si>
  <si>
    <t>1009990</t>
  </si>
  <si>
    <t>Panatone Finvest Ltd.</t>
  </si>
  <si>
    <t>INE116F14216</t>
  </si>
  <si>
    <t>1010345</t>
  </si>
  <si>
    <t>Interise Trust</t>
  </si>
  <si>
    <t>INE790Z14034</t>
  </si>
  <si>
    <t>1010198</t>
  </si>
  <si>
    <t>SMFG India Credit Company Ltd.</t>
  </si>
  <si>
    <t>INE535H14JF5</t>
  </si>
  <si>
    <t>1010428</t>
  </si>
  <si>
    <t>INE020B14698</t>
  </si>
  <si>
    <t>1010297</t>
  </si>
  <si>
    <t>INE121A14XI4</t>
  </si>
  <si>
    <t>1010454</t>
  </si>
  <si>
    <t>ONGC Petro Additions Ltd.</t>
  </si>
  <si>
    <t>INE163N14550</t>
  </si>
  <si>
    <t>1010313</t>
  </si>
  <si>
    <t>Muthoot Fincorp Ltd.</t>
  </si>
  <si>
    <t>INE549K14BY8</t>
  </si>
  <si>
    <t>1010209</t>
  </si>
  <si>
    <t>TATA Capital Ltd.</t>
  </si>
  <si>
    <t>INE976I14PW1</t>
  </si>
  <si>
    <t>1010084</t>
  </si>
  <si>
    <t>INE414G14UG0</t>
  </si>
  <si>
    <t>1010045</t>
  </si>
  <si>
    <t>Credila Financial Services Ltd.</t>
  </si>
  <si>
    <t>INE539K14BV5</t>
  </si>
  <si>
    <t>1010336</t>
  </si>
  <si>
    <t>INE121A14XR5</t>
  </si>
  <si>
    <t>1010468</t>
  </si>
  <si>
    <t>INE660A14YR0</t>
  </si>
  <si>
    <t>1010530</t>
  </si>
  <si>
    <t>INE0CCU14112</t>
  </si>
  <si>
    <t>1010413</t>
  </si>
  <si>
    <t>INE033L14OE6</t>
  </si>
  <si>
    <t>1010059</t>
  </si>
  <si>
    <t>INE09OL14GL5</t>
  </si>
  <si>
    <t>1010037</t>
  </si>
  <si>
    <t>JM Financial Services Ltd.</t>
  </si>
  <si>
    <t>INE012I14RH2</t>
  </si>
  <si>
    <t>1010523</t>
  </si>
  <si>
    <t>INE121A14XV7</t>
  </si>
  <si>
    <t>1010180</t>
  </si>
  <si>
    <t>Julius Baer Capital (India) Pvt. Ltd.</t>
  </si>
  <si>
    <t>INE824H14RQ3</t>
  </si>
  <si>
    <t>1010298</t>
  </si>
  <si>
    <t>INE121A14XJ2</t>
  </si>
  <si>
    <t>1010396</t>
  </si>
  <si>
    <t>INE976I14QF4</t>
  </si>
  <si>
    <t>1010056</t>
  </si>
  <si>
    <t>INE121A14XC7</t>
  </si>
  <si>
    <t>1010199</t>
  </si>
  <si>
    <t>INE756I14FC0</t>
  </si>
  <si>
    <t>1010274</t>
  </si>
  <si>
    <t>INE09OL14HE8</t>
  </si>
  <si>
    <t>1010178</t>
  </si>
  <si>
    <t>INE477S14DG8</t>
  </si>
  <si>
    <t>1010092</t>
  </si>
  <si>
    <t>INE414G14UI6</t>
  </si>
  <si>
    <t>1010537</t>
  </si>
  <si>
    <t>INE484J14YK1</t>
  </si>
  <si>
    <t>1010415</t>
  </si>
  <si>
    <t>INE660A14YI9</t>
  </si>
  <si>
    <t>1010419</t>
  </si>
  <si>
    <t>Bajaj Auto Credit Ltd.</t>
  </si>
  <si>
    <t>INE18UV14026</t>
  </si>
  <si>
    <t>1010496</t>
  </si>
  <si>
    <t>INE121A14XK0</t>
  </si>
  <si>
    <t>1010407</t>
  </si>
  <si>
    <t>INE763G14ZH7</t>
  </si>
  <si>
    <t>1010408</t>
  </si>
  <si>
    <t>INE414G14UE5</t>
  </si>
  <si>
    <t>1010563</t>
  </si>
  <si>
    <t>Barclays Investments &amp; Loans (India) Pvt. Ltd.</t>
  </si>
  <si>
    <t>INE704I14KM9</t>
  </si>
  <si>
    <t>1010564</t>
  </si>
  <si>
    <t>INE704I14KQ0</t>
  </si>
  <si>
    <t>1010478</t>
  </si>
  <si>
    <t>INE414G14US5</t>
  </si>
  <si>
    <t>1010511</t>
  </si>
  <si>
    <t>Kotak Mahindra Prime Ltd.</t>
  </si>
  <si>
    <t>INE916D144Z5</t>
  </si>
  <si>
    <t>1009901</t>
  </si>
  <si>
    <t>Sundaram Home Finance Ltd.</t>
  </si>
  <si>
    <t>INE667F14GO8</t>
  </si>
  <si>
    <t>1102965</t>
  </si>
  <si>
    <t>INE040A16GS5</t>
  </si>
  <si>
    <t>1103175</t>
  </si>
  <si>
    <t>INE028A16JU0</t>
  </si>
  <si>
    <t>1102963</t>
  </si>
  <si>
    <t>INE160A16RM1</t>
  </si>
  <si>
    <t>1102932</t>
  </si>
  <si>
    <t>INE261F16975</t>
  </si>
  <si>
    <t>1102957</t>
  </si>
  <si>
    <t>INE160A16RK5</t>
  </si>
  <si>
    <t>1103189</t>
  </si>
  <si>
    <t>INE040A16HP9</t>
  </si>
  <si>
    <t>1103201</t>
  </si>
  <si>
    <t>INE040A16HR5</t>
  </si>
  <si>
    <t>1102915</t>
  </si>
  <si>
    <t>INE008A16Y23</t>
  </si>
  <si>
    <t>1103123</t>
  </si>
  <si>
    <t>INE028A16JF1</t>
  </si>
  <si>
    <t>1103043</t>
  </si>
  <si>
    <t>UCO Bank</t>
  </si>
  <si>
    <t>INE691A16LT3</t>
  </si>
  <si>
    <t>1102914</t>
  </si>
  <si>
    <t>INE237A166Z3</t>
  </si>
  <si>
    <t>1103106</t>
  </si>
  <si>
    <t>INE679A16441</t>
  </si>
  <si>
    <t>1102884</t>
  </si>
  <si>
    <t>INE008A16X73</t>
  </si>
  <si>
    <t>1103170</t>
  </si>
  <si>
    <t>INE476A16D96</t>
  </si>
  <si>
    <t>1102931</t>
  </si>
  <si>
    <t>INE028A16HW0</t>
  </si>
  <si>
    <t>1102968</t>
  </si>
  <si>
    <t>INE556F16BF7</t>
  </si>
  <si>
    <t>1103161</t>
  </si>
  <si>
    <t>INE028A16JR6</t>
  </si>
  <si>
    <t>1103050</t>
  </si>
  <si>
    <t>The Jammu &amp; Kashmir Bank Ltd.</t>
  </si>
  <si>
    <t>INE168A16NC4</t>
  </si>
  <si>
    <t>1103197</t>
  </si>
  <si>
    <t>INE556F16BK7</t>
  </si>
  <si>
    <t>1102899</t>
  </si>
  <si>
    <t>INE237A165Z5</t>
  </si>
  <si>
    <t>1102971</t>
  </si>
  <si>
    <t>INE562A16ON3</t>
  </si>
  <si>
    <t>1102873</t>
  </si>
  <si>
    <t>INE692A16IP5</t>
  </si>
  <si>
    <t>1102912</t>
  </si>
  <si>
    <t>INE556F16BB6</t>
  </si>
  <si>
    <t>1102941</t>
  </si>
  <si>
    <t>INE476A16B23</t>
  </si>
  <si>
    <t>1103126</t>
  </si>
  <si>
    <t>INE562A16PE9</t>
  </si>
  <si>
    <t>1102950</t>
  </si>
  <si>
    <t>INE063P16AW0</t>
  </si>
  <si>
    <t>1103037</t>
  </si>
  <si>
    <t>INE168A16NA8</t>
  </si>
  <si>
    <t>1103095</t>
  </si>
  <si>
    <t>INE692A16JQ1</t>
  </si>
  <si>
    <t>1103012</t>
  </si>
  <si>
    <t>INE556F16BH3</t>
  </si>
  <si>
    <t>1102805</t>
  </si>
  <si>
    <t>INE063P16AP4</t>
  </si>
  <si>
    <t>1102928</t>
  </si>
  <si>
    <t>INE692A16JB3</t>
  </si>
  <si>
    <t>1102974</t>
  </si>
  <si>
    <t>INE556F16BG5</t>
  </si>
  <si>
    <t>1102973</t>
  </si>
  <si>
    <t>INE084A16DJ9</t>
  </si>
  <si>
    <t>1102969</t>
  </si>
  <si>
    <t>INE168A16MX2</t>
  </si>
  <si>
    <t>1103108</t>
  </si>
  <si>
    <t>INE238AD6BA5</t>
  </si>
  <si>
    <t>1103133</t>
  </si>
  <si>
    <t>INE040A16HF0</t>
  </si>
  <si>
    <t>1102944</t>
  </si>
  <si>
    <t>INE261F16983</t>
  </si>
  <si>
    <t>1102831</t>
  </si>
  <si>
    <t>INE063P16AQ2</t>
  </si>
  <si>
    <t>1103002</t>
  </si>
  <si>
    <t>INE261F16AA7</t>
  </si>
  <si>
    <t>1103118</t>
  </si>
  <si>
    <t>INE237A160Z6</t>
  </si>
  <si>
    <t>1102916</t>
  </si>
  <si>
    <t>INE692A16IX9</t>
  </si>
  <si>
    <t>1102970</t>
  </si>
  <si>
    <t>INE028A16HZ3</t>
  </si>
  <si>
    <t>1102967</t>
  </si>
  <si>
    <t>INE261F16991</t>
  </si>
  <si>
    <t>1102951</t>
  </si>
  <si>
    <t>INE063P16AX8</t>
  </si>
  <si>
    <t>1102865</t>
  </si>
  <si>
    <t>AU Small Finance Bank Ltd.</t>
  </si>
  <si>
    <t>INE949L16DH4</t>
  </si>
  <si>
    <t>1102868</t>
  </si>
  <si>
    <t>INE949L16DJ0</t>
  </si>
  <si>
    <t>1102978</t>
  </si>
  <si>
    <t>INE476A16B64</t>
  </si>
  <si>
    <t>1103019</t>
  </si>
  <si>
    <t>INE562A16OS2</t>
  </si>
  <si>
    <t>1103075</t>
  </si>
  <si>
    <t>INE238AD6AU5</t>
  </si>
  <si>
    <t>1103120</t>
  </si>
  <si>
    <t>INE040A16HB9</t>
  </si>
  <si>
    <t>1103202</t>
  </si>
  <si>
    <t>INE237AD6042</t>
  </si>
  <si>
    <t>1103131</t>
  </si>
  <si>
    <t>INE028A16JJ3</t>
  </si>
  <si>
    <t>1103193</t>
  </si>
  <si>
    <t>INE238AD6AT7</t>
  </si>
  <si>
    <t>1801268</t>
  </si>
  <si>
    <t>364 DAY T-BILL 04.12.25</t>
  </si>
  <si>
    <t>IN002024Z347</t>
  </si>
  <si>
    <t>1801324</t>
  </si>
  <si>
    <t>364 DAY T-BILL 26.03.26</t>
  </si>
  <si>
    <t>IN002024Z503</t>
  </si>
  <si>
    <t>1801384</t>
  </si>
  <si>
    <t>182 DAY T-BILL 12.03.26</t>
  </si>
  <si>
    <t>IN002025Y248</t>
  </si>
  <si>
    <t>1801375</t>
  </si>
  <si>
    <t>182 DAY T-BILL 12.02.26</t>
  </si>
  <si>
    <t>IN002025Y206</t>
  </si>
  <si>
    <t>1801278</t>
  </si>
  <si>
    <t>364 DAY T-BILL 18.12.25</t>
  </si>
  <si>
    <t>IN002024Z362</t>
  </si>
  <si>
    <t>1801370</t>
  </si>
  <si>
    <t>182 DAY T-BILL 08.01.26</t>
  </si>
  <si>
    <t>IN002025Y156</t>
  </si>
  <si>
    <t>1801314</t>
  </si>
  <si>
    <t>364 DAY T-BILL 12.03.26</t>
  </si>
  <si>
    <t>IN002024Z487</t>
  </si>
  <si>
    <t>1801317</t>
  </si>
  <si>
    <t>364 DAY T-BILL 19.03.26</t>
  </si>
  <si>
    <t>IN002024Z495</t>
  </si>
  <si>
    <t>1801376</t>
  </si>
  <si>
    <t>182 DAY T-BILL 05.02.26</t>
  </si>
  <si>
    <t>IN002025Y198</t>
  </si>
  <si>
    <t>5100125</t>
  </si>
  <si>
    <t>GOI 25.05.2026 GOV</t>
  </si>
  <si>
    <t>IN000526C037</t>
  </si>
  <si>
    <t>1801309</t>
  </si>
  <si>
    <t>364 DAY T-BILL 05.03.26</t>
  </si>
  <si>
    <t>IN002024Z479</t>
  </si>
  <si>
    <t>1801355</t>
  </si>
  <si>
    <t>182 DAY T-BILL 04.12.25</t>
  </si>
  <si>
    <t>IN002025Y107</t>
  </si>
  <si>
    <t>080</t>
  </si>
  <si>
    <t>SBI Credit Risk Fund</t>
  </si>
  <si>
    <t>704291</t>
  </si>
  <si>
    <t>INE883F07306</t>
  </si>
  <si>
    <t>704821</t>
  </si>
  <si>
    <t>Infopark Properties Ltd.</t>
  </si>
  <si>
    <t>INE0KZX07023</t>
  </si>
  <si>
    <t>704980</t>
  </si>
  <si>
    <t>Sandur Manganese &amp; Iron Ores Ltd.</t>
  </si>
  <si>
    <t>INE149K07013</t>
  </si>
  <si>
    <t>704999</t>
  </si>
  <si>
    <t>INE442H08040</t>
  </si>
  <si>
    <t>704054</t>
  </si>
  <si>
    <t>INE019A08033</t>
  </si>
  <si>
    <t>703364</t>
  </si>
  <si>
    <t>Yes Bank Ltd.( Tier II Bond under Basel III )</t>
  </si>
  <si>
    <t>INE528G08337</t>
  </si>
  <si>
    <t>650</t>
  </si>
  <si>
    <t>704800</t>
  </si>
  <si>
    <t>INE406M08029</t>
  </si>
  <si>
    <t>704933</t>
  </si>
  <si>
    <t>INE261F08EK5</t>
  </si>
  <si>
    <t>704488</t>
  </si>
  <si>
    <t>INE916U08012</t>
  </si>
  <si>
    <t>704487</t>
  </si>
  <si>
    <t>INE916U08038</t>
  </si>
  <si>
    <t>704486</t>
  </si>
  <si>
    <t>INE916U08020</t>
  </si>
  <si>
    <t>704000</t>
  </si>
  <si>
    <t>INE153A08113</t>
  </si>
  <si>
    <t>900283</t>
  </si>
  <si>
    <t>7.26% CGL 2032</t>
  </si>
  <si>
    <t>IN0020220060</t>
  </si>
  <si>
    <t>900306</t>
  </si>
  <si>
    <t>7.23% CGL 2039</t>
  </si>
  <si>
    <t>IN0020240027</t>
  </si>
  <si>
    <t>081</t>
  </si>
  <si>
    <t>SBI Focused Fund</t>
  </si>
  <si>
    <t>101364</t>
  </si>
  <si>
    <t>IN9397D01014</t>
  </si>
  <si>
    <t>PP*</t>
  </si>
  <si>
    <t>082</t>
  </si>
  <si>
    <t>SBI Conservative Hybrid Fund</t>
  </si>
  <si>
    <t>102656</t>
  </si>
  <si>
    <t>Kingfa Science &amp; Technology India Ltd.</t>
  </si>
  <si>
    <t>100453</t>
  </si>
  <si>
    <t>RBL Bank Ltd.</t>
  </si>
  <si>
    <t>INE976G01028</t>
  </si>
  <si>
    <t>100528</t>
  </si>
  <si>
    <t>Graphite India Ltd.</t>
  </si>
  <si>
    <t>INE371A01025</t>
  </si>
  <si>
    <t>100107</t>
  </si>
  <si>
    <t>Max Financial Services Ltd.</t>
  </si>
  <si>
    <t>INE180A01020</t>
  </si>
  <si>
    <t>100168</t>
  </si>
  <si>
    <t>Escorts Kubota Ltd.</t>
  </si>
  <si>
    <t>INE042A01014</t>
  </si>
  <si>
    <t>100400</t>
  </si>
  <si>
    <t>Finolex Industries Ltd.</t>
  </si>
  <si>
    <t>INE183A01024</t>
  </si>
  <si>
    <t>101488</t>
  </si>
  <si>
    <t>Aptus Value Housing Finance India Ltd.</t>
  </si>
  <si>
    <t>INE852O01025</t>
  </si>
  <si>
    <t>102447</t>
  </si>
  <si>
    <t>Afcons Infrastructure Ltd.</t>
  </si>
  <si>
    <t>INE101I01011</t>
  </si>
  <si>
    <t>100255</t>
  </si>
  <si>
    <t>PNC Infratech Ltd.</t>
  </si>
  <si>
    <t>INE195J01029</t>
  </si>
  <si>
    <t>100388</t>
  </si>
  <si>
    <t>Balrampur Chini Mills Ltd.</t>
  </si>
  <si>
    <t>INE119A01028</t>
  </si>
  <si>
    <t>101284</t>
  </si>
  <si>
    <t>Craftsman Automation Ltd.</t>
  </si>
  <si>
    <t>INE00LO01017</t>
  </si>
  <si>
    <t>102568</t>
  </si>
  <si>
    <t>Ajax Engineering Ltd.</t>
  </si>
  <si>
    <t>INE274Y01021</t>
  </si>
  <si>
    <t>702604</t>
  </si>
  <si>
    <t>State Bank of India( Tier II Bond under Basel III )</t>
  </si>
  <si>
    <t>INE062A08264</t>
  </si>
  <si>
    <t>705316</t>
  </si>
  <si>
    <t>INE121A08PT9</t>
  </si>
  <si>
    <t>704431</t>
  </si>
  <si>
    <t>INE151A08349</t>
  </si>
  <si>
    <t>CARE AAA</t>
  </si>
  <si>
    <t>705358</t>
  </si>
  <si>
    <t>Godrej Industries Ltd.</t>
  </si>
  <si>
    <t>INE233A08170</t>
  </si>
  <si>
    <t>705229</t>
  </si>
  <si>
    <t>INE134E08NM4</t>
  </si>
  <si>
    <t>704639</t>
  </si>
  <si>
    <t>Mahindra Rural Housing Finance Ltd.</t>
  </si>
  <si>
    <t>INE950O07438</t>
  </si>
  <si>
    <t>704285</t>
  </si>
  <si>
    <t>SMFG India Home Finance Co. Ltd.</t>
  </si>
  <si>
    <t>INE213W07251</t>
  </si>
  <si>
    <t>704589</t>
  </si>
  <si>
    <t>Tata Projects Ltd.</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</si>
  <si>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</si>
  <si>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</si>
  <si>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</si>
  <si>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</si>
  <si>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</si>
  <si>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</si>
  <si>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</si>
  <si>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</si>
  <si>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</si>
  <si>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</si>
  <si>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</si>
  <si>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</si>
  <si>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</si>
  <si>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705409</t>
  </si>
  <si>
    <t>INE053F08502</t>
  </si>
  <si>
    <t>705327</t>
  </si>
  <si>
    <t>INE296A07TI6</t>
  </si>
  <si>
    <t>704648</t>
  </si>
  <si>
    <t>INE062A08413</t>
  </si>
  <si>
    <t>704826</t>
  </si>
  <si>
    <t>INE414G07JG7</t>
  </si>
  <si>
    <t>703918</t>
  </si>
  <si>
    <t>INE153A08105</t>
  </si>
  <si>
    <t>704357</t>
  </si>
  <si>
    <t>INE484J08048</t>
  </si>
  <si>
    <t>704479</t>
  </si>
  <si>
    <t>Punjab National Bank( AT1 Bond under Basel III )</t>
  </si>
  <si>
    <t>INE160A08282</t>
  </si>
  <si>
    <t>704701</t>
  </si>
  <si>
    <t>INE219X07439</t>
  </si>
  <si>
    <t>704716</t>
  </si>
  <si>
    <t>Pipeline Infrastructure Pvt Ltd.</t>
  </si>
  <si>
    <t>INE01XX07034</t>
  </si>
  <si>
    <t>704891</t>
  </si>
  <si>
    <t>INE377Y07458</t>
  </si>
  <si>
    <t>704592</t>
  </si>
  <si>
    <t>INE414G07IR6</t>
  </si>
  <si>
    <t>705446</t>
  </si>
  <si>
    <t>INE233A08121</t>
  </si>
  <si>
    <t>703739</t>
  </si>
  <si>
    <t>Union Bank of India( AT1 Bond under Basel III )</t>
  </si>
  <si>
    <t>INE692A08193</t>
  </si>
  <si>
    <t>704277</t>
  </si>
  <si>
    <t>INE414G07IG9</t>
  </si>
  <si>
    <t>900323</t>
  </si>
  <si>
    <t>6.79% CGL 2031</t>
  </si>
  <si>
    <t>IN0020240191</t>
  </si>
  <si>
    <t>1905925</t>
  </si>
  <si>
    <t>7.08% State Government of Haryana 2039</t>
  </si>
  <si>
    <t>IN1620240367</t>
  </si>
  <si>
    <t>1905202</t>
  </si>
  <si>
    <t>7.74% State Government of Rajasthan 2033</t>
  </si>
  <si>
    <t>IN2920230355</t>
  </si>
  <si>
    <t>086</t>
  </si>
  <si>
    <t>SBI Magnum Ultra Short Duration Fund</t>
  </si>
  <si>
    <t>703636</t>
  </si>
  <si>
    <t>INE261F08DO9</t>
  </si>
  <si>
    <t>705561</t>
  </si>
  <si>
    <t>INE733E08254</t>
  </si>
  <si>
    <t>2100008</t>
  </si>
  <si>
    <t>Citicorp Finance (India) Ltd.</t>
  </si>
  <si>
    <t>INE915D08CZ3</t>
  </si>
  <si>
    <t>702659</t>
  </si>
  <si>
    <t>INE020B08DH2</t>
  </si>
  <si>
    <t>705451</t>
  </si>
  <si>
    <t>Axis Finance Ltd.</t>
  </si>
  <si>
    <t>INE891K07762</t>
  </si>
  <si>
    <t>704967</t>
  </si>
  <si>
    <t>INE634S07017</t>
  </si>
  <si>
    <t>705545</t>
  </si>
  <si>
    <t>INE155A08407</t>
  </si>
  <si>
    <t>705552</t>
  </si>
  <si>
    <t>INE414G07JQ6</t>
  </si>
  <si>
    <t>705454</t>
  </si>
  <si>
    <t>INE134E08NT9</t>
  </si>
  <si>
    <t>704635</t>
  </si>
  <si>
    <t>INE813H07358</t>
  </si>
  <si>
    <t>705490</t>
  </si>
  <si>
    <t>INE296A07TC9</t>
  </si>
  <si>
    <t>704907</t>
  </si>
  <si>
    <t>INE725H08196</t>
  </si>
  <si>
    <t>705611</t>
  </si>
  <si>
    <t>INE634S07025</t>
  </si>
  <si>
    <t>704786</t>
  </si>
  <si>
    <t>INE414G07HW8</t>
  </si>
  <si>
    <t>704284</t>
  </si>
  <si>
    <t>INE950O08287</t>
  </si>
  <si>
    <t>705590</t>
  </si>
  <si>
    <t>INE813H07192</t>
  </si>
  <si>
    <t>702622</t>
  </si>
  <si>
    <t>INE040A08856</t>
  </si>
  <si>
    <t>800317</t>
  </si>
  <si>
    <t>INE134E08MS3</t>
  </si>
  <si>
    <t>704132</t>
  </si>
  <si>
    <t>INE261F08DX0</t>
  </si>
  <si>
    <t>705550</t>
  </si>
  <si>
    <t>INE813H07390</t>
  </si>
  <si>
    <t>705589</t>
  </si>
  <si>
    <t>INE414G07JB8</t>
  </si>
  <si>
    <t>704793</t>
  </si>
  <si>
    <t>INE556F08KH1</t>
  </si>
  <si>
    <t>705449</t>
  </si>
  <si>
    <t>INE891K07861</t>
  </si>
  <si>
    <t>703813</t>
  </si>
  <si>
    <t>INE556F08KC2</t>
  </si>
  <si>
    <t>704692</t>
  </si>
  <si>
    <t>INE813H07382</t>
  </si>
  <si>
    <t>1600020</t>
  </si>
  <si>
    <t>INE2I7H15018</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</si>
  <si>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</si>
  <si>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</si>
  <si>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</si>
  <si>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</si>
  <si>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</si>
  <si>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</si>
  <si>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</si>
  <si>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</si>
  <si>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</si>
  <si>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</si>
  <si>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</si>
  <si>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</si>
  <si>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</si>
  <si>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</si>
  <si>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</si>
  <si>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</si>
  <si>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</si>
  <si>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</si>
  <si>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</si>
  <si>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</si>
  <si>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1900640</t>
  </si>
  <si>
    <t>7.99% State Government of Uttar Pradesh 2026</t>
  </si>
  <si>
    <t>IN3320160176</t>
  </si>
  <si>
    <t>1902164</t>
  </si>
  <si>
    <t>7.42% State Government of Andhra Pradesh 2026</t>
  </si>
  <si>
    <t>IN1020160371</t>
  </si>
  <si>
    <t>1904469</t>
  </si>
  <si>
    <t>8.65% State Government of Rajasthan 2026</t>
  </si>
  <si>
    <t>IN2920150256</t>
  </si>
  <si>
    <t>1901962</t>
  </si>
  <si>
    <t>6.18% State Government of Gujarat 2026</t>
  </si>
  <si>
    <t>IN1520210171</t>
  </si>
  <si>
    <t>1010616</t>
  </si>
  <si>
    <t>JSW Energy Ltd.</t>
  </si>
  <si>
    <t>INE121E14391</t>
  </si>
  <si>
    <t>1010512</t>
  </si>
  <si>
    <t>ICICI Securities Primary Dealership Ltd.</t>
  </si>
  <si>
    <t>INE849D14HW8</t>
  </si>
  <si>
    <t>1010470</t>
  </si>
  <si>
    <t>INE121E14367</t>
  </si>
  <si>
    <t>1010303</t>
  </si>
  <si>
    <t>INE976I14PU5</t>
  </si>
  <si>
    <t>1010546</t>
  </si>
  <si>
    <t>INE121A14XW5</t>
  </si>
  <si>
    <t>1010280</t>
  </si>
  <si>
    <t>INE725H14CP6</t>
  </si>
  <si>
    <t>1010476</t>
  </si>
  <si>
    <t>INE012I14RX9</t>
  </si>
  <si>
    <t>1010250</t>
  </si>
  <si>
    <t>INE563J14CR3</t>
  </si>
  <si>
    <t>1103124</t>
  </si>
  <si>
    <t>INE028A16JG9</t>
  </si>
  <si>
    <t>1103051</t>
  </si>
  <si>
    <t>INE160A16QT8</t>
  </si>
  <si>
    <t>1103181</t>
  </si>
  <si>
    <t>INE028A16HJ7</t>
  </si>
  <si>
    <t>1103127</t>
  </si>
  <si>
    <t>INE028A16JI5</t>
  </si>
  <si>
    <t>1102980</t>
  </si>
  <si>
    <t>INE692A16IJ8</t>
  </si>
  <si>
    <t>1102972</t>
  </si>
  <si>
    <t>INE237A168Z9</t>
  </si>
  <si>
    <t>1102992</t>
  </si>
  <si>
    <t>INE160A16RP4</t>
  </si>
  <si>
    <t>1102829</t>
  </si>
  <si>
    <t>INE476A16ZW3</t>
  </si>
  <si>
    <t>1103192</t>
  </si>
  <si>
    <t>INE692A16IN0</t>
  </si>
  <si>
    <t>1103182</t>
  </si>
  <si>
    <t>INE562A16NX4</t>
  </si>
  <si>
    <t>1103183</t>
  </si>
  <si>
    <t>INE476A16A16</t>
  </si>
  <si>
    <t>1102886</t>
  </si>
  <si>
    <t>INE556F16BA8</t>
  </si>
  <si>
    <t>1103128</t>
  </si>
  <si>
    <t>INE261F16892</t>
  </si>
  <si>
    <t>1103055</t>
  </si>
  <si>
    <t>INE238AD6AF6</t>
  </si>
  <si>
    <t>1103079</t>
  </si>
  <si>
    <t>INE562A16NW6</t>
  </si>
  <si>
    <t>1103144</t>
  </si>
  <si>
    <t>INE028A16JM7</t>
  </si>
  <si>
    <t>1102982</t>
  </si>
  <si>
    <t>INE476A16A57</t>
  </si>
  <si>
    <t>1103008</t>
  </si>
  <si>
    <t>INE476A16A73</t>
  </si>
  <si>
    <t>1102878</t>
  </si>
  <si>
    <t>INE238AD6AM2</t>
  </si>
  <si>
    <t>1801369</t>
  </si>
  <si>
    <t>364 DAY T-BILL 21.11.25</t>
  </si>
  <si>
    <t>IN002024Z321</t>
  </si>
  <si>
    <t>091</t>
  </si>
  <si>
    <t>SBI Midcap Fund</t>
  </si>
  <si>
    <t>100235</t>
  </si>
  <si>
    <t>CRISIL Ltd.</t>
  </si>
  <si>
    <t>INE007A01025</t>
  </si>
  <si>
    <t>100116</t>
  </si>
  <si>
    <t>INE660A01013</t>
  </si>
  <si>
    <t>100272</t>
  </si>
  <si>
    <t>JK Cement Ltd.</t>
  </si>
  <si>
    <t>INE823G01014</t>
  </si>
  <si>
    <t>100088</t>
  </si>
  <si>
    <t>INE257A01026</t>
  </si>
  <si>
    <t>100843</t>
  </si>
  <si>
    <t>Dalmia Bharat Ltd.</t>
  </si>
  <si>
    <t>INE00R701025</t>
  </si>
  <si>
    <t>101432</t>
  </si>
  <si>
    <t>Star Health &amp; Allied Insurance Co. Ltd.</t>
  </si>
  <si>
    <t>INE575P01011</t>
  </si>
  <si>
    <t>100565</t>
  </si>
  <si>
    <t>Glaxosmithkline Pharmaceuticals Ltd.</t>
  </si>
  <si>
    <t>INE159A01016</t>
  </si>
  <si>
    <t>100022</t>
  </si>
  <si>
    <t>The Phoenix Mills Ltd.</t>
  </si>
  <si>
    <t>INE211B01039</t>
  </si>
  <si>
    <t>100307</t>
  </si>
  <si>
    <t>The India Cements Ltd.</t>
  </si>
  <si>
    <t>INE383A01012</t>
  </si>
  <si>
    <t>100117</t>
  </si>
  <si>
    <t>Tata Elxsi Ltd.</t>
  </si>
  <si>
    <t>INE670A01012</t>
  </si>
  <si>
    <t>102650</t>
  </si>
  <si>
    <t>Urban Company Ltd.</t>
  </si>
  <si>
    <t>100270</t>
  </si>
  <si>
    <t>PI Industries Ltd.</t>
  </si>
  <si>
    <t>INE603J01030</t>
  </si>
  <si>
    <t>102649</t>
  </si>
  <si>
    <t>INE0CAZ01013</t>
  </si>
  <si>
    <t>100682</t>
  </si>
  <si>
    <t>ICICI Lombard General Insurance Company Ltd.</t>
  </si>
  <si>
    <t>INE765G01017</t>
  </si>
  <si>
    <t>092</t>
  </si>
  <si>
    <t>SBI Magnum Constant Maturity Fund</t>
  </si>
  <si>
    <t>094</t>
  </si>
  <si>
    <t>SBI Comma Fund</t>
  </si>
  <si>
    <t>100183</t>
  </si>
  <si>
    <t>Vedanta Ltd.</t>
  </si>
  <si>
    <t>INE205A01025</t>
  </si>
  <si>
    <t>Diversified Metals</t>
  </si>
  <si>
    <t>101686</t>
  </si>
  <si>
    <t>Jindal Stainless Ltd.</t>
  </si>
  <si>
    <t>INE220G01021</t>
  </si>
  <si>
    <t>100258</t>
  </si>
  <si>
    <t>Arvind Ltd.</t>
  </si>
  <si>
    <t>INE034A01011</t>
  </si>
  <si>
    <t>100139</t>
  </si>
  <si>
    <t>UPL Ltd.</t>
  </si>
  <si>
    <t>INE628A01036</t>
  </si>
  <si>
    <t>101696</t>
  </si>
  <si>
    <t>Shyam Metalics and Energy Ltd.</t>
  </si>
  <si>
    <t>INE810G01011</t>
  </si>
  <si>
    <t>100178</t>
  </si>
  <si>
    <t>Ambuja Cements Ltd.</t>
  </si>
  <si>
    <t>INE079A01024</t>
  </si>
  <si>
    <t>100267</t>
  </si>
  <si>
    <t>Oil India Ltd.</t>
  </si>
  <si>
    <t>INE274J01014</t>
  </si>
  <si>
    <t>100737</t>
  </si>
  <si>
    <t>Hindustan Copper Ltd.</t>
  </si>
  <si>
    <t>INE531E01026</t>
  </si>
  <si>
    <t>100550</t>
  </si>
  <si>
    <t>Sagar Cements Ltd.</t>
  </si>
  <si>
    <t>INE229C01021</t>
  </si>
  <si>
    <t>097</t>
  </si>
  <si>
    <t>SBI Magnum Gilt Fund</t>
  </si>
  <si>
    <t>900308</t>
  </si>
  <si>
    <t>7.34% CGL 2064</t>
  </si>
  <si>
    <t>IN0020240035</t>
  </si>
  <si>
    <t>1906169</t>
  </si>
  <si>
    <t>7.73% State Government of Punjab 2032</t>
  </si>
  <si>
    <t>IN2820250107</t>
  </si>
  <si>
    <t>1905961</t>
  </si>
  <si>
    <t>6.77% State Government of Maharashtra 2038</t>
  </si>
  <si>
    <t>IN2220250061</t>
  </si>
  <si>
    <t>1905760</t>
  </si>
  <si>
    <t>7.12% State Government of Maharashtra 2038</t>
  </si>
  <si>
    <t>IN2220240427</t>
  </si>
  <si>
    <t>1905167</t>
  </si>
  <si>
    <t>7.46% State Government of Maharashtra 2035</t>
  </si>
  <si>
    <t>IN2220230238</t>
  </si>
  <si>
    <t>1905775</t>
  </si>
  <si>
    <t>7.16% State Government of Madhya Pradesh 2037</t>
  </si>
  <si>
    <t>IN2120240154</t>
  </si>
  <si>
    <t>1905989</t>
  </si>
  <si>
    <t>6.72% State Government of Maharashtra 2038</t>
  </si>
  <si>
    <t>IN2220250020</t>
  </si>
  <si>
    <t>1905798</t>
  </si>
  <si>
    <t>7.20% State Government of Karnataka 2037</t>
  </si>
  <si>
    <t>IN1920240281</t>
  </si>
  <si>
    <t>099</t>
  </si>
  <si>
    <t>SBI Flexicap Fund</t>
  </si>
  <si>
    <t>100717</t>
  </si>
  <si>
    <t>Star Cement Ltd.</t>
  </si>
  <si>
    <t>INE460H01021</t>
  </si>
  <si>
    <t>100536</t>
  </si>
  <si>
    <t>VIP Industries Ltd.</t>
  </si>
  <si>
    <t>INE054A01027</t>
  </si>
  <si>
    <t>100677</t>
  </si>
  <si>
    <t>Dixon Technologies (India) Ltd.</t>
  </si>
  <si>
    <t>INE935N01020</t>
  </si>
  <si>
    <t>100046</t>
  </si>
  <si>
    <t>Manappuram Finance Ltd.</t>
  </si>
  <si>
    <t>INE522D01027</t>
  </si>
  <si>
    <t>101958</t>
  </si>
  <si>
    <t>Sai Silks (Kalamandir) Ltd.</t>
  </si>
  <si>
    <t>INE438K01021</t>
  </si>
  <si>
    <t>101</t>
  </si>
  <si>
    <t>SBI Multi Asset Allocation Fund</t>
  </si>
  <si>
    <t>101207</t>
  </si>
  <si>
    <t>Restaurant Brands Asia Ltd.</t>
  </si>
  <si>
    <t>INE07T201019</t>
  </si>
  <si>
    <t>100675</t>
  </si>
  <si>
    <t>VRL Logistics Ltd.</t>
  </si>
  <si>
    <t>INE366I01010</t>
  </si>
  <si>
    <t>100259</t>
  </si>
  <si>
    <t>Kalpataru Projects International Ltd.</t>
  </si>
  <si>
    <t>INE220B01022</t>
  </si>
  <si>
    <t>INE121A08PJ0</t>
  </si>
  <si>
    <t>102005</t>
  </si>
  <si>
    <t>Tata Technologies Ltd.</t>
  </si>
  <si>
    <t>INE142M01025</t>
  </si>
  <si>
    <t>100085</t>
  </si>
  <si>
    <t>INE442H01029</t>
  </si>
  <si>
    <t>100768</t>
  </si>
  <si>
    <t>V-Mart Retail Ltd.</t>
  </si>
  <si>
    <t>INE665J01013</t>
  </si>
  <si>
    <t>101801</t>
  </si>
  <si>
    <t>Elin Electronics Ltd.</t>
  </si>
  <si>
    <t>INE050401020</t>
  </si>
  <si>
    <t>3200003</t>
  </si>
  <si>
    <t>Brookfield India Real Estate Trust</t>
  </si>
  <si>
    <t>INE0FDU25010</t>
  </si>
  <si>
    <t>705031</t>
  </si>
  <si>
    <t>INE233A08154</t>
  </si>
  <si>
    <t>705442</t>
  </si>
  <si>
    <t>Indostar Capital Finance Ltd.</t>
  </si>
  <si>
    <t>INE896L07AK6</t>
  </si>
  <si>
    <t>705332</t>
  </si>
  <si>
    <t>INE976I07CZ6</t>
  </si>
  <si>
    <t>705285</t>
  </si>
  <si>
    <t>INE556F08KX8</t>
  </si>
  <si>
    <t>704631</t>
  </si>
  <si>
    <t>INE213W07277</t>
  </si>
  <si>
    <t>704484</t>
  </si>
  <si>
    <t>INE265J07555</t>
  </si>
  <si>
    <t>705334</t>
  </si>
  <si>
    <t>INE377Y07540</t>
  </si>
  <si>
    <t>704636</t>
  </si>
  <si>
    <t>INE813H07341</t>
  </si>
  <si>
    <t>704693</t>
  </si>
  <si>
    <t>INE950O07446</t>
  </si>
  <si>
    <t>704778</t>
  </si>
  <si>
    <t>INE121A07SB3</t>
  </si>
  <si>
    <t>704443</t>
  </si>
  <si>
    <t>INE012I07041</t>
  </si>
  <si>
    <t>704114</t>
  </si>
  <si>
    <t>INE414G07HK3</t>
  </si>
  <si>
    <t>2800002</t>
  </si>
  <si>
    <t>SBI Silver ETF</t>
  </si>
  <si>
    <t>INF200KB1217</t>
  </si>
  <si>
    <t>417210</t>
  </si>
  <si>
    <t>SBI Gold ETF</t>
  </si>
  <si>
    <t>INF200KA16D8</t>
  </si>
  <si>
    <t>2800001</t>
  </si>
  <si>
    <t>Nippon India Silver ETF</t>
  </si>
  <si>
    <t>INF204KC1402</t>
  </si>
  <si>
    <t>103</t>
  </si>
  <si>
    <t>SBI Large Cap Fund</t>
  </si>
  <si>
    <t>100237</t>
  </si>
  <si>
    <t>SKF India Ltd.</t>
  </si>
  <si>
    <t>INE640A01023</t>
  </si>
  <si>
    <t>1801267</t>
  </si>
  <si>
    <t>364 DAY T-BILL 27.11.25</t>
  </si>
  <si>
    <t>IN002024Z339</t>
  </si>
  <si>
    <t>1801377</t>
  </si>
  <si>
    <t>91 DAY T-BILL 20.11.25</t>
  </si>
  <si>
    <t>IN002025X216</t>
  </si>
  <si>
    <t>SBI Arbitrage Opportunities Fund</t>
  </si>
  <si>
    <t>100773</t>
  </si>
  <si>
    <t>Hindustan Aeronautics Ltd.</t>
  </si>
  <si>
    <t>INE066F01020</t>
  </si>
  <si>
    <t>100174</t>
  </si>
  <si>
    <t>Vodafone Idea Ltd.</t>
  </si>
  <si>
    <t>INE669E01016</t>
  </si>
  <si>
    <t>100195</t>
  </si>
  <si>
    <t>INE020B01018</t>
  </si>
  <si>
    <t>100191</t>
  </si>
  <si>
    <t>INE476A01022</t>
  </si>
  <si>
    <t>101396</t>
  </si>
  <si>
    <t>One 97 Communications Ltd.</t>
  </si>
  <si>
    <t>INE982J01020</t>
  </si>
  <si>
    <t>100194</t>
  </si>
  <si>
    <t>INE134E01011</t>
  </si>
  <si>
    <t>100781</t>
  </si>
  <si>
    <t>Adani Green Energy Ltd.</t>
  </si>
  <si>
    <t>INE364U01010</t>
  </si>
  <si>
    <t>100013</t>
  </si>
  <si>
    <t>IndusInd Bank Ltd.</t>
  </si>
  <si>
    <t>INE095A01012</t>
  </si>
  <si>
    <t>100663</t>
  </si>
  <si>
    <t>INE949L01017</t>
  </si>
  <si>
    <t>100211</t>
  </si>
  <si>
    <t>IDFC First Bank Ltd.</t>
  </si>
  <si>
    <t>INE092T01019</t>
  </si>
  <si>
    <t>100416</t>
  </si>
  <si>
    <t>INE776C01039</t>
  </si>
  <si>
    <t>100362</t>
  </si>
  <si>
    <t>INE121E01018</t>
  </si>
  <si>
    <t>100302</t>
  </si>
  <si>
    <t>DLF Ltd.</t>
  </si>
  <si>
    <t>INE271C01023</t>
  </si>
  <si>
    <t>100435</t>
  </si>
  <si>
    <t>Crompton Greaves Consumer Electricals Ltd.</t>
  </si>
  <si>
    <t>INE299U01018</t>
  </si>
  <si>
    <t>100098</t>
  </si>
  <si>
    <t>Glenmark Pharmaceuticals Ltd.</t>
  </si>
  <si>
    <t>INE935A01035</t>
  </si>
  <si>
    <t>101670</t>
  </si>
  <si>
    <t>Patanjali Foods Ltd.</t>
  </si>
  <si>
    <t>INE619A01035</t>
  </si>
  <si>
    <t>100105</t>
  </si>
  <si>
    <t>Marico Ltd.</t>
  </si>
  <si>
    <t>INE196A01026</t>
  </si>
  <si>
    <t>100816</t>
  </si>
  <si>
    <t>APL Apollo Tubes Ltd.</t>
  </si>
  <si>
    <t>INE702C01027</t>
  </si>
  <si>
    <t>100477</t>
  </si>
  <si>
    <t>INE572E01012</t>
  </si>
  <si>
    <t>100042</t>
  </si>
  <si>
    <t>INE115A01026</t>
  </si>
  <si>
    <t>100449</t>
  </si>
  <si>
    <t>Sammaan Capital Ltd.</t>
  </si>
  <si>
    <t>INE148I01020</t>
  </si>
  <si>
    <t>101255</t>
  </si>
  <si>
    <t>Kalyan Jewellers India Ltd.</t>
  </si>
  <si>
    <t>INE303R01014</t>
  </si>
  <si>
    <t>100367</t>
  </si>
  <si>
    <t>Exide Industries Ltd.</t>
  </si>
  <si>
    <t>INE302A01020</t>
  </si>
  <si>
    <t>100469</t>
  </si>
  <si>
    <t>Syngene International Ltd.</t>
  </si>
  <si>
    <t>INE398R01022</t>
  </si>
  <si>
    <t>100185</t>
  </si>
  <si>
    <t>Tata Power Company Ltd.</t>
  </si>
  <si>
    <t>INE245A01021</t>
  </si>
  <si>
    <t>100222</t>
  </si>
  <si>
    <t>The Indian Hotels Company Ltd.</t>
  </si>
  <si>
    <t>INE053A01029</t>
  </si>
  <si>
    <t>100163</t>
  </si>
  <si>
    <t>INE323A01026</t>
  </si>
  <si>
    <t>100294</t>
  </si>
  <si>
    <t>IIFL Finance Ltd.</t>
  </si>
  <si>
    <t>INE530B01024</t>
  </si>
  <si>
    <t>100027</t>
  </si>
  <si>
    <t>Pidilite Industries Ltd.</t>
  </si>
  <si>
    <t>INE318A01026</t>
  </si>
  <si>
    <t>101617</t>
  </si>
  <si>
    <t>Lodha Developers Ltd.</t>
  </si>
  <si>
    <t>INE670K01029</t>
  </si>
  <si>
    <t>100132</t>
  </si>
  <si>
    <t>Info Edge (India) Ltd.</t>
  </si>
  <si>
    <t>INE663F01032</t>
  </si>
  <si>
    <t>100575</t>
  </si>
  <si>
    <t>BSE Ltd.</t>
  </si>
  <si>
    <t>INE118H01025</t>
  </si>
  <si>
    <t>100945</t>
  </si>
  <si>
    <t>Indian Railway Catering &amp; Tourism Corporation Ltd.</t>
  </si>
  <si>
    <t>INE335Y01020</t>
  </si>
  <si>
    <t>101681</t>
  </si>
  <si>
    <t>HFCL Ltd.</t>
  </si>
  <si>
    <t>INE548A01028</t>
  </si>
  <si>
    <t>100127</t>
  </si>
  <si>
    <t>CG Power and Industrial Solutions Ltd.</t>
  </si>
  <si>
    <t>INE067A01029</t>
  </si>
  <si>
    <t>100096</t>
  </si>
  <si>
    <t>Container Corporation of India Ltd.</t>
  </si>
  <si>
    <t>INE111A01025</t>
  </si>
  <si>
    <t>100122</t>
  </si>
  <si>
    <t>INE692A01016</t>
  </si>
  <si>
    <t>100225</t>
  </si>
  <si>
    <t>Hindustan Zinc Ltd.</t>
  </si>
  <si>
    <t>INE267A01025</t>
  </si>
  <si>
    <t>100324</t>
  </si>
  <si>
    <t>NBCC (India) Ltd.</t>
  </si>
  <si>
    <t>INE095N01031</t>
  </si>
  <si>
    <t>100134</t>
  </si>
  <si>
    <t>Inox Wind Ltd.</t>
  </si>
  <si>
    <t>INE066P01011</t>
  </si>
  <si>
    <t>101632</t>
  </si>
  <si>
    <t>Angel One Ltd.</t>
  </si>
  <si>
    <t>INE732I01013</t>
  </si>
  <si>
    <t>101184</t>
  </si>
  <si>
    <t>Mazagon Dock Shipbuilders Ltd.</t>
  </si>
  <si>
    <t>INE249Z01020</t>
  </si>
  <si>
    <t>100746</t>
  </si>
  <si>
    <t>KEI Industries Ltd.</t>
  </si>
  <si>
    <t>INE878B01027</t>
  </si>
  <si>
    <t>100358</t>
  </si>
  <si>
    <t>Suzlon Energy Ltd.</t>
  </si>
  <si>
    <t>INE040H01021</t>
  </si>
  <si>
    <t>100243</t>
  </si>
  <si>
    <t>Multi Commodity Exchange of India Ltd.</t>
  </si>
  <si>
    <t>INE745G01035</t>
  </si>
  <si>
    <t>100236</t>
  </si>
  <si>
    <t>INE498L01015</t>
  </si>
  <si>
    <t>101178</t>
  </si>
  <si>
    <t>Computer Age Management Services Ltd.</t>
  </si>
  <si>
    <t>INE596I01012</t>
  </si>
  <si>
    <t>100315</t>
  </si>
  <si>
    <t>Prestige Estates Projects Ltd.</t>
  </si>
  <si>
    <t>INE811K01011</t>
  </si>
  <si>
    <t>100229</t>
  </si>
  <si>
    <t>NCC Ltd.</t>
  </si>
  <si>
    <t>INE868B01028</t>
  </si>
  <si>
    <t>100661</t>
  </si>
  <si>
    <t>Central Depository Services (I) Ltd.</t>
  </si>
  <si>
    <t>INE736A01011</t>
  </si>
  <si>
    <t>100238</t>
  </si>
  <si>
    <t>Cyient Ltd.</t>
  </si>
  <si>
    <t>INE136B01020</t>
  </si>
  <si>
    <t>100029</t>
  </si>
  <si>
    <t>Mphasis Ltd.</t>
  </si>
  <si>
    <t>INE356A01018</t>
  </si>
  <si>
    <t>100133</t>
  </si>
  <si>
    <t>Oracle Financial Services Software Ltd.</t>
  </si>
  <si>
    <t>INE881D01027</t>
  </si>
  <si>
    <t>101962</t>
  </si>
  <si>
    <t>Kaynes Technology India Ltd.</t>
  </si>
  <si>
    <t>INE918Z01012</t>
  </si>
  <si>
    <t>100273</t>
  </si>
  <si>
    <t>Havells India Ltd.</t>
  </si>
  <si>
    <t>INE176B01034</t>
  </si>
  <si>
    <t>102161</t>
  </si>
  <si>
    <t>PG Electroplast Ltd.</t>
  </si>
  <si>
    <t>INE457L01029</t>
  </si>
  <si>
    <t>100896</t>
  </si>
  <si>
    <t>Polycab India Ltd.</t>
  </si>
  <si>
    <t>INE455K01017</t>
  </si>
  <si>
    <t>102095</t>
  </si>
  <si>
    <t>Nuvama Wealth Management Ltd.</t>
  </si>
  <si>
    <t>INE531F01015</t>
  </si>
  <si>
    <t>100644</t>
  </si>
  <si>
    <t>Housing and Urban Development Corporation Ltd.</t>
  </si>
  <si>
    <t>INE031A01017</t>
  </si>
  <si>
    <t>100286</t>
  </si>
  <si>
    <t>NHPC Ltd.</t>
  </si>
  <si>
    <t>INE848E01016</t>
  </si>
  <si>
    <t>101674</t>
  </si>
  <si>
    <t>Bharat Dynamics Ltd.</t>
  </si>
  <si>
    <t>INE171Z01026</t>
  </si>
  <si>
    <t>100056</t>
  </si>
  <si>
    <t>Supreme Industries Ltd.</t>
  </si>
  <si>
    <t>INE195A01028</t>
  </si>
  <si>
    <t>100004</t>
  </si>
  <si>
    <t>Zydus Lifesciences Ltd.</t>
  </si>
  <si>
    <t>INE010B01027</t>
  </si>
  <si>
    <t>100170</t>
  </si>
  <si>
    <t>Titagarh Rail Systems Ltd.</t>
  </si>
  <si>
    <t>INE615H01020</t>
  </si>
  <si>
    <t>100906</t>
  </si>
  <si>
    <t>360 ONE WAM Ltd.</t>
  </si>
  <si>
    <t>INE466L01038</t>
  </si>
  <si>
    <t>101623</t>
  </si>
  <si>
    <t>Piramal Pharma Ltd.</t>
  </si>
  <si>
    <t>INE0DK501011</t>
  </si>
  <si>
    <t>100872</t>
  </si>
  <si>
    <t>KPIT Technologies Ltd.</t>
  </si>
  <si>
    <t>INE04I401011</t>
  </si>
  <si>
    <t>101547</t>
  </si>
  <si>
    <t>INE053F01010</t>
  </si>
  <si>
    <t>100755</t>
  </si>
  <si>
    <t>Amber Enterprises India Ltd.</t>
  </si>
  <si>
    <t>INE371P01015</t>
  </si>
  <si>
    <t>102003</t>
  </si>
  <si>
    <t>Indian Renewable Energy Development Agency Ltd.</t>
  </si>
  <si>
    <t>INE202E01016</t>
  </si>
  <si>
    <t>100219</t>
  </si>
  <si>
    <t>Indraprastha Gas Ltd.</t>
  </si>
  <si>
    <t>INE203G01027</t>
  </si>
  <si>
    <t>705450</t>
  </si>
  <si>
    <t>INE891K07887</t>
  </si>
  <si>
    <t>704286</t>
  </si>
  <si>
    <t>INE261F08EA6</t>
  </si>
  <si>
    <t>704413</t>
  </si>
  <si>
    <t>INE020B08EM0</t>
  </si>
  <si>
    <t>704739</t>
  </si>
  <si>
    <t>INE020B08ES7</t>
  </si>
  <si>
    <t>705305</t>
  </si>
  <si>
    <t>INE134E08NQ5</t>
  </si>
  <si>
    <t>703400</t>
  </si>
  <si>
    <t>Mangalore Refinery and Petrochemicals Ltd.</t>
  </si>
  <si>
    <t>INE103A08043</t>
  </si>
  <si>
    <t>705225</t>
  </si>
  <si>
    <t>INE414G07HU2</t>
  </si>
  <si>
    <t>702099</t>
  </si>
  <si>
    <t>INE296A08763</t>
  </si>
  <si>
    <t>1010204</t>
  </si>
  <si>
    <t>INE498L14DT2</t>
  </si>
  <si>
    <t>1010275</t>
  </si>
  <si>
    <t>INE725H14CO9</t>
  </si>
  <si>
    <t>1010329</t>
  </si>
  <si>
    <t>INE121A14XO2</t>
  </si>
  <si>
    <t>1103176</t>
  </si>
  <si>
    <t>INE949L16DR3</t>
  </si>
  <si>
    <t>1103195</t>
  </si>
  <si>
    <t>INE063P16BB2</t>
  </si>
  <si>
    <t>1102838</t>
  </si>
  <si>
    <t>INE160A16QS0</t>
  </si>
  <si>
    <t>1102940</t>
  </si>
  <si>
    <t>INE562A16OI3</t>
  </si>
  <si>
    <t>417108</t>
  </si>
  <si>
    <t>INF200K01SZ5</t>
  </si>
  <si>
    <t>400003</t>
  </si>
  <si>
    <t>INF200K01UT4</t>
  </si>
  <si>
    <t>417195</t>
  </si>
  <si>
    <t>INF200K01VM7</t>
  </si>
  <si>
    <t>417133</t>
  </si>
  <si>
    <t>INF200K01TF5</t>
  </si>
  <si>
    <t>144</t>
  </si>
  <si>
    <t>SBI Infrastructure Fund</t>
  </si>
  <si>
    <t>100498</t>
  </si>
  <si>
    <t>Ahluwalia Contracts (India) Ltd.</t>
  </si>
  <si>
    <t>INE758C01029</t>
  </si>
  <si>
    <t>102611</t>
  </si>
  <si>
    <t>Kalpataru Ltd.</t>
  </si>
  <si>
    <t>INE227J01012</t>
  </si>
  <si>
    <t>100160</t>
  </si>
  <si>
    <t>ICRA Ltd.</t>
  </si>
  <si>
    <t>INE725G01011</t>
  </si>
  <si>
    <t>101949</t>
  </si>
  <si>
    <t>Samhi Hotels Ltd.</t>
  </si>
  <si>
    <t>INE08U801020</t>
  </si>
  <si>
    <t>SBI Magnum Low Duration Fund</t>
  </si>
  <si>
    <t>704961</t>
  </si>
  <si>
    <t>INE849A08082</t>
  </si>
  <si>
    <t>701690</t>
  </si>
  <si>
    <t>INE219X07025</t>
  </si>
  <si>
    <t>705546</t>
  </si>
  <si>
    <t>INE155A08415</t>
  </si>
  <si>
    <t>705421</t>
  </si>
  <si>
    <t>INE296A07TJ4</t>
  </si>
  <si>
    <t>705304</t>
  </si>
  <si>
    <t>INE020B08FR6</t>
  </si>
  <si>
    <t>705416</t>
  </si>
  <si>
    <t>INE020B08FW6</t>
  </si>
  <si>
    <t>704238</t>
  </si>
  <si>
    <t>INE377Y07375</t>
  </si>
  <si>
    <t>705537</t>
  </si>
  <si>
    <t>INE556F08KZ3</t>
  </si>
  <si>
    <t>704647</t>
  </si>
  <si>
    <t>INE725H08188</t>
  </si>
  <si>
    <t>705216</t>
  </si>
  <si>
    <t>Aditya Birla Housing Finance Ltd.</t>
  </si>
  <si>
    <t>INE831R07540</t>
  </si>
  <si>
    <t>704899</t>
  </si>
  <si>
    <t>INE020B08FH7</t>
  </si>
  <si>
    <t>704818</t>
  </si>
  <si>
    <t>INE660A07RS6</t>
  </si>
  <si>
    <t>705408</t>
  </si>
  <si>
    <t>INE306N07MX0</t>
  </si>
  <si>
    <t>705348</t>
  </si>
  <si>
    <t>INE950O07420</t>
  </si>
  <si>
    <t>704869</t>
  </si>
  <si>
    <t>INE020B08FF1</t>
  </si>
  <si>
    <t>705487</t>
  </si>
  <si>
    <t>Tata Chemicals Ltd.</t>
  </si>
  <si>
    <t>INE092A08071</t>
  </si>
  <si>
    <t>704196</t>
  </si>
  <si>
    <t>INE115A07QG8</t>
  </si>
  <si>
    <t>704908</t>
  </si>
  <si>
    <t>INE790Z07053</t>
  </si>
  <si>
    <t>705158</t>
  </si>
  <si>
    <t>Export-Import Bank of India</t>
  </si>
  <si>
    <t>INE514E08GE8</t>
  </si>
  <si>
    <t>704195</t>
  </si>
  <si>
    <t>INE774D07UT1</t>
  </si>
  <si>
    <t>704027</t>
  </si>
  <si>
    <t>INE403D08165</t>
  </si>
  <si>
    <t>705567</t>
  </si>
  <si>
    <t>INE020B08AZ0</t>
  </si>
  <si>
    <t>700</t>
  </si>
  <si>
    <t>702895</t>
  </si>
  <si>
    <t>INE507T07062</t>
  </si>
  <si>
    <t>705534</t>
  </si>
  <si>
    <t>INE403D08207</t>
  </si>
  <si>
    <t>704966</t>
  </si>
  <si>
    <t>INE634S07033</t>
  </si>
  <si>
    <t>704168</t>
  </si>
  <si>
    <t>INE557F08FP2</t>
  </si>
  <si>
    <t>705475</t>
  </si>
  <si>
    <t>INE020B08FX4</t>
  </si>
  <si>
    <t>704604</t>
  </si>
  <si>
    <t>INE115A07PN6</t>
  </si>
  <si>
    <t>705540</t>
  </si>
  <si>
    <t>INE261F08CM5</t>
  </si>
  <si>
    <t>704824</t>
  </si>
  <si>
    <t>INE121A07RF6</t>
  </si>
  <si>
    <t>700997</t>
  </si>
  <si>
    <t>INE020B08AX5</t>
  </si>
  <si>
    <t>704157</t>
  </si>
  <si>
    <t>INE916DA7SF5</t>
  </si>
  <si>
    <t>704011</t>
  </si>
  <si>
    <t>INE556F08KF5</t>
  </si>
  <si>
    <t>704797</t>
  </si>
  <si>
    <t>INE020B08FC8</t>
  </si>
  <si>
    <t>1600015</t>
  </si>
  <si>
    <t>INE16J715027</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</si>
  <si>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</si>
  <si>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</si>
  <si>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</si>
  <si>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</si>
  <si>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</si>
  <si>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</si>
  <si>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</si>
  <si>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</si>
  <si>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</si>
  <si>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</si>
  <si>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</si>
  <si>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</si>
  <si>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</si>
  <si>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</si>
  <si>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</si>
  <si>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</si>
  <si>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</si>
  <si>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</si>
  <si>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</si>
  <si>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</si>
  <si>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</si>
  <si>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</si>
  <si>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</si>
  <si>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</si>
  <si>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1010539</t>
  </si>
  <si>
    <t>Kotak Mahindra Investments Ltd.</t>
  </si>
  <si>
    <t>INE975F14B26</t>
  </si>
  <si>
    <t>1010082</t>
  </si>
  <si>
    <t>INE790Z14026</t>
  </si>
  <si>
    <t>1103203</t>
  </si>
  <si>
    <t>INE040A16HN4</t>
  </si>
  <si>
    <t>1103025</t>
  </si>
  <si>
    <t>INE237A162Z2</t>
  </si>
  <si>
    <t>1102921</t>
  </si>
  <si>
    <t>INE238AD6AN0</t>
  </si>
  <si>
    <t>1102943</t>
  </si>
  <si>
    <t>INE237A167Z1</t>
  </si>
  <si>
    <t>1103107</t>
  </si>
  <si>
    <t>INE040A16HC7</t>
  </si>
  <si>
    <t>1103073</t>
  </si>
  <si>
    <t>INE556F16AY0</t>
  </si>
  <si>
    <t>1103145</t>
  </si>
  <si>
    <t>INE238AD6BD9</t>
  </si>
  <si>
    <t>1102887</t>
  </si>
  <si>
    <t>INE261F16942</t>
  </si>
  <si>
    <t>1102939</t>
  </si>
  <si>
    <t>INE040A16GN6</t>
  </si>
  <si>
    <t>5100038</t>
  </si>
  <si>
    <t>GOI 12.10.2025 GOV</t>
  </si>
  <si>
    <t>IN001025C039</t>
  </si>
  <si>
    <t>148</t>
  </si>
  <si>
    <t>SBI Short Term Debt Fund</t>
  </si>
  <si>
    <t>705312</t>
  </si>
  <si>
    <t>INE556F08KY6</t>
  </si>
  <si>
    <t>705355</t>
  </si>
  <si>
    <t>INE094A08176</t>
  </si>
  <si>
    <t>704445</t>
  </si>
  <si>
    <t>INE0CCU07090</t>
  </si>
  <si>
    <t>705336</t>
  </si>
  <si>
    <t>INE692Q07563</t>
  </si>
  <si>
    <t>704890</t>
  </si>
  <si>
    <t>INE535H07CK4</t>
  </si>
  <si>
    <t>704408</t>
  </si>
  <si>
    <t>INE936D07182</t>
  </si>
  <si>
    <t>704889</t>
  </si>
  <si>
    <t>INE692Q07522</t>
  </si>
  <si>
    <t>704983</t>
  </si>
  <si>
    <t>INE950O07495</t>
  </si>
  <si>
    <t>704984</t>
  </si>
  <si>
    <t>INE403D08231</t>
  </si>
  <si>
    <t>704941</t>
  </si>
  <si>
    <t>INE556F08KS8</t>
  </si>
  <si>
    <t>705429</t>
  </si>
  <si>
    <t>INE414G07JO1</t>
  </si>
  <si>
    <t>704990</t>
  </si>
  <si>
    <t>INE725H08212</t>
  </si>
  <si>
    <t>704997</t>
  </si>
  <si>
    <t>INE0CCU07132</t>
  </si>
  <si>
    <t>705428</t>
  </si>
  <si>
    <t>INE883F07405</t>
  </si>
  <si>
    <t>705414</t>
  </si>
  <si>
    <t>INE756I07FG5</t>
  </si>
  <si>
    <t>705353</t>
  </si>
  <si>
    <t>INE0NR607058</t>
  </si>
  <si>
    <t>701491</t>
  </si>
  <si>
    <t>INE134E08JX9</t>
  </si>
  <si>
    <t>704731</t>
  </si>
  <si>
    <t>INE0CCU07108</t>
  </si>
  <si>
    <t>705159</t>
  </si>
  <si>
    <t>INE557F08GC8</t>
  </si>
  <si>
    <t>705453</t>
  </si>
  <si>
    <t>INE219X07538</t>
  </si>
  <si>
    <t>705506</t>
  </si>
  <si>
    <t>Sustainable Energy Infra Trust</t>
  </si>
  <si>
    <t>INE0R8O07036</t>
  </si>
  <si>
    <t>705284</t>
  </si>
  <si>
    <t>INE950O08303</t>
  </si>
  <si>
    <t>705331</t>
  </si>
  <si>
    <t>INE831R07573</t>
  </si>
  <si>
    <t>701091</t>
  </si>
  <si>
    <t>INE115A07MW4</t>
  </si>
  <si>
    <t>705405</t>
  </si>
  <si>
    <t>INE756I07FC4</t>
  </si>
  <si>
    <t>705582</t>
  </si>
  <si>
    <t>INE756I07FJ9</t>
  </si>
  <si>
    <t>705596</t>
  </si>
  <si>
    <t>INE316Z08055</t>
  </si>
  <si>
    <t>705597</t>
  </si>
  <si>
    <t>INE316Z08063</t>
  </si>
  <si>
    <t>705474</t>
  </si>
  <si>
    <t>INE219X07520</t>
  </si>
  <si>
    <t>705504</t>
  </si>
  <si>
    <t>INE155A08472</t>
  </si>
  <si>
    <t>704977</t>
  </si>
  <si>
    <t>INE115A07QY1</t>
  </si>
  <si>
    <t>705410</t>
  </si>
  <si>
    <t>INE860H07IG1</t>
  </si>
  <si>
    <t>705054</t>
  </si>
  <si>
    <t>INE414G07JF9</t>
  </si>
  <si>
    <t>704578</t>
  </si>
  <si>
    <t>INE0NDH07027</t>
  </si>
  <si>
    <t>705505</t>
  </si>
  <si>
    <t>TVS Credit Services Ltd.</t>
  </si>
  <si>
    <t>INE729N08063</t>
  </si>
  <si>
    <t>705004</t>
  </si>
  <si>
    <t>INE053F08411</t>
  </si>
  <si>
    <t>705228</t>
  </si>
  <si>
    <t>INE134E08NL6</t>
  </si>
  <si>
    <t>705445</t>
  </si>
  <si>
    <t>INE033L07HU0</t>
  </si>
  <si>
    <t>705328</t>
  </si>
  <si>
    <t>INE514E08GF5</t>
  </si>
  <si>
    <t>705483</t>
  </si>
  <si>
    <t>INE296A07TM8</t>
  </si>
  <si>
    <t>704001</t>
  </si>
  <si>
    <t>INE033L07HY2</t>
  </si>
  <si>
    <t>704740</t>
  </si>
  <si>
    <t>INE134E08MZ8</t>
  </si>
  <si>
    <t>704668</t>
  </si>
  <si>
    <t>INE219X07306</t>
  </si>
  <si>
    <t>701292</t>
  </si>
  <si>
    <t>INE115A07OB4</t>
  </si>
  <si>
    <t>704767</t>
  </si>
  <si>
    <t>INE020B08FA2</t>
  </si>
  <si>
    <t>1600016</t>
  </si>
  <si>
    <t>INE16J715035</t>
  </si>
  <si>
    <t>900291</t>
  </si>
  <si>
    <t>7.17% CGL 2030</t>
  </si>
  <si>
    <t>IN0020230036</t>
  </si>
  <si>
    <t>1906067</t>
  </si>
  <si>
    <t>8.32% State Government of Rajasthan 2029</t>
  </si>
  <si>
    <t>IN2920180303</t>
  </si>
  <si>
    <t>1905003</t>
  </si>
  <si>
    <t>7.68% State Government of Tamil Nadu 2030</t>
  </si>
  <si>
    <t>IN3120230302</t>
  </si>
  <si>
    <t>1906142</t>
  </si>
  <si>
    <t>6.84% State Government of Tamil Nadu 2029</t>
  </si>
  <si>
    <t>IN3120250227</t>
  </si>
  <si>
    <t>1901315</t>
  </si>
  <si>
    <t>6.86% State Government of Karnataka 2030</t>
  </si>
  <si>
    <t>IN1920200293</t>
  </si>
  <si>
    <t>1904051</t>
  </si>
  <si>
    <t>6.75% State Government of Rajasthan 2030</t>
  </si>
  <si>
    <t>IN2920200465</t>
  </si>
  <si>
    <t>1905800</t>
  </si>
  <si>
    <t>7.17% State Government of Tamil Nadu 2033</t>
  </si>
  <si>
    <t>IN3120240574</t>
  </si>
  <si>
    <t>1905088</t>
  </si>
  <si>
    <t>7.66% State Government of Tamil Nadu 2033</t>
  </si>
  <si>
    <t>IN3120230344</t>
  </si>
  <si>
    <t>1103096</t>
  </si>
  <si>
    <t>INE476A16D39</t>
  </si>
  <si>
    <t>1103110</t>
  </si>
  <si>
    <t>INE562A16PB5</t>
  </si>
  <si>
    <t>5100024</t>
  </si>
  <si>
    <t>GOI 15.06.2027 GOV</t>
  </si>
  <si>
    <t>IN000627C058</t>
  </si>
  <si>
    <t>186</t>
  </si>
  <si>
    <t>500001</t>
  </si>
  <si>
    <t>Gold</t>
  </si>
  <si>
    <t>IDIA00500001</t>
  </si>
  <si>
    <t>192</t>
  </si>
  <si>
    <t>SBI PSU Fund</t>
  </si>
  <si>
    <t>100033</t>
  </si>
  <si>
    <t>INE562A01011</t>
  </si>
  <si>
    <t>100733</t>
  </si>
  <si>
    <t>General Insurance Corporation of India</t>
  </si>
  <si>
    <t>INE481Y01014</t>
  </si>
  <si>
    <t>101119</t>
  </si>
  <si>
    <t>SBI Cards &amp; Payment Services Ltd.</t>
  </si>
  <si>
    <t>INE018E01016</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</si>
  <si>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</si>
  <si>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</si>
  <si>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</si>
  <si>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</si>
  <si>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</si>
  <si>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</si>
  <si>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</si>
  <si>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</si>
  <si>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</si>
  <si>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</si>
  <si>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</si>
  <si>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</si>
  <si>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</si>
  <si>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</si>
  <si>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</si>
  <si>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101929</t>
  </si>
  <si>
    <t>SBFC Finance Ltd.</t>
  </si>
  <si>
    <t>INE423Y01016</t>
  </si>
  <si>
    <t>100873</t>
  </si>
  <si>
    <t>INE427F01016</t>
  </si>
  <si>
    <t>100256</t>
  </si>
  <si>
    <t>City Union Bank Ltd.</t>
  </si>
  <si>
    <t>INE491A01021</t>
  </si>
  <si>
    <t>100653</t>
  </si>
  <si>
    <t>Deepak Fertilizers and Petrochemicals Corporation Ltd.</t>
  </si>
  <si>
    <t>INE501A01019</t>
  </si>
  <si>
    <t>101434</t>
  </si>
  <si>
    <t>CMS Info Systems Ltd.</t>
  </si>
  <si>
    <t>INE925R01014</t>
  </si>
  <si>
    <t>100586</t>
  </si>
  <si>
    <t>Ratnamani Metals &amp; Tubes Ltd.</t>
  </si>
  <si>
    <t>INE703B01027</t>
  </si>
  <si>
    <t>100385</t>
  </si>
  <si>
    <t>Triveni Turbine Ltd.</t>
  </si>
  <si>
    <t>INE152M01016</t>
  </si>
  <si>
    <t>100512</t>
  </si>
  <si>
    <t>Elgi Equipments Ltd.</t>
  </si>
  <si>
    <t>INE285A01027</t>
  </si>
  <si>
    <t>101404</t>
  </si>
  <si>
    <t>AnandRathi Wealth Ltd.</t>
  </si>
  <si>
    <t>INE463V01026</t>
  </si>
  <si>
    <t>100941</t>
  </si>
  <si>
    <t>INE679A01013</t>
  </si>
  <si>
    <t>100942</t>
  </si>
  <si>
    <t>Brigade Enterprises Ltd.</t>
  </si>
  <si>
    <t>INE791I01019</t>
  </si>
  <si>
    <t>101176</t>
  </si>
  <si>
    <t>Happiest Minds Technologies Ltd.</t>
  </si>
  <si>
    <t>INE419U01012</t>
  </si>
  <si>
    <t>100821</t>
  </si>
  <si>
    <t>TTK Prestige Ltd.</t>
  </si>
  <si>
    <t>INE690A01028</t>
  </si>
  <si>
    <t>100671</t>
  </si>
  <si>
    <t>HEG Ltd.</t>
  </si>
  <si>
    <t>INE545A01024</t>
  </si>
  <si>
    <t>102041</t>
  </si>
  <si>
    <t>Happy Forgings Ltd.</t>
  </si>
  <si>
    <t>INE330T01021</t>
  </si>
  <si>
    <t>100916</t>
  </si>
  <si>
    <t>Indiamart Intermesh Ltd.</t>
  </si>
  <si>
    <t>INE933S01016</t>
  </si>
  <si>
    <t>101782</t>
  </si>
  <si>
    <t>Archean Chemical Industries Ltd.</t>
  </si>
  <si>
    <t>INE128X01021</t>
  </si>
  <si>
    <t>100794</t>
  </si>
  <si>
    <t>Fine Organic Industries Ltd.</t>
  </si>
  <si>
    <t>INE686Y01026</t>
  </si>
  <si>
    <t>101708</t>
  </si>
  <si>
    <t>Electronics Mart India Ltd.</t>
  </si>
  <si>
    <t>INE02YR01019</t>
  </si>
  <si>
    <t>101352</t>
  </si>
  <si>
    <t>Sansera Engineering Ltd.</t>
  </si>
  <si>
    <t>INE953O01021</t>
  </si>
  <si>
    <t>100571</t>
  </si>
  <si>
    <t>KNR Constructions Ltd.</t>
  </si>
  <si>
    <t>INE634I01029</t>
  </si>
  <si>
    <t>100049</t>
  </si>
  <si>
    <t>VST Industries Ltd.</t>
  </si>
  <si>
    <t>INE710A01016</t>
  </si>
  <si>
    <t>Cigarettes &amp; Tobacco Products</t>
  </si>
  <si>
    <t>101159</t>
  </si>
  <si>
    <t>Rossari Biotech Ltd.</t>
  </si>
  <si>
    <t>INE02A801020</t>
  </si>
  <si>
    <t>100541</t>
  </si>
  <si>
    <t>Rajratan Global Wire Ltd.</t>
  </si>
  <si>
    <t>INE451D01029</t>
  </si>
  <si>
    <t>102459</t>
  </si>
  <si>
    <t>Acme Solar Holdings Ltd.</t>
  </si>
  <si>
    <t>INE622W01025</t>
  </si>
  <si>
    <t>348</t>
  </si>
  <si>
    <t>SBI Banking &amp; PSU Fund</t>
  </si>
  <si>
    <t>704616</t>
  </si>
  <si>
    <t>INE752E08726</t>
  </si>
  <si>
    <t>704185</t>
  </si>
  <si>
    <t>INE129A08014</t>
  </si>
  <si>
    <t>704651</t>
  </si>
  <si>
    <t>INE163N08289</t>
  </si>
  <si>
    <t>704325</t>
  </si>
  <si>
    <t>INE0KUG08019</t>
  </si>
  <si>
    <t>705543</t>
  </si>
  <si>
    <t>INE090A08TT8</t>
  </si>
  <si>
    <t>704166</t>
  </si>
  <si>
    <t>Nuclear Power Corporation of India Ltd.</t>
  </si>
  <si>
    <t>INE206D08501</t>
  </si>
  <si>
    <t>704326</t>
  </si>
  <si>
    <t>INE163N08263</t>
  </si>
  <si>
    <t>702684</t>
  </si>
  <si>
    <t>INE040A08864</t>
  </si>
  <si>
    <t>704525</t>
  </si>
  <si>
    <t>INE556F08KK5</t>
  </si>
  <si>
    <t>705403</t>
  </si>
  <si>
    <t>INE028A08281</t>
  </si>
  <si>
    <t>703030</t>
  </si>
  <si>
    <t>INE514E08FG5</t>
  </si>
  <si>
    <t>705299</t>
  </si>
  <si>
    <t>INE556F08KW0</t>
  </si>
  <si>
    <t>705412</t>
  </si>
  <si>
    <t>INE134E08NS1</t>
  </si>
  <si>
    <t>701988</t>
  </si>
  <si>
    <t>INE206D08436</t>
  </si>
  <si>
    <t>702410</t>
  </si>
  <si>
    <t>INE848E07AV9</t>
  </si>
  <si>
    <t>704996</t>
  </si>
  <si>
    <t>INE752E08742</t>
  </si>
  <si>
    <t>705447</t>
  </si>
  <si>
    <t>INE733E08197</t>
  </si>
  <si>
    <t>702458</t>
  </si>
  <si>
    <t>INE020B08CU7</t>
  </si>
  <si>
    <t>701987</t>
  </si>
  <si>
    <t>INE206D08428</t>
  </si>
  <si>
    <t>704666</t>
  </si>
  <si>
    <t>INE848E07AQ9</t>
  </si>
  <si>
    <t>703087</t>
  </si>
  <si>
    <t>INE160A08191</t>
  </si>
  <si>
    <t>705415</t>
  </si>
  <si>
    <t>INE020B08FU0</t>
  </si>
  <si>
    <t>702471</t>
  </si>
  <si>
    <t>INE020B08CW3</t>
  </si>
  <si>
    <t>704678</t>
  </si>
  <si>
    <t>Canara Bank( AT1 Bond Under Basel III )</t>
  </si>
  <si>
    <t>INE476A08225</t>
  </si>
  <si>
    <t>701753</t>
  </si>
  <si>
    <t>INE752E07KA6</t>
  </si>
  <si>
    <t>702411</t>
  </si>
  <si>
    <t>INE848E07AW7</t>
  </si>
  <si>
    <t>1904587</t>
  </si>
  <si>
    <t>7.81% State Government of Gujarat 2032</t>
  </si>
  <si>
    <t>IN1520220113</t>
  </si>
  <si>
    <t>1905758</t>
  </si>
  <si>
    <t>7.12% State Government of Maharashtra 2036</t>
  </si>
  <si>
    <t>IN2220240401</t>
  </si>
  <si>
    <t>1905151</t>
  </si>
  <si>
    <t>7.48% State Government of Maharashtra 2035</t>
  </si>
  <si>
    <t>IN2220230212</t>
  </si>
  <si>
    <t>464</t>
  </si>
  <si>
    <t>SBI Banking And Financial Services Fund</t>
  </si>
  <si>
    <t>100073</t>
  </si>
  <si>
    <t>CARE Ratings Ltd.</t>
  </si>
  <si>
    <t>INE752H01013</t>
  </si>
  <si>
    <t>102629</t>
  </si>
  <si>
    <t>National Securities Depository Ltd.</t>
  </si>
  <si>
    <t>INE301O01023</t>
  </si>
  <si>
    <t>101366</t>
  </si>
  <si>
    <t>Aditya Birla Sun Life Amc Ltd.</t>
  </si>
  <si>
    <t>INE404A01024</t>
  </si>
  <si>
    <t>466</t>
  </si>
  <si>
    <t>SBI Nifty Next 50 ETF</t>
  </si>
  <si>
    <t>100325</t>
  </si>
  <si>
    <t>Bajaj Holdings &amp; Investment Ltd.</t>
  </si>
  <si>
    <t>INE118A01012</t>
  </si>
  <si>
    <t>102585</t>
  </si>
  <si>
    <t>Siemens Energy India Ltd.</t>
  </si>
  <si>
    <t>INE1NPP01017</t>
  </si>
  <si>
    <t>102198</t>
  </si>
  <si>
    <t>INE377Y01014</t>
  </si>
  <si>
    <t>467</t>
  </si>
  <si>
    <t>SBI Nifty Bank ETF</t>
  </si>
  <si>
    <t>468</t>
  </si>
  <si>
    <t>SBI BSE 100 ETF</t>
  </si>
  <si>
    <t>696</t>
  </si>
  <si>
    <t>639</t>
  </si>
  <si>
    <t>100149</t>
  </si>
  <si>
    <t>INE528G01035</t>
  </si>
  <si>
    <t>640</t>
  </si>
  <si>
    <t>473</t>
  </si>
  <si>
    <t>SBI Equity Savings Fund</t>
  </si>
  <si>
    <t>1905304</t>
  </si>
  <si>
    <t>7.10% CGL 2034</t>
  </si>
  <si>
    <t>IN0020240019</t>
  </si>
  <si>
    <t>900327</t>
  </si>
  <si>
    <t>6.01% CGL 2030</t>
  </si>
  <si>
    <t>IN0020250067</t>
  </si>
  <si>
    <t>483</t>
  </si>
  <si>
    <t>SBI Nifty 50 ETF</t>
  </si>
  <si>
    <t>493</t>
  </si>
  <si>
    <t>SBI Long Term Advantage Fund - Series III</t>
  </si>
  <si>
    <t>100770</t>
  </si>
  <si>
    <t>INE926X01010</t>
  </si>
  <si>
    <t>504</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</si>
  <si>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</si>
  <si>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</si>
  <si>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</si>
  <si>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</si>
  <si>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</si>
  <si>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</si>
  <si>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</si>
  <si>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</si>
  <si>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</si>
  <si>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</si>
  <si>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</si>
  <si>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535</t>
  </si>
  <si>
    <t>SBI Long Term Advantage Fund - Series VI</t>
  </si>
  <si>
    <t>547</t>
  </si>
  <si>
    <t>SBI BSE Sensex Next 50 ETF</t>
  </si>
  <si>
    <t>556</t>
  </si>
  <si>
    <t>SBI NIFTY 200 Quality 30 ETF</t>
  </si>
  <si>
    <t>566</t>
  </si>
  <si>
    <t>SBI Corporate Bond Fund</t>
  </si>
  <si>
    <t>705138</t>
  </si>
  <si>
    <t>INE115A07RC5</t>
  </si>
  <si>
    <t>704637</t>
  </si>
  <si>
    <t>INE0KXY07034</t>
  </si>
  <si>
    <t>705352</t>
  </si>
  <si>
    <t>INE033L07IN3</t>
  </si>
  <si>
    <t>704934</t>
  </si>
  <si>
    <t>INE033L07IJ1</t>
  </si>
  <si>
    <t>704659</t>
  </si>
  <si>
    <t>INE261F08EG3</t>
  </si>
  <si>
    <t>705607</t>
  </si>
  <si>
    <t>INE692Q07589</t>
  </si>
  <si>
    <t>800322</t>
  </si>
  <si>
    <t>INE0H7R07066</t>
  </si>
  <si>
    <t>704653</t>
  </si>
  <si>
    <t>INE507T07120</t>
  </si>
  <si>
    <t>703902</t>
  </si>
  <si>
    <t>INE219X07462</t>
  </si>
  <si>
    <t>705255</t>
  </si>
  <si>
    <t>INE774D07VI2</t>
  </si>
  <si>
    <t>704976</t>
  </si>
  <si>
    <t>INE556F08KT6</t>
  </si>
  <si>
    <t>705438</t>
  </si>
  <si>
    <t>INE053F08528</t>
  </si>
  <si>
    <t>705549</t>
  </si>
  <si>
    <t>INE756I07FB6</t>
  </si>
  <si>
    <t>704335</t>
  </si>
  <si>
    <t>INE756I07DX5</t>
  </si>
  <si>
    <t>704474</t>
  </si>
  <si>
    <t>INE377Y07433</t>
  </si>
  <si>
    <t>800326</t>
  </si>
  <si>
    <t>INE660A07RI7</t>
  </si>
  <si>
    <t>705476</t>
  </si>
  <si>
    <t>John Deere Financial India Pvt. Ltd.</t>
  </si>
  <si>
    <t>INE00V208132</t>
  </si>
  <si>
    <t>705423</t>
  </si>
  <si>
    <t>INE916DA7SP4</t>
  </si>
  <si>
    <t>703845</t>
  </si>
  <si>
    <t>INE0KXY07018</t>
  </si>
  <si>
    <t>704919</t>
  </si>
  <si>
    <t>INE0CCU07116</t>
  </si>
  <si>
    <t>705038</t>
  </si>
  <si>
    <t>INE115A07QZ8</t>
  </si>
  <si>
    <t>705347</t>
  </si>
  <si>
    <t>INE0NDH07035</t>
  </si>
  <si>
    <t>705547</t>
  </si>
  <si>
    <t>INE00V208140</t>
  </si>
  <si>
    <t>704549</t>
  </si>
  <si>
    <t>INE306N07NS8</t>
  </si>
  <si>
    <t>704791</t>
  </si>
  <si>
    <t>INE535H07CH0</t>
  </si>
  <si>
    <t>705008</t>
  </si>
  <si>
    <t>INE020B08FL9</t>
  </si>
  <si>
    <t>704849</t>
  </si>
  <si>
    <t>INE219X07454</t>
  </si>
  <si>
    <t>705351</t>
  </si>
  <si>
    <t>INE020B08EG2</t>
  </si>
  <si>
    <t>705007</t>
  </si>
  <si>
    <t>INE134E08MX3</t>
  </si>
  <si>
    <t>705298</t>
  </si>
  <si>
    <t>INE756I07EN4</t>
  </si>
  <si>
    <t>704065</t>
  </si>
  <si>
    <t>INE020B08ED9</t>
  </si>
  <si>
    <t>705363</t>
  </si>
  <si>
    <t>INE756I07EX3</t>
  </si>
  <si>
    <t>705071</t>
  </si>
  <si>
    <t>INE261F08EL3</t>
  </si>
  <si>
    <t>705357</t>
  </si>
  <si>
    <t>INE774D07VJ0</t>
  </si>
  <si>
    <t>704870</t>
  </si>
  <si>
    <t>INE115A07QT1</t>
  </si>
  <si>
    <t>704235</t>
  </si>
  <si>
    <t>INE020B08EI8</t>
  </si>
  <si>
    <t>704237</t>
  </si>
  <si>
    <t>INE733E08247</t>
  </si>
  <si>
    <t>705419</t>
  </si>
  <si>
    <t>INE033L07IO1</t>
  </si>
  <si>
    <t>704925</t>
  </si>
  <si>
    <t>INE752E08759</t>
  </si>
  <si>
    <t>705349</t>
  </si>
  <si>
    <t>INE667F07JA5</t>
  </si>
  <si>
    <t>702601</t>
  </si>
  <si>
    <t>Bharat Sanchar Nigam Ltd.</t>
  </si>
  <si>
    <t>INE103D08021</t>
  </si>
  <si>
    <t>CRISIL AAA(CE)</t>
  </si>
  <si>
    <t>704912</t>
  </si>
  <si>
    <t>INE916DA7SL3</t>
  </si>
  <si>
    <t>704704</t>
  </si>
  <si>
    <t>INE153A08154</t>
  </si>
  <si>
    <t>1600019</t>
  </si>
  <si>
    <t>INE1CBK15037</t>
  </si>
  <si>
    <t>626</t>
  </si>
  <si>
    <t>900316</t>
  </si>
  <si>
    <t>7.09% CGL 2074</t>
  </si>
  <si>
    <t>IN0020240142</t>
  </si>
  <si>
    <t>1905965</t>
  </si>
  <si>
    <t>7.72% State Government of Maharashtra 2035</t>
  </si>
  <si>
    <t>IN2220230170</t>
  </si>
  <si>
    <t>1905330</t>
  </si>
  <si>
    <t>7.43% State Government of Tamil Nadu 2034</t>
  </si>
  <si>
    <t>IN3120240053</t>
  </si>
  <si>
    <t>1905066</t>
  </si>
  <si>
    <t>7.72% State Government of Karnataka 2035</t>
  </si>
  <si>
    <t>IN1920230100</t>
  </si>
  <si>
    <t>1905046</t>
  </si>
  <si>
    <t>7.73% State Government of Karnataka 2034</t>
  </si>
  <si>
    <t>IN1920230084</t>
  </si>
  <si>
    <t>1906128</t>
  </si>
  <si>
    <t>7.09% State Government of Tamil Nadu 2035</t>
  </si>
  <si>
    <t>IN3120250201</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</si>
  <si>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</si>
  <si>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</si>
  <si>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</si>
  <si>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</si>
  <si>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</si>
  <si>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</si>
  <si>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</si>
  <si>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</si>
  <si>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</si>
  <si>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</si>
  <si>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</si>
  <si>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</si>
  <si>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</si>
  <si>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</si>
  <si>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</si>
  <si>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</si>
  <si>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</si>
  <si>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</si>
  <si>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</si>
  <si>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</si>
  <si>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</si>
  <si>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</si>
  <si>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</si>
  <si>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</si>
  <si>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</si>
  <si>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</si>
  <si>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</si>
  <si>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</si>
  <si>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</si>
  <si>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</si>
  <si>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</si>
  <si>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</si>
  <si>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</si>
  <si>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</si>
  <si>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</si>
  <si>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</si>
  <si>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</si>
  <si>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</si>
  <si>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</si>
  <si>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</si>
  <si>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</si>
  <si>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</si>
  <si>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</si>
  <si>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</si>
  <si>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</si>
  <si>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</si>
  <si>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</si>
  <si>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</si>
  <si>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</si>
  <si>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</si>
  <si>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</si>
  <si>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</si>
  <si>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</si>
  <si>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</si>
  <si>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</si>
  <si>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</si>
  <si>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</si>
  <si>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</si>
  <si>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</si>
  <si>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</si>
  <si>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</si>
  <si>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</si>
  <si>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</si>
  <si>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</si>
  <si>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</si>
  <si>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</si>
  <si>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</si>
  <si>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</si>
  <si>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</si>
  <si>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</si>
  <si>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</si>
  <si>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</si>
  <si>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</si>
  <si>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</si>
  <si>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</si>
  <si>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</si>
  <si>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</si>
  <si>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</si>
  <si>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</si>
  <si>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</si>
  <si>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Ltd.</t>
  </si>
  <si>
    <t>INE0HV901016</t>
  </si>
  <si>
    <t>100311</t>
  </si>
  <si>
    <t>Asahi India Glass Ltd.</t>
  </si>
  <si>
    <t>INE439A01020</t>
  </si>
  <si>
    <t>102092</t>
  </si>
  <si>
    <t>Shakti Pumps (India) Ltd.</t>
  </si>
  <si>
    <t>INE908D01010</t>
  </si>
  <si>
    <t>102507</t>
  </si>
  <si>
    <t>Pakka Ltd.</t>
  </si>
  <si>
    <t>INE551D01018</t>
  </si>
  <si>
    <t>Paper, Forest &amp; Jute Products</t>
  </si>
  <si>
    <t>3000021</t>
  </si>
  <si>
    <t>Renew Energy Global</t>
  </si>
  <si>
    <t>GB00BNQMPN80</t>
  </si>
  <si>
    <t>620</t>
  </si>
  <si>
    <t>SBI Floating Rate Debt Fund</t>
  </si>
  <si>
    <t>704714</t>
  </si>
  <si>
    <t>INE01XX07059</t>
  </si>
  <si>
    <t>703947</t>
  </si>
  <si>
    <t>INE377Y07383</t>
  </si>
  <si>
    <t>705489</t>
  </si>
  <si>
    <t>INE831R07607</t>
  </si>
  <si>
    <t>704964</t>
  </si>
  <si>
    <t>INE756I07EY1</t>
  </si>
  <si>
    <t>900136</t>
  </si>
  <si>
    <t>6.63% CGL 2031</t>
  </si>
  <si>
    <t>IN0020180041</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</si>
  <si>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</si>
  <si>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</si>
  <si>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</si>
  <si>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</si>
  <si>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</si>
  <si>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</si>
  <si>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</si>
  <si>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</si>
  <si>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</si>
  <si>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</si>
  <si>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</si>
  <si>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</si>
  <si>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</si>
  <si>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</si>
  <si>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</si>
  <si>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</si>
  <si>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</si>
  <si>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</si>
  <si>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</si>
  <si>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</si>
  <si>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</si>
  <si>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</si>
  <si>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</si>
  <si>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</si>
  <si>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</si>
  <si>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</si>
  <si>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704046</t>
  </si>
  <si>
    <t>INE103D08039</t>
  </si>
  <si>
    <t>704066</t>
  </si>
  <si>
    <t>INE020B08EE7</t>
  </si>
  <si>
    <t>704191</t>
  </si>
  <si>
    <t>INE134E08MJ2</t>
  </si>
  <si>
    <t>703085</t>
  </si>
  <si>
    <t>INE692A08169</t>
  </si>
  <si>
    <t>1901675</t>
  </si>
  <si>
    <t>7.08% State Government of Karnataka 2034</t>
  </si>
  <si>
    <t>IN1920210060</t>
  </si>
  <si>
    <t>SBI RETIREMENT BENEFIT FUND - CONSERVATIVE PLAN</t>
  </si>
  <si>
    <t>1905104</t>
  </si>
  <si>
    <t>7.74% State Government of Karnataka 2036</t>
  </si>
  <si>
    <t>IN1920230183</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</si>
  <si>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</si>
  <si>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</si>
  <si>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</si>
  <si>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</si>
  <si>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</si>
  <si>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</si>
  <si>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</si>
  <si>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</si>
  <si>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</si>
  <si>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</si>
  <si>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</si>
  <si>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</si>
  <si>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</si>
  <si>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</si>
  <si>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</si>
  <si>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</si>
  <si>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</si>
  <si>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</si>
  <si>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</si>
  <si>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</si>
  <si>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</si>
  <si>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</si>
  <si>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</si>
  <si>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</si>
  <si>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</si>
  <si>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</si>
  <si>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</si>
  <si>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</si>
  <si>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</si>
  <si>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</si>
  <si>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</si>
  <si>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</si>
  <si>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</si>
  <si>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</si>
  <si>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</si>
  <si>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</si>
  <si>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</si>
  <si>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</si>
  <si>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</si>
  <si>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</si>
  <si>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</si>
  <si>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</si>
  <si>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</si>
  <si>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</si>
  <si>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</si>
  <si>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</si>
  <si>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</si>
  <si>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</si>
  <si>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</si>
  <si>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</si>
  <si>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</si>
  <si>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</si>
  <si>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</si>
  <si>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</si>
  <si>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</si>
  <si>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</si>
  <si>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</si>
  <si>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</si>
  <si>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</si>
  <si>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5100100</t>
  </si>
  <si>
    <t>GOI 19.12.2025 GOV</t>
  </si>
  <si>
    <t>IN001225C092</t>
  </si>
  <si>
    <t>630</t>
  </si>
  <si>
    <t>SBI Fixed Maturity Plan (FMP)- Series 43</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</si>
  <si>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</si>
  <si>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</si>
  <si>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</si>
  <si>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</si>
  <si>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</si>
  <si>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</si>
  <si>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</si>
  <si>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</si>
  <si>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</si>
  <si>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</si>
  <si>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</si>
  <si>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</si>
  <si>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</si>
  <si>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</si>
  <si>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</si>
  <si>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</si>
  <si>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</si>
  <si>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</si>
  <si>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</si>
  <si>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</si>
  <si>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</si>
  <si>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</si>
  <si>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</si>
  <si>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</si>
  <si>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</si>
  <si>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</si>
  <si>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</si>
  <si>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</si>
  <si>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</si>
  <si>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</si>
  <si>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</si>
  <si>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</si>
  <si>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</si>
  <si>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</si>
  <si>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</si>
  <si>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</si>
  <si>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</si>
  <si>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</si>
  <si>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</si>
  <si>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</si>
  <si>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</si>
  <si>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</si>
  <si>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</si>
  <si>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</si>
  <si>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</si>
  <si>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</si>
  <si>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</si>
  <si>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</si>
  <si>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</si>
  <si>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</si>
  <si>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</si>
  <si>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</si>
  <si>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</si>
  <si>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</si>
  <si>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</si>
  <si>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</si>
  <si>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</si>
  <si>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</si>
  <si>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</si>
  <si>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</si>
  <si>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</si>
  <si>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</si>
  <si>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</si>
  <si>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</si>
  <si>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</si>
  <si>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</si>
  <si>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</si>
  <si>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</si>
  <si>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</si>
  <si>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</si>
  <si>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</si>
  <si>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</si>
  <si>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</si>
  <si>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</si>
  <si>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</si>
  <si>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</si>
  <si>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</si>
  <si>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</si>
  <si>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</si>
  <si>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</si>
  <si>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</si>
  <si>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704873</t>
  </si>
  <si>
    <t>INE121A07RX9</t>
  </si>
  <si>
    <t>705085</t>
  </si>
  <si>
    <t>INE726G08022</t>
  </si>
  <si>
    <t>704981</t>
  </si>
  <si>
    <t>INE062A08462</t>
  </si>
  <si>
    <t>705292</t>
  </si>
  <si>
    <t>INE976I07CY9</t>
  </si>
  <si>
    <t>703972</t>
  </si>
  <si>
    <t>INE306N07LO1</t>
  </si>
  <si>
    <t>705232</t>
  </si>
  <si>
    <t>INE795G08043</t>
  </si>
  <si>
    <t>704304</t>
  </si>
  <si>
    <t>INE813H07317</t>
  </si>
  <si>
    <t>705426</t>
  </si>
  <si>
    <t>INE115A07RG6</t>
  </si>
  <si>
    <t>705258</t>
  </si>
  <si>
    <t>INE160A08324</t>
  </si>
  <si>
    <t>705002</t>
  </si>
  <si>
    <t>Bank of Baroda( Tier II Bond under Basel III )</t>
  </si>
  <si>
    <t>INE028A08364</t>
  </si>
  <si>
    <t>900302</t>
  </si>
  <si>
    <t>7.32% CGL 2030</t>
  </si>
  <si>
    <t>IN0020230135</t>
  </si>
  <si>
    <t>1906125</t>
  </si>
  <si>
    <t>7.48% State Government of Bihar 2039</t>
  </si>
  <si>
    <t>IN1320250062</t>
  </si>
  <si>
    <t>1010465</t>
  </si>
  <si>
    <t>INE028E14SA0</t>
  </si>
  <si>
    <t>SBI Fixed Maturity Plan (FMP)- Series 49</t>
  </si>
  <si>
    <t>1901537</t>
  </si>
  <si>
    <t>7.86% State Government of Uttar Pradesh 2026</t>
  </si>
  <si>
    <t>IN3320160184</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</si>
  <si>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</si>
  <si>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</si>
  <si>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</si>
  <si>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</si>
  <si>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</si>
  <si>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</si>
  <si>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</si>
  <si>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</si>
  <si>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</si>
  <si>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</si>
  <si>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</si>
  <si>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</si>
  <si>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</si>
  <si>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</si>
  <si>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</si>
  <si>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</si>
  <si>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</si>
  <si>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</si>
  <si>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</si>
  <si>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</si>
  <si>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</si>
  <si>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</si>
  <si>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</si>
  <si>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</si>
  <si>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</si>
  <si>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</si>
  <si>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</si>
  <si>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</si>
  <si>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</si>
  <si>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</si>
  <si>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</si>
  <si>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</si>
  <si>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</si>
  <si>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</si>
  <si>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</si>
  <si>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</si>
  <si>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</si>
  <si>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</si>
  <si>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</si>
  <si>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</si>
  <si>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</si>
  <si>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</si>
  <si>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</si>
  <si>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</si>
  <si>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</si>
  <si>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</si>
  <si>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</si>
  <si>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</si>
  <si>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</si>
  <si>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</si>
  <si>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</si>
  <si>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</si>
  <si>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</si>
  <si>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</si>
  <si>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</si>
  <si>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</si>
  <si>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</si>
  <si>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</si>
  <si>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</si>
  <si>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</si>
  <si>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</si>
  <si>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</si>
  <si>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</si>
  <si>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</si>
  <si>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</si>
  <si>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</si>
  <si>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</si>
  <si>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</si>
  <si>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</si>
  <si>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</si>
  <si>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</si>
  <si>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</si>
  <si>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</si>
  <si>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</si>
  <si>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</si>
  <si>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</si>
  <si>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</si>
  <si>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</si>
  <si>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</si>
  <si>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</si>
  <si>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</si>
  <si>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</si>
  <si>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</si>
  <si>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</si>
  <si>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</si>
  <si>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</si>
  <si>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</si>
  <si>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</si>
  <si>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</si>
  <si>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</si>
  <si>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</si>
  <si>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</si>
  <si>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</si>
  <si>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</si>
  <si>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</si>
  <si>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</si>
  <si>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</si>
  <si>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</si>
  <si>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</si>
  <si>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</si>
  <si>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</si>
  <si>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</si>
  <si>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</si>
  <si>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</si>
  <si>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</si>
  <si>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</si>
  <si>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</si>
  <si>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</si>
  <si>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</si>
  <si>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</si>
  <si>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</si>
  <si>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</si>
  <si>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</si>
  <si>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</si>
  <si>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</si>
  <si>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</si>
  <si>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</si>
  <si>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</si>
  <si>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</si>
  <si>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</si>
  <si>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</si>
  <si>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</si>
  <si>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</si>
  <si>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</si>
  <si>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</si>
  <si>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</si>
  <si>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</si>
  <si>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</si>
  <si>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</si>
  <si>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</si>
  <si>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</si>
  <si>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</si>
  <si>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</si>
  <si>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</si>
  <si>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</si>
  <si>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</si>
  <si>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</si>
  <si>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</si>
  <si>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</si>
  <si>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</si>
  <si>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</si>
  <si>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</si>
  <si>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</si>
  <si>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</si>
  <si>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</si>
  <si>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</si>
  <si>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</si>
  <si>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</si>
  <si>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</si>
  <si>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</si>
  <si>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</si>
  <si>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</si>
  <si>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</si>
  <si>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</si>
  <si>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</si>
  <si>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</si>
  <si>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</si>
  <si>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</si>
  <si>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</si>
  <si>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</si>
  <si>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</si>
  <si>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</si>
  <si>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</si>
  <si>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</si>
  <si>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</si>
  <si>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</si>
  <si>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</si>
  <si>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</si>
  <si>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</si>
  <si>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</si>
  <si>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</si>
  <si>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</si>
  <si>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</si>
  <si>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</si>
  <si>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</si>
  <si>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</si>
  <si>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</si>
  <si>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</si>
  <si>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</si>
  <si>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</si>
  <si>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</si>
  <si>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</si>
  <si>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</si>
  <si>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</si>
  <si>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</si>
  <si>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</si>
  <si>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</si>
  <si>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704111</t>
  </si>
  <si>
    <t>INE053F08239</t>
  </si>
  <si>
    <t>703645</t>
  </si>
  <si>
    <t>INE514E08FZ5</t>
  </si>
  <si>
    <t>703787</t>
  </si>
  <si>
    <t>INE134E08LP1</t>
  </si>
  <si>
    <t>702958</t>
  </si>
  <si>
    <t>INE134E08LK2</t>
  </si>
  <si>
    <t>704162</t>
  </si>
  <si>
    <t>INE053F08288</t>
  </si>
  <si>
    <t>701899</t>
  </si>
  <si>
    <t>INE134E08IE1</t>
  </si>
  <si>
    <t>703781</t>
  </si>
  <si>
    <t>INE514E08GA6</t>
  </si>
  <si>
    <t>703778</t>
  </si>
  <si>
    <t>INE733E07KE8</t>
  </si>
  <si>
    <t>702865</t>
  </si>
  <si>
    <t>INE733E07KA6</t>
  </si>
  <si>
    <t>701978</t>
  </si>
  <si>
    <t>INE053F09HM3</t>
  </si>
  <si>
    <t>704321</t>
  </si>
  <si>
    <t>INE020B08EL2</t>
  </si>
  <si>
    <t>702994</t>
  </si>
  <si>
    <t>INE733E07KC2</t>
  </si>
  <si>
    <t>703814</t>
  </si>
  <si>
    <t>INE134E08LS5</t>
  </si>
  <si>
    <t>702623</t>
  </si>
  <si>
    <t>INE053F09HN1</t>
  </si>
  <si>
    <t>704156</t>
  </si>
  <si>
    <t>INE134E08MC7</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</si>
  <si>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</si>
  <si>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</si>
  <si>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</si>
  <si>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</si>
  <si>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</si>
  <si>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</si>
  <si>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</si>
  <si>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</si>
  <si>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</si>
  <si>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</si>
  <si>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</si>
  <si>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</si>
  <si>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</si>
  <si>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</si>
  <si>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</si>
  <si>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</si>
  <si>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</si>
  <si>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</si>
  <si>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</si>
  <si>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</si>
  <si>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</si>
  <si>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</si>
  <si>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</si>
  <si>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</si>
  <si>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</si>
  <si>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</si>
  <si>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</si>
  <si>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</si>
  <si>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</si>
  <si>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</si>
  <si>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</si>
  <si>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</si>
  <si>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</si>
  <si>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</si>
  <si>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</si>
  <si>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</si>
  <si>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</si>
  <si>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</si>
  <si>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</si>
  <si>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</si>
  <si>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</si>
  <si>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</si>
  <si>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</si>
  <si>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</si>
  <si>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</si>
  <si>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</si>
  <si>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</si>
  <si>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</si>
  <si>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</si>
  <si>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</si>
  <si>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</si>
  <si>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</si>
  <si>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</si>
  <si>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</si>
  <si>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</si>
  <si>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</si>
  <si>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</si>
  <si>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</si>
  <si>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</si>
  <si>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</si>
  <si>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1901542</t>
  </si>
  <si>
    <t>7.58% State Government of Tamil Nadu 2026</t>
  </si>
  <si>
    <t>IN3120160095</t>
  </si>
  <si>
    <t>1904614</t>
  </si>
  <si>
    <t>IN1520160046</t>
  </si>
  <si>
    <t>1901627</t>
  </si>
  <si>
    <t>7.38% State Government of Madhya Pradesh 2026</t>
  </si>
  <si>
    <t>IN2120160030</t>
  </si>
  <si>
    <t>1901241</t>
  </si>
  <si>
    <t>6.39% State Government of Andhra Pradesh 2026</t>
  </si>
  <si>
    <t>IN1020200136</t>
  </si>
  <si>
    <t>1901895</t>
  </si>
  <si>
    <t>7.59% State Government of Kerala 2026</t>
  </si>
  <si>
    <t>IN2020160080</t>
  </si>
  <si>
    <t>1903473</t>
  </si>
  <si>
    <t>7.69% State Government of Uttar Pradesh 2026</t>
  </si>
  <si>
    <t>IN3320160192</t>
  </si>
  <si>
    <t>1901903</t>
  </si>
  <si>
    <t>7.63% State Government of Uttar Pradesh 2026</t>
  </si>
  <si>
    <t>IN3320160200</t>
  </si>
  <si>
    <t>1904649</t>
  </si>
  <si>
    <t>6.24% State Government of Haryana 2026</t>
  </si>
  <si>
    <t>IN1620200031</t>
  </si>
  <si>
    <t>1901902</t>
  </si>
  <si>
    <t>7.63% State Government of Andhra Pradesh 2026</t>
  </si>
  <si>
    <t>IN1020160066</t>
  </si>
  <si>
    <t>1904793</t>
  </si>
  <si>
    <t>8.39% State Government of Uttar Pradesh 2026</t>
  </si>
  <si>
    <t>IN3320150367</t>
  </si>
  <si>
    <t>1902198</t>
  </si>
  <si>
    <t>7.69% State Government of Kerala 2026</t>
  </si>
  <si>
    <t>IN2020160064</t>
  </si>
  <si>
    <t>1904532</t>
  </si>
  <si>
    <t>7.69% State Government of Telangana 2026</t>
  </si>
  <si>
    <t>IN4520160073</t>
  </si>
  <si>
    <t>1904448</t>
  </si>
  <si>
    <t>IN2020160015</t>
  </si>
  <si>
    <t>1901308</t>
  </si>
  <si>
    <t>8.76% State Government of Madhya Pradesh 2026</t>
  </si>
  <si>
    <t>IN2120150106</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</si>
  <si>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</si>
  <si>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</si>
  <si>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</si>
  <si>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</si>
  <si>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</si>
  <si>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</si>
  <si>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</si>
  <si>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</si>
  <si>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</si>
  <si>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</si>
  <si>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</si>
  <si>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</si>
  <si>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</si>
  <si>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</si>
  <si>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</si>
  <si>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</si>
  <si>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</si>
  <si>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</si>
  <si>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</si>
  <si>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</si>
  <si>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</si>
  <si>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</si>
  <si>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</si>
  <si>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</si>
  <si>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</si>
  <si>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</si>
  <si>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</si>
  <si>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</si>
  <si>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</si>
  <si>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</si>
  <si>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</si>
  <si>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</si>
  <si>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</si>
  <si>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</si>
  <si>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</si>
  <si>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</si>
  <si>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</si>
  <si>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</si>
  <si>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</si>
  <si>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</si>
  <si>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101213</t>
  </si>
  <si>
    <t>Mrs. Bectors Food Specialities Ltd.</t>
  </si>
  <si>
    <t>INE495P01012</t>
  </si>
  <si>
    <t>102553</t>
  </si>
  <si>
    <t>Mangalore Chemicals &amp; Fertilizers Ltd.</t>
  </si>
  <si>
    <t>INE558B01017</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</si>
  <si>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</si>
  <si>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</si>
  <si>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</si>
  <si>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</si>
  <si>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</si>
  <si>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</si>
  <si>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</si>
  <si>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</si>
  <si>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</si>
  <si>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</si>
  <si>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</si>
  <si>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</si>
  <si>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</si>
  <si>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</si>
  <si>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</si>
  <si>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</si>
  <si>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</si>
  <si>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</si>
  <si>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</si>
  <si>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</si>
  <si>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</si>
  <si>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</si>
  <si>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</si>
  <si>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</si>
  <si>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</si>
  <si>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</si>
  <si>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</si>
  <si>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</si>
  <si>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</si>
  <si>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</si>
  <si>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</si>
  <si>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</si>
  <si>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</si>
  <si>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</si>
  <si>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</si>
  <si>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</si>
  <si>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</si>
  <si>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</si>
  <si>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</si>
  <si>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</si>
  <si>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</si>
  <si>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</si>
  <si>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</si>
  <si>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</si>
  <si>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</si>
  <si>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</si>
  <si>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</si>
  <si>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</si>
  <si>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</si>
  <si>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</si>
  <si>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</si>
  <si>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</si>
  <si>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</si>
  <si>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</si>
  <si>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</si>
  <si>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</si>
  <si>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</si>
  <si>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</si>
  <si>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1900688</t>
  </si>
  <si>
    <t>8.55% State Government of Rajasthan 2026</t>
  </si>
  <si>
    <t>IN2920150264</t>
  </si>
  <si>
    <t>1900234</t>
  </si>
  <si>
    <t>8.88% State Government of West Bengal 2026</t>
  </si>
  <si>
    <t>IN3420150150</t>
  </si>
  <si>
    <t>1904468</t>
  </si>
  <si>
    <t>8.57% State Government of West Bengal 2026</t>
  </si>
  <si>
    <t>IN3420150168</t>
  </si>
  <si>
    <t>900029</t>
  </si>
  <si>
    <t>8.51% State Government of Maharashtra 2026</t>
  </si>
  <si>
    <t>IN2220150204</t>
  </si>
  <si>
    <t>5100026</t>
  </si>
  <si>
    <t>GOI 16.12.2025 GOV</t>
  </si>
  <si>
    <t>IN001225C076</t>
  </si>
  <si>
    <t>5100112</t>
  </si>
  <si>
    <t>GOI 06.11.2025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</si>
  <si>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</si>
  <si>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</si>
  <si>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</si>
  <si>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</si>
  <si>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</si>
  <si>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</si>
  <si>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</si>
  <si>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</si>
  <si>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</si>
  <si>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</si>
  <si>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</si>
  <si>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</si>
  <si>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</si>
  <si>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</si>
  <si>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</si>
  <si>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</si>
  <si>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</si>
  <si>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</si>
  <si>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</si>
  <si>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</si>
  <si>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</si>
  <si>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</si>
  <si>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</si>
  <si>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</si>
  <si>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</si>
  <si>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</si>
  <si>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</si>
  <si>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</si>
  <si>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</si>
  <si>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</si>
  <si>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</si>
  <si>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</si>
  <si>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</si>
  <si>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</si>
  <si>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</si>
  <si>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5100127</t>
  </si>
  <si>
    <t>GOI 26.10.2025 GOV</t>
  </si>
  <si>
    <t>IN001025C013</t>
  </si>
  <si>
    <t>660</t>
  </si>
  <si>
    <t>SBI Fixed Maturity Plan (FMP)- Series 68</t>
  </si>
  <si>
    <t>5100039</t>
  </si>
  <si>
    <t>GOI 12.04.2026 GOV</t>
  </si>
  <si>
    <t>IN000426P016</t>
  </si>
  <si>
    <t>5100034</t>
  </si>
  <si>
    <t>IN000426C030</t>
  </si>
  <si>
    <t>661</t>
  </si>
  <si>
    <t>SBI Nifty Midcap 150 Index Fund</t>
  </si>
  <si>
    <t>102453</t>
  </si>
  <si>
    <t>100123</t>
  </si>
  <si>
    <t>GE Vernova T&amp;D India Ltd.</t>
  </si>
  <si>
    <t>INE200A01026</t>
  </si>
  <si>
    <t>102458</t>
  </si>
  <si>
    <t>Waaree Energies Ltd.</t>
  </si>
  <si>
    <t>INE377N01017</t>
  </si>
  <si>
    <t>100442</t>
  </si>
  <si>
    <t>Coromandel International Ltd.</t>
  </si>
  <si>
    <t>INE169A01031</t>
  </si>
  <si>
    <t>101063</t>
  </si>
  <si>
    <t>Hitachi Energy India Ltd.</t>
  </si>
  <si>
    <t>INE07Y701011</t>
  </si>
  <si>
    <t>102554</t>
  </si>
  <si>
    <t>ITC Hotels Ltd.</t>
  </si>
  <si>
    <t>INE379A01028</t>
  </si>
  <si>
    <t>100913</t>
  </si>
  <si>
    <t>Rail Vikas Nigam Ltd.</t>
  </si>
  <si>
    <t>INE415G01027</t>
  </si>
  <si>
    <t>100034</t>
  </si>
  <si>
    <t>IPCA Laboratories Ltd.</t>
  </si>
  <si>
    <t>INE571A01038</t>
  </si>
  <si>
    <t>101209</t>
  </si>
  <si>
    <t>Adani Total Gas Ltd.</t>
  </si>
  <si>
    <t>INE399L01023</t>
  </si>
  <si>
    <t>101730</t>
  </si>
  <si>
    <t>Lloyds Metals And Energy Ltd.</t>
  </si>
  <si>
    <t>INE281B01032</t>
  </si>
  <si>
    <t>100701</t>
  </si>
  <si>
    <t>Nippon Life India Asset Management Ltd.</t>
  </si>
  <si>
    <t>INE298J01013</t>
  </si>
  <si>
    <t>100667</t>
  </si>
  <si>
    <t>Cochin Shipyard Ltd.</t>
  </si>
  <si>
    <t>INE704P01025</t>
  </si>
  <si>
    <t>100939</t>
  </si>
  <si>
    <t>Gujarat Fluorochemicals Ltd.</t>
  </si>
  <si>
    <t>INE09N301011</t>
  </si>
  <si>
    <t>100632</t>
  </si>
  <si>
    <t>Apar Industries Ltd.</t>
  </si>
  <si>
    <t>INE372A01015</t>
  </si>
  <si>
    <t>100148</t>
  </si>
  <si>
    <t>Motilal Oswal Financial Services Ltd.</t>
  </si>
  <si>
    <t>INE338I01027</t>
  </si>
  <si>
    <t>100638</t>
  </si>
  <si>
    <t>Godfrey Phillips India Ltd.</t>
  </si>
  <si>
    <t>INE260B01028</t>
  </si>
  <si>
    <t>100710</t>
  </si>
  <si>
    <t>Tata Investment Corporation Ltd.</t>
  </si>
  <si>
    <t>INE672A01018</t>
  </si>
  <si>
    <t>101574</t>
  </si>
  <si>
    <t>Linde India Ltd.</t>
  </si>
  <si>
    <t>INE473A01011</t>
  </si>
  <si>
    <t>100060</t>
  </si>
  <si>
    <t>Deepak Nitrite Ltd.</t>
  </si>
  <si>
    <t>INE288B01029</t>
  </si>
  <si>
    <t>102097</t>
  </si>
  <si>
    <t>Bharti Hexacom Ltd.</t>
  </si>
  <si>
    <t>INE343G01021</t>
  </si>
  <si>
    <t>102196</t>
  </si>
  <si>
    <t>Premier Energies Ltd</t>
  </si>
  <si>
    <t>INE0BS701011</t>
  </si>
  <si>
    <t>101774</t>
  </si>
  <si>
    <t>Global Health Ltd.</t>
  </si>
  <si>
    <t>INE474Q01031</t>
  </si>
  <si>
    <t>101959</t>
  </si>
  <si>
    <t>JSW Infrastructure Ltd.</t>
  </si>
  <si>
    <t>INE880J01026</t>
  </si>
  <si>
    <t>100356</t>
  </si>
  <si>
    <t>Ajanta Pharma Ltd.</t>
  </si>
  <si>
    <t>INE031B01049</t>
  </si>
  <si>
    <t>100268</t>
  </si>
  <si>
    <t>NLC India Ltd.</t>
  </si>
  <si>
    <t>INE589A01014</t>
  </si>
  <si>
    <t>NTPC Green Energy Ltd.</t>
  </si>
  <si>
    <t>INE0ONG01011</t>
  </si>
  <si>
    <t>100456</t>
  </si>
  <si>
    <t>Bank of Maharashtra</t>
  </si>
  <si>
    <t>INE457A01014</t>
  </si>
  <si>
    <t>101668</t>
  </si>
  <si>
    <t>AWL Agri Business Ltd.</t>
  </si>
  <si>
    <t>INE699H01024</t>
  </si>
  <si>
    <t>100151</t>
  </si>
  <si>
    <t>3M India Ltd.</t>
  </si>
  <si>
    <t>INE470A01017</t>
  </si>
  <si>
    <t>100210</t>
  </si>
  <si>
    <t>IRB Infrastructure Developers Ltd.</t>
  </si>
  <si>
    <t>INE821I01022</t>
  </si>
  <si>
    <t>100412</t>
  </si>
  <si>
    <t>SJVN Ltd.</t>
  </si>
  <si>
    <t>INE002L01015</t>
  </si>
  <si>
    <t>101680</t>
  </si>
  <si>
    <t>Fertilisers And Chemicals Travancore Ltd.</t>
  </si>
  <si>
    <t>INE188A01015</t>
  </si>
  <si>
    <t>100059</t>
  </si>
  <si>
    <t>INE233A01035</t>
  </si>
  <si>
    <t>100079</t>
  </si>
  <si>
    <t>INE008A01015</t>
  </si>
  <si>
    <t>100759</t>
  </si>
  <si>
    <t>The New India Assurance Co. Ltd.</t>
  </si>
  <si>
    <t>INE470Y01017</t>
  </si>
  <si>
    <t>101684</t>
  </si>
  <si>
    <t>INE565A01014</t>
  </si>
  <si>
    <t>101293</t>
  </si>
  <si>
    <t>INE691A01018</t>
  </si>
  <si>
    <t>662</t>
  </si>
  <si>
    <t>SBI Nifty Smallcap 250 Index Fund</t>
  </si>
  <si>
    <t>100533</t>
  </si>
  <si>
    <t>Radico Khaitan Ltd.</t>
  </si>
  <si>
    <t>INE944F01028</t>
  </si>
  <si>
    <t>100254</t>
  </si>
  <si>
    <t>Karur Vysya Bank Ltd.</t>
  </si>
  <si>
    <t>INE036D01028</t>
  </si>
  <si>
    <t>100517</t>
  </si>
  <si>
    <t>Redington Ltd.</t>
  </si>
  <si>
    <t>INE891D01026</t>
  </si>
  <si>
    <t>100118</t>
  </si>
  <si>
    <t>INE092A01019</t>
  </si>
  <si>
    <t>100230</t>
  </si>
  <si>
    <t>INE511C01022</t>
  </si>
  <si>
    <t>101803</t>
  </si>
  <si>
    <t>Kfin Technologies Ltd.</t>
  </si>
  <si>
    <t>INE138Y01010</t>
  </si>
  <si>
    <t>101080</t>
  </si>
  <si>
    <t>JB Chemicals &amp; Pharmaceuticals Ltd.</t>
  </si>
  <si>
    <t>INE572A01036</t>
  </si>
  <si>
    <t>102529</t>
  </si>
  <si>
    <t>Authum Investment &amp; Infrastructure Ltd.</t>
  </si>
  <si>
    <t>INE206F01022</t>
  </si>
  <si>
    <t>100376</t>
  </si>
  <si>
    <t>Reliance Power Ltd.</t>
  </si>
  <si>
    <t>INE614G01033</t>
  </si>
  <si>
    <t>100359</t>
  </si>
  <si>
    <t>Wockhardt Ltd.</t>
  </si>
  <si>
    <t>INE049B01025</t>
  </si>
  <si>
    <t>100394</t>
  </si>
  <si>
    <t>Neuland Laboratories Ltd.</t>
  </si>
  <si>
    <t>INE794A01010</t>
  </si>
  <si>
    <t>101616</t>
  </si>
  <si>
    <t>AFFLE 3I Ltd.</t>
  </si>
  <si>
    <t>INE00WC01027</t>
  </si>
  <si>
    <t>100253</t>
  </si>
  <si>
    <t>Amara Raja Energy &amp; Mobility Ltd.</t>
  </si>
  <si>
    <t>INE885A01032</t>
  </si>
  <si>
    <t>100474</t>
  </si>
  <si>
    <t>Narayana Hrudayalaya Ltd.</t>
  </si>
  <si>
    <t>INE410P01011</t>
  </si>
  <si>
    <t>100061</t>
  </si>
  <si>
    <t>KEC International Ltd.</t>
  </si>
  <si>
    <t>INE389H01022</t>
  </si>
  <si>
    <t>100728</t>
  </si>
  <si>
    <t>Welspun Corp Ltd.</t>
  </si>
  <si>
    <t>INE191B01025</t>
  </si>
  <si>
    <t>100186</t>
  </si>
  <si>
    <t>Zee Entertainment Enterprises Ltd.</t>
  </si>
  <si>
    <t>INE256A01028</t>
  </si>
  <si>
    <t>100636</t>
  </si>
  <si>
    <t>Himadri Speciality Chemical Ltd.</t>
  </si>
  <si>
    <t>INE019C01026</t>
  </si>
  <si>
    <t>102509</t>
  </si>
  <si>
    <t>Onesource Specialty Pharma Ltd.</t>
  </si>
  <si>
    <t>INE013P01021</t>
  </si>
  <si>
    <t>101783</t>
  </si>
  <si>
    <t>Five Star Business Finance Ltd.</t>
  </si>
  <si>
    <t>INE128S01021</t>
  </si>
  <si>
    <t>100052</t>
  </si>
  <si>
    <t>INE017A01032</t>
  </si>
  <si>
    <t>100152</t>
  </si>
  <si>
    <t>Castrol India Ltd.</t>
  </si>
  <si>
    <t>INE172A01027</t>
  </si>
  <si>
    <t>100145</t>
  </si>
  <si>
    <t>Atul Ltd.</t>
  </si>
  <si>
    <t>INE100A01010</t>
  </si>
  <si>
    <t>100745</t>
  </si>
  <si>
    <t>Aegis Logistics Ltd.</t>
  </si>
  <si>
    <t>INE208C01025</t>
  </si>
  <si>
    <t>101228</t>
  </si>
  <si>
    <t>Home First Finance Company India Ltd.</t>
  </si>
  <si>
    <t>INE481N01025</t>
  </si>
  <si>
    <t>101883</t>
  </si>
  <si>
    <t>Anant Raj Ltd.</t>
  </si>
  <si>
    <t>INE242C01024</t>
  </si>
  <si>
    <t>102544</t>
  </si>
  <si>
    <t>102216</t>
  </si>
  <si>
    <t>PTC Industries Ltd.</t>
  </si>
  <si>
    <t>INE596F01018</t>
  </si>
  <si>
    <t>100903</t>
  </si>
  <si>
    <t>Maharashtra Scooters Ltd.</t>
  </si>
  <si>
    <t>INE288A01013</t>
  </si>
  <si>
    <t>102094</t>
  </si>
  <si>
    <t>HBL Engineering Ltd.</t>
  </si>
  <si>
    <t>INE292B01021</t>
  </si>
  <si>
    <t>100656</t>
  </si>
  <si>
    <t>Nava Ltd.</t>
  </si>
  <si>
    <t>INE725A01030</t>
  </si>
  <si>
    <t>101292</t>
  </si>
  <si>
    <t>Intellect Design Arena Ltd.</t>
  </si>
  <si>
    <t>INE306R01017</t>
  </si>
  <si>
    <t>100281</t>
  </si>
  <si>
    <t>INE055A01016</t>
  </si>
  <si>
    <t>100828</t>
  </si>
  <si>
    <t>Zensar Technologies Ltd.</t>
  </si>
  <si>
    <t>INE520A01027</t>
  </si>
  <si>
    <t>100411</t>
  </si>
  <si>
    <t>Jubilant Pharmova Ltd.</t>
  </si>
  <si>
    <t>INE700A01033</t>
  </si>
  <si>
    <t>Sai Life Sciences Ltd.</t>
  </si>
  <si>
    <t>INE570L01029</t>
  </si>
  <si>
    <t>100233</t>
  </si>
  <si>
    <t>eClerx Services Ltd.</t>
  </si>
  <si>
    <t>INE738I01010</t>
  </si>
  <si>
    <t>100662</t>
  </si>
  <si>
    <t>INE406M01024</t>
  </si>
  <si>
    <t>102215</t>
  </si>
  <si>
    <t>Jaiprakash Power Ventures Ltd.</t>
  </si>
  <si>
    <t>INE351F01018</t>
  </si>
  <si>
    <t>102127</t>
  </si>
  <si>
    <t>GO Digit General Insurance Ltd.</t>
  </si>
  <si>
    <t>INE03JT01014</t>
  </si>
  <si>
    <t>101963</t>
  </si>
  <si>
    <t>Usha Martin Ltd.</t>
  </si>
  <si>
    <t>INE228A01035</t>
  </si>
  <si>
    <t>100742</t>
  </si>
  <si>
    <t>Force Motors Ltd.</t>
  </si>
  <si>
    <t>INE451A01017</t>
  </si>
  <si>
    <t>100263</t>
  </si>
  <si>
    <t>BEML Ltd.</t>
  </si>
  <si>
    <t>INE258A01016</t>
  </si>
  <si>
    <t>100425</t>
  </si>
  <si>
    <t>Chambal Fertilisers and Chemicals Ltd.</t>
  </si>
  <si>
    <t>INE085A01013</t>
  </si>
  <si>
    <t>100633</t>
  </si>
  <si>
    <t>Gillette India Ltd.</t>
  </si>
  <si>
    <t>INE322A01010</t>
  </si>
  <si>
    <t>100473</t>
  </si>
  <si>
    <t>Aarti Industries Ltd.</t>
  </si>
  <si>
    <t>INE769A01020</t>
  </si>
  <si>
    <t>100162</t>
  </si>
  <si>
    <t>Kirloskar Oil Engines Ltd.</t>
  </si>
  <si>
    <t>INE146L01010</t>
  </si>
  <si>
    <t>101489</t>
  </si>
  <si>
    <t>Data Patterns (India) Ltd.</t>
  </si>
  <si>
    <t>INE0IX101010</t>
  </si>
  <si>
    <t>100578</t>
  </si>
  <si>
    <t>Granules India Ltd.</t>
  </si>
  <si>
    <t>INE101D01020</t>
  </si>
  <si>
    <t>100086</t>
  </si>
  <si>
    <t>Bata India Ltd.</t>
  </si>
  <si>
    <t>INE176A01028</t>
  </si>
  <si>
    <t>100826</t>
  </si>
  <si>
    <t>Garden Reach Shipbuilders &amp; Engineers Ltd.</t>
  </si>
  <si>
    <t>INE382Z01011</t>
  </si>
  <si>
    <t>100441</t>
  </si>
  <si>
    <t>Mahanagar Gas Ltd.</t>
  </si>
  <si>
    <t>INE002S01010</t>
  </si>
  <si>
    <t>101210</t>
  </si>
  <si>
    <t>CreditAccess Grameen Ltd.</t>
  </si>
  <si>
    <t>INE741K01010</t>
  </si>
  <si>
    <t>102051</t>
  </si>
  <si>
    <t>Jyoti CNC Automation Ltd.</t>
  </si>
  <si>
    <t>INE980O01024</t>
  </si>
  <si>
    <t>101677</t>
  </si>
  <si>
    <t>Capri Global Capital Ltd.</t>
  </si>
  <si>
    <t>INE180C01042</t>
  </si>
  <si>
    <t>100417</t>
  </si>
  <si>
    <t>CEAT Ltd.</t>
  </si>
  <si>
    <t>INE482A01020</t>
  </si>
  <si>
    <t>100317</t>
  </si>
  <si>
    <t>Natco Pharma Ltd.</t>
  </si>
  <si>
    <t>INE987B01026</t>
  </si>
  <si>
    <t>102180</t>
  </si>
  <si>
    <t>Ola Electric Mobility Ltd.</t>
  </si>
  <si>
    <t>INE0LXG01040</t>
  </si>
  <si>
    <t>100357</t>
  </si>
  <si>
    <t>Reliance Infrastructure Ltd.</t>
  </si>
  <si>
    <t>INE036A01016</t>
  </si>
  <si>
    <t>101496</t>
  </si>
  <si>
    <t>Sapphire Foods India Ltd.</t>
  </si>
  <si>
    <t>INE806T01020</t>
  </si>
  <si>
    <t>102517</t>
  </si>
  <si>
    <t>Inventurus Knowledge Solutions Ltd.</t>
  </si>
  <si>
    <t>INE115Q01022</t>
  </si>
  <si>
    <t>101344</t>
  </si>
  <si>
    <t>Devyani International Ltd.</t>
  </si>
  <si>
    <t>INE872J01023</t>
  </si>
  <si>
    <t>100071</t>
  </si>
  <si>
    <t>Sobha Ltd.</t>
  </si>
  <si>
    <t>INE671H01015</t>
  </si>
  <si>
    <t>100900</t>
  </si>
  <si>
    <t>Sonata Software Ltd.</t>
  </si>
  <si>
    <t>INE269A01021</t>
  </si>
  <si>
    <t>100551</t>
  </si>
  <si>
    <t>Techno Electric &amp; Engineering Company Ltd.</t>
  </si>
  <si>
    <t>INE285K01026</t>
  </si>
  <si>
    <t>100444</t>
  </si>
  <si>
    <t>PCBL Chemical Ltd.</t>
  </si>
  <si>
    <t>INE602A01031</t>
  </si>
  <si>
    <t>101152</t>
  </si>
  <si>
    <t>Sumitomo Chemical India Ltd.</t>
  </si>
  <si>
    <t>INE258G01013</t>
  </si>
  <si>
    <t>102147</t>
  </si>
  <si>
    <t>Zen Technologies Ltd.</t>
  </si>
  <si>
    <t>INE251B01027</t>
  </si>
  <si>
    <t>102457</t>
  </si>
  <si>
    <t>Sagility Ltd.</t>
  </si>
  <si>
    <t>INE0W2G01015</t>
  </si>
  <si>
    <t>100240</t>
  </si>
  <si>
    <t>INE477A01020</t>
  </si>
  <si>
    <t>101689</t>
  </si>
  <si>
    <t>Olectra Greentech Ltd.</t>
  </si>
  <si>
    <t>INE260D01016</t>
  </si>
  <si>
    <t>101698</t>
  </si>
  <si>
    <t>Swan Corp Ltd.</t>
  </si>
  <si>
    <t>INE665A01038</t>
  </si>
  <si>
    <t>102605</t>
  </si>
  <si>
    <t>Aditya Birla Lifestyle Brands Ltd.</t>
  </si>
  <si>
    <t>INE14LE01019</t>
  </si>
  <si>
    <t>100783</t>
  </si>
  <si>
    <t>JM Financial Ltd.</t>
  </si>
  <si>
    <t>INE780C01023</t>
  </si>
  <si>
    <t>100156</t>
  </si>
  <si>
    <t>Finolex Cables Ltd.</t>
  </si>
  <si>
    <t>INE235A01022</t>
  </si>
  <si>
    <t>100031</t>
  </si>
  <si>
    <t>Bayer Cropscience Ltd.</t>
  </si>
  <si>
    <t>INE462A01022</t>
  </si>
  <si>
    <t>101715</t>
  </si>
  <si>
    <t>Choice International Ltd.</t>
  </si>
  <si>
    <t>INE102B01014</t>
  </si>
  <si>
    <t>102121</t>
  </si>
  <si>
    <t>Netweb Technologies India Ltd.</t>
  </si>
  <si>
    <t>INE0NT901020</t>
  </si>
  <si>
    <t>101380</t>
  </si>
  <si>
    <t>Godawari Power &amp; Ispat Ltd.</t>
  </si>
  <si>
    <t>INE177H01039</t>
  </si>
  <si>
    <t>101618</t>
  </si>
  <si>
    <t>Syrma SGS Technology Ltd.</t>
  </si>
  <si>
    <t>INE0DYJ01015</t>
  </si>
  <si>
    <t>100432</t>
  </si>
  <si>
    <t>Birlasoft Ltd.</t>
  </si>
  <si>
    <t>INE836A01035</t>
  </si>
  <si>
    <t>100753</t>
  </si>
  <si>
    <t>Newgen Software Technologies Ltd.</t>
  </si>
  <si>
    <t>INE619B01017</t>
  </si>
  <si>
    <t>100909</t>
  </si>
  <si>
    <t>AstraZeneca Pharma India Ltd.</t>
  </si>
  <si>
    <t>INE203A01020</t>
  </si>
  <si>
    <t>100714</t>
  </si>
  <si>
    <t>LT Foods Ltd.</t>
  </si>
  <si>
    <t>INE818H01020</t>
  </si>
  <si>
    <t>100827</t>
  </si>
  <si>
    <t>Ircon International Ltd.</t>
  </si>
  <si>
    <t>INE962Y01021</t>
  </si>
  <si>
    <t>100261</t>
  </si>
  <si>
    <t>Ramkrishna Forgings Ltd.</t>
  </si>
  <si>
    <t>INE399G01023</t>
  </si>
  <si>
    <t>101181</t>
  </si>
  <si>
    <t>UTI Asset Management Co. Ltd.</t>
  </si>
  <si>
    <t>INE094J01016</t>
  </si>
  <si>
    <t>101229</t>
  </si>
  <si>
    <t>Jubilant Ingrevia Ltd.</t>
  </si>
  <si>
    <t>INE0BY001018</t>
  </si>
  <si>
    <t>102199</t>
  </si>
  <si>
    <t>INE883F01010</t>
  </si>
  <si>
    <t>100897</t>
  </si>
  <si>
    <t>Metropolis Healthcare Ltd.</t>
  </si>
  <si>
    <t>INE112L01020</t>
  </si>
  <si>
    <t>102150</t>
  </si>
  <si>
    <t>Transformers &amp; Rectifiers (India) Ltd.</t>
  </si>
  <si>
    <t>INE763I01026</t>
  </si>
  <si>
    <t>100371</t>
  </si>
  <si>
    <t>Sun TV Network Ltd.</t>
  </si>
  <si>
    <t>INE424H01027</t>
  </si>
  <si>
    <t>100051</t>
  </si>
  <si>
    <t>Alembic Pharmaceuticals Ltd.</t>
  </si>
  <si>
    <t>INE901L01018</t>
  </si>
  <si>
    <t>100731</t>
  </si>
  <si>
    <t>BASF India Ltd.</t>
  </si>
  <si>
    <t>INE373A01013</t>
  </si>
  <si>
    <t>100057</t>
  </si>
  <si>
    <t>Elecon Engineering Company Ltd.</t>
  </si>
  <si>
    <t>INE205B01031</t>
  </si>
  <si>
    <t>100672</t>
  </si>
  <si>
    <t>Gravita India Ltd.</t>
  </si>
  <si>
    <t>INE024L01027</t>
  </si>
  <si>
    <t>101931</t>
  </si>
  <si>
    <t>Sarda Energy &amp; Minerals Ltd.</t>
  </si>
  <si>
    <t>INE385C01021</t>
  </si>
  <si>
    <t>100016</t>
  </si>
  <si>
    <t>Gujarat Mineral Development Corporation Ltd.</t>
  </si>
  <si>
    <t>INE131A01031</t>
  </si>
  <si>
    <t>100434</t>
  </si>
  <si>
    <t>Century Plyboards (India) Ltd.</t>
  </si>
  <si>
    <t>INE348B01021</t>
  </si>
  <si>
    <t>100103</t>
  </si>
  <si>
    <t>Kirloskar Brothers Ltd.</t>
  </si>
  <si>
    <t>INE732A01036</t>
  </si>
  <si>
    <t>100470</t>
  </si>
  <si>
    <t>Schneider Electric Infrastructure Ltd.</t>
  </si>
  <si>
    <t>INE839M01018</t>
  </si>
  <si>
    <t>101701</t>
  </si>
  <si>
    <t>Tejas Networks Ltd.</t>
  </si>
  <si>
    <t>INE010J01012</t>
  </si>
  <si>
    <t>Telecom - Equipment &amp; Accessories</t>
  </si>
  <si>
    <t>100697</t>
  </si>
  <si>
    <t>Jindal Saw Ltd.</t>
  </si>
  <si>
    <t>INE324A01032</t>
  </si>
  <si>
    <t>101786</t>
  </si>
  <si>
    <t>Bikaji Foods International Ltd.</t>
  </si>
  <si>
    <t>INE00E101023</t>
  </si>
  <si>
    <t>100228</t>
  </si>
  <si>
    <t>INE168A01041</t>
  </si>
  <si>
    <t>100398</t>
  </si>
  <si>
    <t>Aditya Birla Fashion and Retail Ltd.</t>
  </si>
  <si>
    <t>INE647O01011</t>
  </si>
  <si>
    <t>100738</t>
  </si>
  <si>
    <t>Minda Corporation Ltd.</t>
  </si>
  <si>
    <t>INE842C01021</t>
  </si>
  <si>
    <t>101726</t>
  </si>
  <si>
    <t>Jupiter Wagons Ltd.</t>
  </si>
  <si>
    <t>INE209L01016</t>
  </si>
  <si>
    <t>100585</t>
  </si>
  <si>
    <t>DCM Shriram Ltd.</t>
  </si>
  <si>
    <t>INE499A01024</t>
  </si>
  <si>
    <t>100072</t>
  </si>
  <si>
    <t>Action Construction Equipment Ltd.</t>
  </si>
  <si>
    <t>INE731H01025</t>
  </si>
  <si>
    <t>100390</t>
  </si>
  <si>
    <t>JK Tyre &amp; Industries Ltd.</t>
  </si>
  <si>
    <t>INE573A01042</t>
  </si>
  <si>
    <t>100406</t>
  </si>
  <si>
    <t>KSB Ltd.</t>
  </si>
  <si>
    <t>INE999A01023</t>
  </si>
  <si>
    <t>100102</t>
  </si>
  <si>
    <t>Jyothy Labs Ltd.</t>
  </si>
  <si>
    <t>INE668F01031</t>
  </si>
  <si>
    <t>100342</t>
  </si>
  <si>
    <t>Vardhman Textiles Ltd.</t>
  </si>
  <si>
    <t>INE825A01020</t>
  </si>
  <si>
    <t>102096</t>
  </si>
  <si>
    <t>Signatureglobal (India) Ltd.</t>
  </si>
  <si>
    <t>INE903U01023</t>
  </si>
  <si>
    <t>101947</t>
  </si>
  <si>
    <t>R R Kabel Ltd.</t>
  </si>
  <si>
    <t>INE777K01022</t>
  </si>
  <si>
    <t>100752</t>
  </si>
  <si>
    <t>Praj Industries Ltd.</t>
  </si>
  <si>
    <t>INE074A01025</t>
  </si>
  <si>
    <t>100476</t>
  </si>
  <si>
    <t>Caplin Point Laboratories Ltd.</t>
  </si>
  <si>
    <t>INE475E01026</t>
  </si>
  <si>
    <t>102120</t>
  </si>
  <si>
    <t>Valor Estate Ltd.</t>
  </si>
  <si>
    <t>INE879I01012</t>
  </si>
  <si>
    <t>100691</t>
  </si>
  <si>
    <t>BLS International Services Ltd.</t>
  </si>
  <si>
    <t>INE153T01027</t>
  </si>
  <si>
    <t>102630</t>
  </si>
  <si>
    <t>Dr. Agarwals Health Care Ltd.</t>
  </si>
  <si>
    <t>INE943P01029</t>
  </si>
  <si>
    <t>102013</t>
  </si>
  <si>
    <t>Honasa Consumer Ltd.</t>
  </si>
  <si>
    <t>INE0J5401028</t>
  </si>
  <si>
    <t>100113</t>
  </si>
  <si>
    <t>Shipping Corporation of India Ltd.</t>
  </si>
  <si>
    <t>INE109A01011</t>
  </si>
  <si>
    <t>101676</t>
  </si>
  <si>
    <t>Central Bank of India</t>
  </si>
  <si>
    <t>INE483A01010</t>
  </si>
  <si>
    <t>100573</t>
  </si>
  <si>
    <t>Chennai Petroleum Corporation Ltd.</t>
  </si>
  <si>
    <t>INE178A01016</t>
  </si>
  <si>
    <t>100327</t>
  </si>
  <si>
    <t>Welspun Living Ltd.</t>
  </si>
  <si>
    <t>INE192B01031</t>
  </si>
  <si>
    <t>100580</t>
  </si>
  <si>
    <t>IFCI Ltd.</t>
  </si>
  <si>
    <t>INE039A01010</t>
  </si>
  <si>
    <t>100707</t>
  </si>
  <si>
    <t>Cera Sanitaryware Ltd.</t>
  </si>
  <si>
    <t>INE739E01017</t>
  </si>
  <si>
    <t>100741</t>
  </si>
  <si>
    <t>Trident Ltd.</t>
  </si>
  <si>
    <t>INE064C01022</t>
  </si>
  <si>
    <t>101289</t>
  </si>
  <si>
    <t>SAREGAMA India Ltd.</t>
  </si>
  <si>
    <t>INE979A01025</t>
  </si>
  <si>
    <t>102518</t>
  </si>
  <si>
    <t>International Gemmological Inst.(I) Ltd.</t>
  </si>
  <si>
    <t>INE0Q9301021</t>
  </si>
  <si>
    <t>100093</t>
  </si>
  <si>
    <t>Blue Dart Express Ltd.</t>
  </si>
  <si>
    <t>INE233B01017</t>
  </si>
  <si>
    <t>100809</t>
  </si>
  <si>
    <t>Rites Ltd.</t>
  </si>
  <si>
    <t>INE320J01015</t>
  </si>
  <si>
    <t>101237</t>
  </si>
  <si>
    <t>Railtel Corporation of India Ltd.</t>
  </si>
  <si>
    <t>INE0DD101019</t>
  </si>
  <si>
    <t>102157</t>
  </si>
  <si>
    <t>Emcure Pharmaceuticals Ltd.</t>
  </si>
  <si>
    <t>INE168P01015</t>
  </si>
  <si>
    <t>100297</t>
  </si>
  <si>
    <t>Bombay Burmah Trading Corporation Ltd.</t>
  </si>
  <si>
    <t>INE050A01025</t>
  </si>
  <si>
    <t>100689</t>
  </si>
  <si>
    <t>INE850D01014</t>
  </si>
  <si>
    <t>100209</t>
  </si>
  <si>
    <t>Akzo Nobel India Ltd.</t>
  </si>
  <si>
    <t>INE133A01011</t>
  </si>
  <si>
    <t>102665</t>
  </si>
  <si>
    <t>Aegis Vopak Terminals Ltd.</t>
  </si>
  <si>
    <t>INE0INX01018</t>
  </si>
  <si>
    <t>101399</t>
  </si>
  <si>
    <t>Latent View Analytics Ltd.</t>
  </si>
  <si>
    <t>INE0I7C01011</t>
  </si>
  <si>
    <t>101685</t>
  </si>
  <si>
    <t>ITI Ltd.</t>
  </si>
  <si>
    <t>INE248A01017</t>
  </si>
  <si>
    <t>100337</t>
  </si>
  <si>
    <t>Triveni Engineering &amp; Industries Ltd.</t>
  </si>
  <si>
    <t>INE256C01024</t>
  </si>
  <si>
    <t>101413</t>
  </si>
  <si>
    <t>C.E.Info Systems Ltd.</t>
  </si>
  <si>
    <t>INE0BV301023</t>
  </si>
  <si>
    <t>101671</t>
  </si>
  <si>
    <t>Tata Teleservices (Maharastra) Ltd.</t>
  </si>
  <si>
    <t>INE517B01013</t>
  </si>
  <si>
    <t>101482</t>
  </si>
  <si>
    <t>JBM Auto Ltd.</t>
  </si>
  <si>
    <t>INE927D01051</t>
  </si>
  <si>
    <t>100561</t>
  </si>
  <si>
    <t>RHI Magnesita India Ltd.</t>
  </si>
  <si>
    <t>INE743M01012</t>
  </si>
  <si>
    <t>102039</t>
  </si>
  <si>
    <t>Inox India Ltd.</t>
  </si>
  <si>
    <t>INE616N01034</t>
  </si>
  <si>
    <t>100914</t>
  </si>
  <si>
    <t>Alkyl Amines Chemicals Ltd.</t>
  </si>
  <si>
    <t>INE150B01039</t>
  </si>
  <si>
    <t>102606</t>
  </si>
  <si>
    <t>Schloss Bangalore Ltd.</t>
  </si>
  <si>
    <t>INE0AQ201015</t>
  </si>
  <si>
    <t>100423</t>
  </si>
  <si>
    <t>Maharashtra Seamless Ltd.</t>
  </si>
  <si>
    <t>INE271B01025</t>
  </si>
  <si>
    <t>100015</t>
  </si>
  <si>
    <t>INE103A01014</t>
  </si>
  <si>
    <t>102500</t>
  </si>
  <si>
    <t>Blue Jet Healthcare Ltd.</t>
  </si>
  <si>
    <t>INE0KBH01020</t>
  </si>
  <si>
    <t>101703</t>
  </si>
  <si>
    <t>Alok Industries Ltd.</t>
  </si>
  <si>
    <t>INE270A01029</t>
  </si>
  <si>
    <t>100655</t>
  </si>
  <si>
    <t>Rashtriya Chemicals and Fertilizers Ltd.</t>
  </si>
  <si>
    <t>INE027A01015</t>
  </si>
  <si>
    <t>102573</t>
  </si>
  <si>
    <t>Ventive Hospitality Ltd.</t>
  </si>
  <si>
    <t>INE781S01027</t>
  </si>
  <si>
    <t>102177</t>
  </si>
  <si>
    <t>Akums Drugs &amp; Pharmaceuticals Ltd.</t>
  </si>
  <si>
    <t>INE09XN01023</t>
  </si>
  <si>
    <t>101688</t>
  </si>
  <si>
    <t>MMTC LTD</t>
  </si>
  <si>
    <t>INE123F01029</t>
  </si>
  <si>
    <t>102618</t>
  </si>
  <si>
    <t>Advent Hotels International Pvt.Ltd.</t>
  </si>
  <si>
    <t>INE28GN01010</t>
  </si>
  <si>
    <t>663</t>
  </si>
  <si>
    <t>SBI CRISIL IBX Gilt Index- June 2036 Fund</t>
  </si>
  <si>
    <t>900251</t>
  </si>
  <si>
    <t>7.54% CGL 2036</t>
  </si>
  <si>
    <t>IN0020220029</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</si>
  <si>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</si>
  <si>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</si>
  <si>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</si>
  <si>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</si>
  <si>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</si>
  <si>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</si>
  <si>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</si>
  <si>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</si>
  <si>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</si>
  <si>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</si>
  <si>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</si>
  <si>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</si>
  <si>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</si>
  <si>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</si>
  <si>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</si>
  <si>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</si>
  <si>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</si>
  <si>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</si>
  <si>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</si>
  <si>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</si>
  <si>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</si>
  <si>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</si>
  <si>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</si>
  <si>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</si>
  <si>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</si>
  <si>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</si>
  <si>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</si>
  <si>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</si>
  <si>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</si>
  <si>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</si>
  <si>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</si>
  <si>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</si>
  <si>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</si>
  <si>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</si>
  <si>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</si>
  <si>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</si>
  <si>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</si>
  <si>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</si>
  <si>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</si>
  <si>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</si>
  <si>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</si>
  <si>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</si>
  <si>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</si>
  <si>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900294</t>
  </si>
  <si>
    <t>7.30% CGL 2053</t>
  </si>
  <si>
    <t>IN0020230051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</si>
  <si>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</si>
  <si>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</si>
  <si>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</si>
  <si>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</si>
  <si>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</si>
  <si>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</si>
  <si>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</si>
  <si>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</si>
  <si>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</si>
  <si>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</si>
  <si>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</si>
  <si>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</si>
  <si>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</si>
  <si>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</si>
  <si>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</si>
  <si>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</si>
  <si>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</si>
  <si>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</si>
  <si>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</si>
  <si>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</si>
  <si>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</si>
  <si>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</si>
  <si>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704122</t>
  </si>
  <si>
    <t>INE556F08KG3</t>
  </si>
  <si>
    <t>5100083</t>
  </si>
  <si>
    <t>GOI 26.04.2026 GOV</t>
  </si>
  <si>
    <t>IN000426C014</t>
  </si>
  <si>
    <t>675</t>
  </si>
  <si>
    <t>SBI Fixed Maturity Plan (FMP)- Series 78</t>
  </si>
  <si>
    <t>703782</t>
  </si>
  <si>
    <t>INE556F08KB4</t>
  </si>
  <si>
    <t>704128</t>
  </si>
  <si>
    <t>INE020B08EF4</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</si>
  <si>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</si>
  <si>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</si>
  <si>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</si>
  <si>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</si>
  <si>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</si>
  <si>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</si>
  <si>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</si>
  <si>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</si>
  <si>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</si>
  <si>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</si>
  <si>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</si>
  <si>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</si>
  <si>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</si>
  <si>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</si>
  <si>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</si>
  <si>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</si>
  <si>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</si>
  <si>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</si>
  <si>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</si>
  <si>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</si>
  <si>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</si>
  <si>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</si>
  <si>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</si>
  <si>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</si>
  <si>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</si>
  <si>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</si>
  <si>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</si>
  <si>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</si>
  <si>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</si>
  <si>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</si>
  <si>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</si>
  <si>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</si>
  <si>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</si>
  <si>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</si>
  <si>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</si>
  <si>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</si>
  <si>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</si>
  <si>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</si>
  <si>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</si>
  <si>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</si>
  <si>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</si>
  <si>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</si>
  <si>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</si>
  <si>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</si>
  <si>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</si>
  <si>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</si>
  <si>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</si>
  <si>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</si>
  <si>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</si>
  <si>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</si>
  <si>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</si>
  <si>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</si>
  <si>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</si>
  <si>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</si>
  <si>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</si>
  <si>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INE645S01016</t>
  </si>
  <si>
    <t>688</t>
  </si>
  <si>
    <t>c) Silver</t>
  </si>
  <si>
    <t>500002</t>
  </si>
  <si>
    <t>IDIA00500002</t>
  </si>
  <si>
    <t>Silver</t>
  </si>
  <si>
    <t>689</t>
  </si>
  <si>
    <t>SBI Silver ETF Fund of Fund</t>
  </si>
  <si>
    <t>690</t>
  </si>
  <si>
    <t>SBI Nifty50 Equal Weight ETF</t>
  </si>
  <si>
    <t>691</t>
  </si>
  <si>
    <t>SBI Innovative Opportunities Fund</t>
  </si>
  <si>
    <t>692</t>
  </si>
  <si>
    <t>SBI Nifty 500 Index Fund</t>
  </si>
  <si>
    <t>693</t>
  </si>
  <si>
    <t>SBI Nifty India Consumption Index Fund</t>
  </si>
  <si>
    <t>694</t>
  </si>
  <si>
    <t>SBI Quant Fund</t>
  </si>
  <si>
    <t>695</t>
  </si>
  <si>
    <t>SBI Nifty Bank Index Fund</t>
  </si>
  <si>
    <t>SBI Nifty IT Index Fund</t>
  </si>
  <si>
    <t>697</t>
  </si>
  <si>
    <t>SBI BSE PSU Bank ETF</t>
  </si>
  <si>
    <t>102461</t>
  </si>
  <si>
    <t>INE608A01012</t>
  </si>
  <si>
    <t>698</t>
  </si>
  <si>
    <t>SBI BSE PSU Bank Index Fund</t>
  </si>
  <si>
    <t>699</t>
  </si>
  <si>
    <t>SBI Income Plus Arbitrage Active FOF</t>
  </si>
  <si>
    <t>417866</t>
  </si>
  <si>
    <t>INF200KA1YR4</t>
  </si>
  <si>
    <t>417178</t>
  </si>
  <si>
    <t>INF200K01QU0</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</si>
  <si>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</si>
  <si>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</si>
  <si>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</si>
  <si>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</si>
  <si>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</si>
  <si>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</si>
  <si>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</si>
  <si>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</si>
  <si>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</si>
  <si>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</si>
  <si>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</si>
  <si>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</si>
  <si>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</si>
  <si>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4171192</t>
  </si>
  <si>
    <t>INF200KA18E2</t>
  </si>
  <si>
    <t>417050</t>
  </si>
  <si>
    <t>INF200K01SR2</t>
  </si>
  <si>
    <t>417101</t>
  </si>
  <si>
    <t>SBI Dynamic Bond Fund - Direct Plan - Gr</t>
  </si>
  <si>
    <t>INF200K01RD4</t>
  </si>
  <si>
    <t>417119</t>
  </si>
  <si>
    <t>INF200K01RJ1</t>
  </si>
  <si>
    <t>4171288</t>
  </si>
  <si>
    <t>INF200KA14W3</t>
  </si>
  <si>
    <t>417069</t>
  </si>
  <si>
    <t>INF200K01RA0</t>
  </si>
  <si>
    <t>417162</t>
  </si>
  <si>
    <t>INF200K01UG1</t>
  </si>
  <si>
    <t>417061</t>
  </si>
  <si>
    <t>INF200K01RV6</t>
  </si>
  <si>
    <t>417482</t>
  </si>
  <si>
    <t>INF200KA1507</t>
  </si>
  <si>
    <t>417057</t>
  </si>
  <si>
    <t>INF200K01RM5</t>
  </si>
  <si>
    <t>417146</t>
  </si>
  <si>
    <t>INF200K01SB6</t>
  </si>
  <si>
    <t>4171335</t>
  </si>
  <si>
    <t>INF200KB1183</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</si>
  <si>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</si>
  <si>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</si>
  <si>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</si>
  <si>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</si>
  <si>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</si>
  <si>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</si>
  <si>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</si>
  <si>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</si>
  <si>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</si>
  <si>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</si>
  <si>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</si>
  <si>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</si>
  <si>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</si>
  <si>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</si>
  <si>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</si>
  <si>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</si>
  <si>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</si>
  <si>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</si>
  <si>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</si>
  <si>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</si>
  <si>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</si>
  <si>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</si>
  <si>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</si>
  <si>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</si>
  <si>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</si>
  <si>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</si>
  <si>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</si>
  <si>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</si>
  <si>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</si>
  <si>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</si>
  <si>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</si>
  <si>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</si>
  <si>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</si>
  <si>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</si>
  <si>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</si>
  <si>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</si>
  <si>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</si>
  <si>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</si>
  <si>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</si>
  <si>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</si>
  <si>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</si>
  <si>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</si>
  <si>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</si>
  <si>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</si>
  <si>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</si>
  <si>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</si>
  <si>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</si>
  <si>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</si>
  <si>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</si>
  <si>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</si>
  <si>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</si>
  <si>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</si>
  <si>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</si>
  <si>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</si>
  <si>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</si>
  <si>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</si>
  <si>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</si>
  <si>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</si>
  <si>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</si>
  <si>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</si>
  <si>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</si>
  <si>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</si>
  <si>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</si>
  <si>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</si>
  <si>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</si>
  <si>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</si>
  <si>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</si>
  <si>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</si>
  <si>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SFMP- Series 43</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</si>
  <si>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</si>
  <si>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</si>
  <si>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</si>
  <si>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</si>
  <si>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</si>
  <si>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</si>
  <si>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</si>
  <si>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</si>
  <si>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</si>
  <si>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</si>
  <si>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</si>
  <si>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</si>
  <si>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</si>
  <si>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</si>
  <si>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</si>
  <si>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</si>
  <si>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</si>
  <si>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</si>
  <si>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</si>
  <si>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</si>
  <si>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</si>
  <si>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</si>
  <si>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</si>
  <si>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</si>
  <si>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</si>
  <si>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</si>
  <si>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</si>
  <si>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</si>
  <si>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</si>
  <si>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</si>
  <si>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</si>
  <si>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</si>
  <si>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</si>
  <si>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</si>
  <si>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</si>
  <si>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</si>
  <si>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</si>
  <si>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</si>
  <si>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</si>
  <si>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</si>
  <si>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</si>
  <si>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</si>
  <si>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</si>
  <si>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</si>
  <si>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</si>
  <si>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</si>
  <si>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</si>
  <si>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</si>
  <si>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</si>
  <si>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</si>
  <si>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</si>
  <si>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</si>
  <si>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</si>
  <si>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</si>
  <si>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</si>
  <si>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</si>
  <si>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</si>
  <si>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</si>
  <si>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</si>
  <si>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</si>
  <si>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</si>
  <si>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</si>
  <si>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</si>
  <si>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HDFC Bank Ltd. 28-OCT-25</t>
  </si>
  <si>
    <t>Short</t>
  </si>
  <si>
    <t>Stock Futures</t>
  </si>
  <si>
    <t>Reliance Industries Ltd. 28-OCT-25</t>
  </si>
  <si>
    <t>Kotak Mahindra Bank Ltd. 28-OCT-25</t>
  </si>
  <si>
    <t>Mahindra &amp; Mahindra Ltd. 28-OCT-25</t>
  </si>
  <si>
    <t>ICICI Bank Ltd. 28-OCT-25</t>
  </si>
  <si>
    <t>National Aluminium Company Ltd. 28-OCT-25</t>
  </si>
  <si>
    <t>DLF Ltd. 28-OCT-25</t>
  </si>
  <si>
    <t>Sammaan Capital Ltd. 28-OCT-25</t>
  </si>
  <si>
    <t>Hindustan Aeronautics Ltd. 28-OCT-25</t>
  </si>
  <si>
    <t>REC Ltd. 28-OCT-25</t>
  </si>
  <si>
    <t>GMR Airports Ltd. 28-OCT-25</t>
  </si>
  <si>
    <t>Aditya Birla Capital Ltd. 28-OCT-25</t>
  </si>
  <si>
    <t>Patanjali Foods Ltd. 28-OCT-25</t>
  </si>
  <si>
    <t>Hindalco Industries Ltd. 28-OCT-25</t>
  </si>
  <si>
    <t>Bank of Baroda 28-OCT-25</t>
  </si>
  <si>
    <t>Tata Power Company Ltd. 28-OCT-25</t>
  </si>
  <si>
    <t>Tata Motors Ltd. 28-OCT-25</t>
  </si>
  <si>
    <t>Adani Green Energy Ltd. 28-OCT-25</t>
  </si>
  <si>
    <t>State Bank of India 28-OCT-25</t>
  </si>
  <si>
    <t>Indus Towers Ltd. 28-OCT-25</t>
  </si>
  <si>
    <t>Larsen &amp; Toubro Ltd. 28-OCT-25</t>
  </si>
  <si>
    <t>Punjab National Bank 28-OCT-25</t>
  </si>
  <si>
    <t>Canara Bank 28-OCT-25</t>
  </si>
  <si>
    <t>Tata Steel Ltd. 28-OCT-25</t>
  </si>
  <si>
    <t>Vedanta Ltd. 28-OCT-25</t>
  </si>
  <si>
    <t>Shriram Finance Ltd. 28-OCT-25</t>
  </si>
  <si>
    <t>Samvardhana Motherson International Ltd. 28-OCT-25</t>
  </si>
  <si>
    <t>Axis Bank Ltd. 28-OCT-25</t>
  </si>
  <si>
    <t>JSW Steel Ltd. 28-OCT-25</t>
  </si>
  <si>
    <t>Bharat Petroleum Corporation Ltd. 28-OCT-25</t>
  </si>
  <si>
    <t>Eternal Ltd. 28-OCT-25</t>
  </si>
  <si>
    <t>Ambuja Cements Ltd. 28-OCT-25</t>
  </si>
  <si>
    <t>Zydus Lifesciences Ltd. 28-OCT-25</t>
  </si>
  <si>
    <t>Bharat Heavy Electricals Ltd. 28-OCT-25</t>
  </si>
  <si>
    <t>United Spirits Ltd. 28-OCT-25</t>
  </si>
  <si>
    <t>Sun Pharmaceutical Industries Ltd. 28-OCT-25</t>
  </si>
  <si>
    <t>Adani Enterprises Ltd. 28-OCT-25</t>
  </si>
  <si>
    <t>One 97 Communications Ltd. 28-OCT-25</t>
  </si>
  <si>
    <t>Maruti Suzuki India Ltd. 28-OCT-25</t>
  </si>
  <si>
    <t>NMDC Ltd. 28-OCT-25</t>
  </si>
  <si>
    <t>IndusInd Bank Ltd. 28-OCT-25</t>
  </si>
  <si>
    <t>The Indian Hotels Company Ltd. 28-OCT-25</t>
  </si>
  <si>
    <t>SBI Life Insurance Co. Ltd. 28-OCT-25</t>
  </si>
  <si>
    <t>Polycab India Ltd. 28-OCT-25</t>
  </si>
  <si>
    <t>HCL Technologies Ltd. 28-OCT-25</t>
  </si>
  <si>
    <t>GAIL (India) Ltd. 28-OCT-25</t>
  </si>
  <si>
    <t>Titan Company Ltd. 28-OCT-25</t>
  </si>
  <si>
    <t>HDFC Asset Management Co. Ltd. 28-OCT-25</t>
  </si>
  <si>
    <t>Tata Consultancy Services Ltd. 28-OCT-25</t>
  </si>
  <si>
    <t>CG Power and Industrial Solutions Ltd. 28-OCT-25</t>
  </si>
  <si>
    <t>Syngene International Ltd. 28-OCT-25</t>
  </si>
  <si>
    <t>Indian Railway Catering &amp; Tourism Corporation Ltd. 28-OCT-25</t>
  </si>
  <si>
    <t>Oil &amp; Natural Gas Corporation Ltd. 28-OCT-25</t>
  </si>
  <si>
    <t>NTPC Ltd. 28-OCT-25</t>
  </si>
  <si>
    <t>PB Fintech Ltd. 28-OCT-25</t>
  </si>
  <si>
    <t>Coal India Ltd. 28-OCT-25</t>
  </si>
  <si>
    <t>The Federal Bank Ltd. 28-OCT-25</t>
  </si>
  <si>
    <t>Hindustan Petroleum Corporation Ltd. 28-OCT-25</t>
  </si>
  <si>
    <t>Aurobindo Pharma Ltd. 28-OCT-25</t>
  </si>
  <si>
    <t>Apollo Hospitals Enterprise Ltd. 28-OCT-25</t>
  </si>
  <si>
    <t>Dalmia Bharat Ltd. 28-OCT-25</t>
  </si>
  <si>
    <t>Bajaj Auto Ltd. 28-OCT-25</t>
  </si>
  <si>
    <t>Jio Financial Services Ltd. 28-OCT-25</t>
  </si>
  <si>
    <t>Name of the Instrument</t>
  </si>
  <si>
    <t>Long / Short</t>
  </si>
  <si>
    <t>Industry ^</t>
  </si>
  <si>
    <t>Market value 
(Rs. in Lakhs)</t>
  </si>
  <si>
    <t>Derivatives Total</t>
  </si>
  <si>
    <t>DERIVATIVES</t>
  </si>
  <si>
    <t>Ashok Leyland Ltd. 28-OCT-25</t>
  </si>
  <si>
    <t>Long</t>
  </si>
  <si>
    <t>Index Futures</t>
  </si>
  <si>
    <t>Infosys Ltd. 28-OCT-25</t>
  </si>
  <si>
    <t>Asian Paints Ltd. 28-OCT-25</t>
  </si>
  <si>
    <t>Cummins India Ltd. 28-OCT-25</t>
  </si>
  <si>
    <t>Power Grid Corporation of India Ltd. 28-OCT-25</t>
  </si>
  <si>
    <t>Petronet LNG Ltd. 28-OCT-25</t>
  </si>
  <si>
    <t>Hindustan Unilever Ltd. 28-OCT-25</t>
  </si>
  <si>
    <t>ICICI Lombard General Insurance Company Ltd. 28-OCT-25</t>
  </si>
  <si>
    <t>Bharti Airtel Ltd. 28-OCT-25</t>
  </si>
  <si>
    <t>Lupin Ltd. 28-OCT-25</t>
  </si>
  <si>
    <t>Nestle India Ltd. 28-OCT-25</t>
  </si>
  <si>
    <t>Indian Oil Corporation Ltd. 28-OCT-25</t>
  </si>
  <si>
    <t>Jindal Steel Ltd. 28-OCT-25</t>
  </si>
  <si>
    <t>Bharat Electronics Ltd. 28-OCT-25</t>
  </si>
  <si>
    <t>ITC Ltd. 28-OCT-25</t>
  </si>
  <si>
    <t>Ultratech Cement Ltd. 28-OCT-25</t>
  </si>
  <si>
    <t>Coforge Ltd. 28-OCT-25</t>
  </si>
  <si>
    <t>Dabur India Ltd. 28-OCT-25</t>
  </si>
  <si>
    <t>Bajaj Finserv Ltd. 28-OCT-25</t>
  </si>
  <si>
    <t>Tata Consumer Products Ltd. 28-OCT-25</t>
  </si>
  <si>
    <t>Siemens Ltd. 28-OCT-25</t>
  </si>
  <si>
    <t>Persistent Systems Ltd. 28-OCT-25</t>
  </si>
  <si>
    <t>Marico Ltd. 28-OCT-25</t>
  </si>
  <si>
    <t>Info Edge (India) Ltd. 28-OCT-25</t>
  </si>
  <si>
    <t>LIC Housing Finance Ltd. 28-OCT-25</t>
  </si>
  <si>
    <t>PNB Housing Finance Ltd. 28-OCT-25</t>
  </si>
  <si>
    <t>Torrent Power Ltd. 28-OCT-25</t>
  </si>
  <si>
    <t>Delhivery Ltd. 28-OCT-25</t>
  </si>
  <si>
    <t>Jubilant Foodworks Ltd. 28-OCT-25</t>
  </si>
  <si>
    <t>Vodafone Idea Ltd. 28-OCT-25</t>
  </si>
  <si>
    <t>Power Finance Corporation Ltd. 28-OCT-25</t>
  </si>
  <si>
    <t>ICICI Bank Ltd. 25-NOV-25</t>
  </si>
  <si>
    <t>TVS Motor Company Ltd. 28-OCT-25</t>
  </si>
  <si>
    <t>Reliance Industries Ltd. 25-NOV-25</t>
  </si>
  <si>
    <t>AU Small Finance Bank Ltd. 28-OCT-25</t>
  </si>
  <si>
    <t>Adani Ports and Special Economic Zone Ltd. 28-OCT-25</t>
  </si>
  <si>
    <t>Max Healthcare Institute Ltd. 28-OCT-25</t>
  </si>
  <si>
    <t>JSW Energy Ltd. 28-OCT-25</t>
  </si>
  <si>
    <t>Divi's Laboratories Ltd. 28-OCT-25</t>
  </si>
  <si>
    <t>Steel Authority of India Ltd. 28-OCT-25</t>
  </si>
  <si>
    <t>Godrej Properties Ltd. 28-OCT-25</t>
  </si>
  <si>
    <t>Grasim Industries Ltd. 28-OCT-25</t>
  </si>
  <si>
    <t>Trent Ltd. 28-OCT-25</t>
  </si>
  <si>
    <t>IDFC First Bank Ltd. 28-OCT-25</t>
  </si>
  <si>
    <t>RBL Bank Ltd. 28-OCT-25</t>
  </si>
  <si>
    <t>Dixon Technologies (India) Ltd. 28-OCT-25</t>
  </si>
  <si>
    <t>Adani Energy Solutions Ltd. 28-OCT-25</t>
  </si>
  <si>
    <t>Glenmark Pharmaceuticals Ltd. 28-OCT-25</t>
  </si>
  <si>
    <t>Crompton Greaves Consumer Electricals Ltd. 28-OCT-25</t>
  </si>
  <si>
    <t>Britannia Industries Ltd. 28-OCT-25</t>
  </si>
  <si>
    <t>Solar Industries India Ltd. 28-OCT-25</t>
  </si>
  <si>
    <t>HDFC Bank Ltd. 25-NOV-25</t>
  </si>
  <si>
    <t>APL Apollo Tubes Ltd. 28-OCT-25</t>
  </si>
  <si>
    <t>Varun Beverages Ltd. 28-OCT-25</t>
  </si>
  <si>
    <t>Kalyan Jewellers India Ltd. 28-OCT-25</t>
  </si>
  <si>
    <t>IIFL Finance Ltd. 28-OCT-25</t>
  </si>
  <si>
    <t>Bosch Ltd. 28-OCT-25</t>
  </si>
  <si>
    <t>Pidilite Industries Ltd. 28-OCT-25</t>
  </si>
  <si>
    <t>Exide Industries Ltd. 28-OCT-25</t>
  </si>
  <si>
    <t>Cipla Ltd. 28-OCT-25</t>
  </si>
  <si>
    <t>Hero MotoCorp Ltd. 28-OCT-25</t>
  </si>
  <si>
    <t>Sona Blw Precision Forgings Ltd. 28-OCT-25</t>
  </si>
  <si>
    <t>BSE Ltd. 28-OCT-25</t>
  </si>
  <si>
    <t>Lodha Developers Ltd. 28-OCT-25</t>
  </si>
  <si>
    <t>Bank of India 28-OCT-25</t>
  </si>
  <si>
    <t>The Phoenix Mills Ltd. 28-OCT-25</t>
  </si>
  <si>
    <t>Bandhan Bank Ltd. 28-OCT-25</t>
  </si>
  <si>
    <t>HFCL Ltd. 28-OCT-25</t>
  </si>
  <si>
    <t>Oberoi Realty Ltd. 28-OCT-25</t>
  </si>
  <si>
    <t>Alkem Laboratories Ltd. 28-OCT-25</t>
  </si>
  <si>
    <t>Vodafone Idea Ltd. 25-NOV-25</t>
  </si>
  <si>
    <t>Container Corporation of India Ltd. 28-OCT-25</t>
  </si>
  <si>
    <t>Max Financial Services Ltd. 28-OCT-25</t>
  </si>
  <si>
    <t>ABB India Ltd. 28-OCT-25</t>
  </si>
  <si>
    <t>Jio Financial Services Ltd. 25-NOV-25</t>
  </si>
  <si>
    <t>Hindustan Zinc Ltd. 28-OCT-25</t>
  </si>
  <si>
    <t>IDFC First Bank Ltd. 25-NOV-25</t>
  </si>
  <si>
    <t>ITC Ltd. 25-NOV-25</t>
  </si>
  <si>
    <t>Infosys Ltd. 25-NOV-25</t>
  </si>
  <si>
    <t>SRF Ltd. 28-OCT-25</t>
  </si>
  <si>
    <t>Manappuram Finance Ltd. 28-OCT-25</t>
  </si>
  <si>
    <t>IndusInd Bank Ltd. 25-NOV-25</t>
  </si>
  <si>
    <t>ICICI Prudential Life Insurance Company Ltd. 28-OCT-25</t>
  </si>
  <si>
    <t>Eicher Motors Ltd. 28-OCT-25</t>
  </si>
  <si>
    <t>Union Bank of India 28-OCT-25</t>
  </si>
  <si>
    <t>NBCC (India) Ltd. 28-OCT-25</t>
  </si>
  <si>
    <t>Inox Wind Ltd. 28-OCT-25</t>
  </si>
  <si>
    <t>Torrent Pharmaceuticals Ltd. 28-OCT-25</t>
  </si>
  <si>
    <t>Shree Cement Ltd. 28-OCT-25</t>
  </si>
  <si>
    <t>Angel One Ltd. 28-OCT-25</t>
  </si>
  <si>
    <t>Tech Mahindra Ltd. 28-OCT-25</t>
  </si>
  <si>
    <t>KEI Industries Ltd. 28-OCT-25</t>
  </si>
  <si>
    <t>Mazagon Dock Shipbuilders Ltd. 28-OCT-25</t>
  </si>
  <si>
    <t>Multi Commodity Exchange of India Ltd. 28-OCT-25</t>
  </si>
  <si>
    <t>Bajaj Finance Ltd. 28-OCT-25</t>
  </si>
  <si>
    <t>Bharat Electronics Ltd. 25-NOV-25</t>
  </si>
  <si>
    <t>Computer Age Management Services Ltd. 28-OCT-25</t>
  </si>
  <si>
    <t>L&amp;T Finance Ltd. 28-OCT-25</t>
  </si>
  <si>
    <t>Astral Ltd. 28-OCT-25</t>
  </si>
  <si>
    <t>Trent Ltd. 25-NOV-25</t>
  </si>
  <si>
    <t>DLF Ltd. 25-NOV-25</t>
  </si>
  <si>
    <t>NCC Ltd. 28-OCT-25</t>
  </si>
  <si>
    <t>Suzlon Energy Ltd. 28-OCT-25</t>
  </si>
  <si>
    <t>Kotak Mahindra Bank Ltd. 25-NOV-25</t>
  </si>
  <si>
    <t>Central Depository Services (I) Ltd. 28-OCT-25</t>
  </si>
  <si>
    <t>Prestige Estates Projects Ltd. 28-OCT-25</t>
  </si>
  <si>
    <t>Adani Green Energy Ltd. 25-NOV-25</t>
  </si>
  <si>
    <t>Hindustan Aeronautics Ltd. 25-NOV-25</t>
  </si>
  <si>
    <t>Exide Industries Ltd. 25-NOV-25</t>
  </si>
  <si>
    <t>Hindustan Unilever Ltd. 25-NOV-25</t>
  </si>
  <si>
    <t>State Bank of India 25-NOV-25</t>
  </si>
  <si>
    <t>Biocon Ltd. 28-OCT-25</t>
  </si>
  <si>
    <t>Bandhan Bank Ltd. 25-NOV-25</t>
  </si>
  <si>
    <t>Cyient Ltd. 28-OCT-25</t>
  </si>
  <si>
    <t>UPL Ltd. 28-OCT-25</t>
  </si>
  <si>
    <t>Mphasis Ltd. 28-OCT-25</t>
  </si>
  <si>
    <t>Indian Energy Exchange Ltd. 28-OCT-25</t>
  </si>
  <si>
    <t>Laurus Labs Ltd. 28-OCT-25</t>
  </si>
  <si>
    <t>Oracle Financial Services Software Ltd. 28-OCT-25</t>
  </si>
  <si>
    <t>Kaynes Technology India Ltd. 28-OCT-25</t>
  </si>
  <si>
    <t>Tech Mahindra Ltd. 25-NOV-25</t>
  </si>
  <si>
    <t>The Indian Hotels Company Ltd. 25-NOV-25</t>
  </si>
  <si>
    <t>Crompton Greaves Consumer Electricals Ltd. 25-NOV-25</t>
  </si>
  <si>
    <t>Adani Ports and Special Economic Zone Ltd. 25-NOV-25</t>
  </si>
  <si>
    <t>Tube Investments of India Ltd. 28-OCT-25</t>
  </si>
  <si>
    <t>Godrej Properties Ltd. 25-NOV-25</t>
  </si>
  <si>
    <t>Nuvama Wealth Management Ltd. 28-OCT-25</t>
  </si>
  <si>
    <t>Housing and Urban Development Corporation Ltd. 28-OCT-25</t>
  </si>
  <si>
    <t>PG Electroplast Ltd. 28-OCT-25</t>
  </si>
  <si>
    <t>Havells India Ltd. 28-OCT-25</t>
  </si>
  <si>
    <t>Muthoot Finance Ltd. 28-OCT-25</t>
  </si>
  <si>
    <t>GAIL (India) Ltd. 25-NOV-25</t>
  </si>
  <si>
    <t>Canara Bank 25-NOV-25</t>
  </si>
  <si>
    <t>Colgate Palmolive (India) Ltd. 28-OCT-25</t>
  </si>
  <si>
    <t>Fortis Healthcare Ltd. 28-OCT-25</t>
  </si>
  <si>
    <t>Hindalco Industries Ltd. 25-NOV-25</t>
  </si>
  <si>
    <t>Adani Enterprises Ltd. 25-NOV-25</t>
  </si>
  <si>
    <t>Axis Bank Ltd. 25-NOV-25</t>
  </si>
  <si>
    <t>Sona Blw Precision Forgings Ltd. 25-NOV-25</t>
  </si>
  <si>
    <t>Suzlon Energy Ltd. 25-NOV-25</t>
  </si>
  <si>
    <t>Bharat Dynamics Ltd. 28-OCT-25</t>
  </si>
  <si>
    <t>Supreme Industries Ltd. 28-OCT-25</t>
  </si>
  <si>
    <t>NHPC Ltd. 28-OCT-25</t>
  </si>
  <si>
    <t>Mankind Pharma Ltd. 28-OCT-25</t>
  </si>
  <si>
    <t>Bajaj Finance Ltd. 25-NOV-25</t>
  </si>
  <si>
    <t>LIC Housing Finance Ltd. 25-NOV-25</t>
  </si>
  <si>
    <t>Ambuja Cements Ltd. 25-NOV-25</t>
  </si>
  <si>
    <t>Mahindra &amp; Mahindra Ltd. 25-NOV-25</t>
  </si>
  <si>
    <t>GMR Airports Ltd. 25-NOV-25</t>
  </si>
  <si>
    <t>Bharti Airtel Ltd. 25-NOV-25</t>
  </si>
  <si>
    <t>ABB India Ltd. 25-NOV-25</t>
  </si>
  <si>
    <t>Larsen &amp; Toubro Ltd. 25-NOV-25</t>
  </si>
  <si>
    <t>Titan Company Ltd. 25-NOV-25</t>
  </si>
  <si>
    <t>Punjab National Bank 25-NOV-25</t>
  </si>
  <si>
    <t>Bosch Ltd. 25-NOV-25</t>
  </si>
  <si>
    <t>Britannia Industries Ltd. 25-NOV-25</t>
  </si>
  <si>
    <t>Aditya Birla Capital Ltd. 25-NOV-25</t>
  </si>
  <si>
    <t>Lupin Ltd. 25-NOV-25</t>
  </si>
  <si>
    <t>ICICI Prudential Life Insurance Company Ltd. 25-NOV-25</t>
  </si>
  <si>
    <t>Tata Power Company Ltd. 25-NOV-25</t>
  </si>
  <si>
    <t>Tata Steel Ltd. 25-NOV-25</t>
  </si>
  <si>
    <t>Oil &amp; Natural Gas Corporation Ltd. 25-NOV-25</t>
  </si>
  <si>
    <t>Sun Pharmaceutical Industries Ltd. 25-NOV-25</t>
  </si>
  <si>
    <t>Bank of Baroda 25-NOV-25</t>
  </si>
  <si>
    <t>Indian Railway Catering &amp; Tourism Corporation Ltd. 25-NOV-25</t>
  </si>
  <si>
    <t>Grasim Industries Ltd. 25-NOV-25</t>
  </si>
  <si>
    <t>Union Bank of India 25-NOV-25</t>
  </si>
  <si>
    <t>Adani Energy Solutions Ltd. 25-NOV-25</t>
  </si>
  <si>
    <t>JSW Energy Ltd. 25-NOV-25</t>
  </si>
  <si>
    <t>Varun Beverages Ltd. 25-NOV-25</t>
  </si>
  <si>
    <t>CG Power and Industrial Solutions Ltd. 25-NOV-25</t>
  </si>
  <si>
    <t>PNB Housing Finance Ltd. 25-NOV-25</t>
  </si>
  <si>
    <t>Lodha Developers Ltd. 25-NOV-25</t>
  </si>
  <si>
    <t>Apollo Hospitals Enterprise Ltd. 25-NOV-25</t>
  </si>
  <si>
    <t>Persistent Systems Ltd. 25-NOV-25</t>
  </si>
  <si>
    <t>Oil India Ltd. 28-OCT-25</t>
  </si>
  <si>
    <t>360 ONE WAM Ltd. 28-OCT-25</t>
  </si>
  <si>
    <t>UNO Minda Ltd. 28-OCT-25</t>
  </si>
  <si>
    <t>Titagarh Rail Systems Ltd. 28-OCT-25</t>
  </si>
  <si>
    <t>KPIT Technologies Ltd. 28-OCT-25</t>
  </si>
  <si>
    <t>PI Industries Ltd. 28-OCT-25</t>
  </si>
  <si>
    <t>Tata Technologies Ltd. 28-OCT-25</t>
  </si>
  <si>
    <t>Piramal Pharma Ltd. 28-OCT-25</t>
  </si>
  <si>
    <t>NMDC Ltd. 25-NOV-25</t>
  </si>
  <si>
    <t>Bharat Heavy Electricals Ltd. 25-NOV-25</t>
  </si>
  <si>
    <t>Divi's Laboratories Ltd. 25-NOV-25</t>
  </si>
  <si>
    <t>Power Grid Corporation of India Ltd. 25-NOV-25</t>
  </si>
  <si>
    <t>JSW Steel Ltd. 25-NOV-25</t>
  </si>
  <si>
    <t>The Federal Bank Ltd. 25-NOV-25</t>
  </si>
  <si>
    <t>Colgate Palmolive (India) Ltd. 25-NOV-25</t>
  </si>
  <si>
    <t>Hindustan Petroleum Corporation Ltd. 25-NOV-25</t>
  </si>
  <si>
    <t>Bajaj Finserv Ltd. 25-NOV-25</t>
  </si>
  <si>
    <t>United Spirits Ltd. 25-NOV-25</t>
  </si>
  <si>
    <t>Nestle India Ltd. 25-NOV-25</t>
  </si>
  <si>
    <t>Dixon Technologies (India) Ltd. 25-NOV-25</t>
  </si>
  <si>
    <t>Biocon Ltd. 25-NOV-25</t>
  </si>
  <si>
    <t>Glenmark Pharmaceuticals Ltd. 25-NOV-25</t>
  </si>
  <si>
    <t>Indian Energy Exchange Ltd. 25-NOV-25</t>
  </si>
  <si>
    <t>Mphasis Ltd. 25-NOV-25</t>
  </si>
  <si>
    <t>Interglobe Aviation Ltd. 28-OCT-25</t>
  </si>
  <si>
    <t>HDFC Life Insurance Company Ltd. 28-OCT-25</t>
  </si>
  <si>
    <t>Amber Enterprises India Ltd. 28-OCT-25</t>
  </si>
  <si>
    <t>Vedanta Ltd. 25-NOV-25</t>
  </si>
  <si>
    <t>Indian Oil Corporation Ltd. 25-NOV-25</t>
  </si>
  <si>
    <t>SRF Ltd. 25-NOV-25</t>
  </si>
  <si>
    <t>Steel Authority of India Ltd. 25-NOV-25</t>
  </si>
  <si>
    <t>Pidilite Industries Ltd. 25-NOV-25</t>
  </si>
  <si>
    <t>Dabur India Ltd. 25-NOV-25</t>
  </si>
  <si>
    <t>Polycab India Ltd. 25-NOV-25</t>
  </si>
  <si>
    <t>Aurobindo Pharma Ltd. 25-NOV-25</t>
  </si>
  <si>
    <t>Asian Paints Ltd. 25-NOV-25</t>
  </si>
  <si>
    <t>Siemens Ltd. 25-NOV-25</t>
  </si>
  <si>
    <t>Syngene International Ltd. 25-NOV-25</t>
  </si>
  <si>
    <t>Indus Towers Ltd. 25-NOV-25</t>
  </si>
  <si>
    <t>Tata Consultancy Services Ltd. 25-NOV-25</t>
  </si>
  <si>
    <t>Samvardhana Motherson International Ltd. 25-NOV-25</t>
  </si>
  <si>
    <t>PI Industries Ltd. 25-NOV-25</t>
  </si>
  <si>
    <t>Tata Consumer Products Ltd. 25-NOV-25</t>
  </si>
  <si>
    <t>Zydus Lifesciences Ltd. 25-NOV-25</t>
  </si>
  <si>
    <t>Petronet LNG Ltd. 25-NOV-25</t>
  </si>
  <si>
    <t>Prestige Estates Projects Ltd. 25-NOV-25</t>
  </si>
  <si>
    <t>Kalyan Jewellers India Ltd. 25-NOV-25</t>
  </si>
  <si>
    <t>One 97 Communications Ltd. 25-NOV-25</t>
  </si>
  <si>
    <t>Bank of India 25-NOV-25</t>
  </si>
  <si>
    <t>Max Healthcare Institute Ltd. 25-NOV-25</t>
  </si>
  <si>
    <t>NCC Ltd. 25-NOV-25</t>
  </si>
  <si>
    <t>NHPC Ltd. 25-NOV-25</t>
  </si>
  <si>
    <t>Eternal Ltd. 25-NOV-25</t>
  </si>
  <si>
    <t>PB Fintech Ltd. 25-NOV-25</t>
  </si>
  <si>
    <t>NBCC (India) Ltd. 25-NOV-25</t>
  </si>
  <si>
    <t>Tata Technologies Ltd. 25-NOV-25</t>
  </si>
  <si>
    <t>IIFL Finance Ltd. 25-NOV-25</t>
  </si>
  <si>
    <t>Solar Industries India Ltd. 25-NOV-25</t>
  </si>
  <si>
    <t>Inox Wind Ltd. 25-NOV-25</t>
  </si>
  <si>
    <t>Hindustan Zinc Ltd. 25-NOV-25</t>
  </si>
  <si>
    <t>Piramal Pharma Ltd. 25-NOV-25</t>
  </si>
  <si>
    <t>PG Electroplast Ltd. 25-NOV-25</t>
  </si>
  <si>
    <t>Sammaan Capital Ltd. 25-NOV-25</t>
  </si>
  <si>
    <t>APL Apollo Tubes Ltd. 25-NOV-25</t>
  </si>
  <si>
    <t>Ultratech Cement Ltd. 25-NOV-25</t>
  </si>
  <si>
    <t>UPL Ltd. 25-NOV-25</t>
  </si>
  <si>
    <t>HCL Technologies Ltd. 25-NOV-25</t>
  </si>
  <si>
    <t>Astral Ltd. 25-NOV-25</t>
  </si>
  <si>
    <t>The Phoenix Mills Ltd. 25-NOV-25</t>
  </si>
  <si>
    <t>HFCL Ltd. 25-NOV-25</t>
  </si>
  <si>
    <t>Indraprastha Gas Ltd. 28-OCT-25</t>
  </si>
  <si>
    <t>Life Insurance Corporation of India 28-OCT-25</t>
  </si>
  <si>
    <t>Indian Railway Finance Corporation Ltd. 28-OCT-25</t>
  </si>
  <si>
    <t>Indian Renewable Energy Development Agency Ltd. 28-OCT-25</t>
  </si>
  <si>
    <t>Margin amount for Derivative positions</t>
  </si>
  <si>
    <t>#</t>
  </si>
  <si>
    <t>SBI Savings Fund - Direct Plan - Growth Option</t>
  </si>
  <si>
    <t>SBI Liquid Fund - Direct Plan - Growth Option</t>
  </si>
  <si>
    <t>SBI Magnum Low Duration Fund - Direct Plan - Growth Option</t>
  </si>
  <si>
    <t>SBI Magnum Ultra Short Duration Fund - Direct Plan - Cash Option</t>
  </si>
  <si>
    <t>Mutual Fund/ETF</t>
  </si>
  <si>
    <t>SBI Corporate Bond Fund - Direct Plan - Growth Option</t>
  </si>
  <si>
    <t>SBI Arbitrage Opportunities Fund - Direct Plan - Growth Option</t>
  </si>
  <si>
    <t>SBI Magnum Medium Duration Fund - Direct Plan - Growth Option</t>
  </si>
  <si>
    <t>SBI Large and Midcap Fund - Direct Plan - Growth Option</t>
  </si>
  <si>
    <t>SBI MultiCap Fund-Direct Plan-Growth Option</t>
  </si>
  <si>
    <t>SBI Magnum Income Fund - Direct Plan - Growth Option</t>
  </si>
  <si>
    <t>SBI Focused Fund - Direct Plan - Growth Option</t>
  </si>
  <si>
    <t>SBI Dividend Yield Fund - Direct Plan - Growth Option</t>
  </si>
  <si>
    <t>SBI Contra Fund - Direct Plan - Growth Option</t>
  </si>
  <si>
    <t>SBI Flexicap Fund - Direct Plan - Growth Option</t>
  </si>
  <si>
    <t>SBI Technology Opportunities Fund - Direct Plan - Growth Option</t>
  </si>
  <si>
    <t>SBI Banking And Financial Services Fund - Direct Plan - Growth Option</t>
  </si>
  <si>
    <t>SBI Consumption Opportunities Fund - Direct Plan - Growth Option</t>
  </si>
  <si>
    <t>SBI Comma Fund - Direct Plan - Growth Option</t>
  </si>
  <si>
    <t>SBI Automotive Opportunities Fund-Direct Plan-Growth Option</t>
  </si>
  <si>
    <t>5. Aggregate investments by other schemes of SBI Mutual Fund at the end of the period is Rs. 23236.27 Lakhs</t>
  </si>
  <si>
    <t>5. Aggregate investments by other schemes of SBI Mutual Fund at the end of the period is Rs. 5473.12 Lakhs</t>
  </si>
  <si>
    <t>5. Aggregate investments by other schemes of SBI Mutual Fund at the end of the period is Rs. 7283.36 Lakhs</t>
  </si>
  <si>
    <t>5. Aggregate investments by other schemes of SBI Mutual Fund at the end of the period is Rs. 9219.36 Lakhs</t>
  </si>
  <si>
    <t>5. Aggregate investments by other schemes of SBI Mutual Fund at the end of the period is Rs. 34990.88 Lakhs</t>
  </si>
  <si>
    <t>5. Aggregate investments by other schemes of SBI Mutual Fund at the end of the period is Rs. 111726.35 Lakhs</t>
  </si>
  <si>
    <t>5. Aggregate investments by other schemes of SBI Mutual Fund at the end of the period is Rs. 19474.07 Lakhs</t>
  </si>
  <si>
    <t>5. Aggregate investments by other schemes of SBI Mutual Fund at the end of the period is Rs. 328894.43 Lakhs</t>
  </si>
  <si>
    <t>5. Aggregate investments by other schemes of SBI Mutual Fund at the end of the period is Rs. 14815.84 Lakhs</t>
  </si>
  <si>
    <t>5. Aggregate investments by other schemes of SBI Mutual Fund at the end of the period is Rs. 72716.34 Lakhs</t>
  </si>
  <si>
    <t>5. Aggregate investments by other schemes of SBI Mutual Fund at the end of the period is Rs. 4966.63 Lakhs</t>
  </si>
  <si>
    <t>5. Aggregate investments by other schemes of SBI Mutual Fund at the end of the period is Rs. 8578.58 Lakhs</t>
  </si>
  <si>
    <t>5. Aggregate investments by other schemes of SBI Mutual Fund at the end of the period is Rs. 75539.81 Lakhs</t>
  </si>
  <si>
    <t>5. Aggregate investments by other schemes of SBI Mutual Fund at the end of the period is Rs. 107361.77 Lakhs</t>
  </si>
  <si>
    <t>5. Aggregate investments by other schemes of SBI Mutual Fund at the end of the period is Rs. 41183.75 Lakhs</t>
  </si>
  <si>
    <t>5. Aggregate investments by other schemes of SBI Mutual Fund at the end of the period is Rs. 5696.5 Lakhs</t>
  </si>
  <si>
    <t>5. Aggregate investments by other schemes of SBI Mutual Fund at the end of the period is Rs. 118883.93 Lakhs</t>
  </si>
  <si>
    <t>5. Aggregate investments by other schemes of SBI Mutual Fund at the end of the period is Rs. 21670.41 Lakhs</t>
  </si>
  <si>
    <t>5. Aggregate investments by other schemes of SBI Mutual Fund at the end of the period is Rs. 12173.43 Lakhs</t>
  </si>
  <si>
    <t>5. Aggregate investments by other schemes of SBI Mutual Fund at the end of the period is Rs. 19901.58 Lakhs</t>
  </si>
  <si>
    <t>INE473D01015</t>
  </si>
  <si>
    <t>$</t>
  </si>
  <si>
    <t>5. $ Quantity 357348 shares are under lock, release date March 26, 2026</t>
  </si>
  <si>
    <t>5. $ Quantity 8737864 shares are under lock, release date March 17, 2026</t>
  </si>
  <si>
    <t>6. $ Quantity 345821 shares are under lock, release date March 26, 2026</t>
  </si>
  <si>
    <t>5. $ Quantity 5896117 shares are under lock, release date March 17, 2026</t>
  </si>
  <si>
    <t>5. $ Quantity 2549515 shares are under lock, release date March 17, 2026</t>
  </si>
  <si>
    <t>5. $ Quantity 223301 shares are under lock, release date March 17, 2026</t>
  </si>
  <si>
    <t>5. $ Quantity 68932 shares are under lock, release date March 17, 2026</t>
  </si>
  <si>
    <t>6. $ Quantity 184438 shares are under lock, release date March 26, 2026</t>
  </si>
  <si>
    <t>5. $ Quantity 4368932 shares are under lock, release date March 17, 2026</t>
  </si>
  <si>
    <t>I**</t>
  </si>
  <si>
    <t>f) Compulsory Convertible Debentures</t>
  </si>
  <si>
    <t>d) Compulsory Convertible Debentures</t>
  </si>
  <si>
    <t>d) Real Estate Investment Trust</t>
  </si>
  <si>
    <t>e) Compulsory Convertible Debentures</t>
  </si>
  <si>
    <t>A**</t>
  </si>
  <si>
    <t>A**, Non Convertible Preference Shares</t>
  </si>
  <si>
    <t>Corporate Debt Market Development Fund-A2</t>
  </si>
  <si>
    <t>Call/Put</t>
  </si>
  <si>
    <t>Notional Value
(Rs. in Lakhs)</t>
  </si>
  <si>
    <t>INTEREST RATE SWAPS</t>
  </si>
  <si>
    <t>HSBC Ltd. 03-10-2025</t>
  </si>
  <si>
    <t>HSBC Ltd. 06-10-2025</t>
  </si>
  <si>
    <t>Nomura Fixed Income Securities Pvt. Ltd. 06-10-2025</t>
  </si>
  <si>
    <t>State Bank of India 03-10-2025</t>
  </si>
  <si>
    <t>Standard Chartered Bank 06-10-2025</t>
  </si>
  <si>
    <t>Nomura Fixed Income Securities Pvt. Ltd. 30-09-2026</t>
  </si>
  <si>
    <t>Standard Chartered Bank 16-09-2026</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</si>
  <si>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</si>
  <si>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</si>
  <si>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</si>
  <si>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</si>
  <si>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</si>
  <si>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Amount recovered in March 2023 
(Rs. in Lakhs)</t>
  </si>
  <si>
    <t>Amount recovered July 2025
(Rs. in Lakhs)</t>
  </si>
  <si>
    <t>Total amount recovered</t>
  </si>
  <si>
    <t>RHFL 08.70% (Series I Cat I &amp; II) 03-Jan-2020</t>
  </si>
  <si>
    <t>INE217K07AB6</t>
  </si>
  <si>
    <t>Amount recovered in April 2023 
(Rs. in Lakhs)</t>
  </si>
  <si>
    <t>RHFL 08.90% (Series I Cat III &amp; IV) 03-Jan-2020</t>
  </si>
  <si>
    <t>INE217K07AC4</t>
  </si>
  <si>
    <t>6. Security is in default beyond its maturity date :</t>
  </si>
  <si>
    <t>GSECREPO0696</t>
  </si>
  <si>
    <t>GSECREPO0697</t>
  </si>
  <si>
    <t>India Universal Trust AL2 (Obligor - HDFC Bank Ltd.)</t>
  </si>
  <si>
    <t>India Universal Trust AL1 (Obligor - HDFC Bank Ltd.)</t>
  </si>
  <si>
    <t>Shivshakti Securitisation Trust (Obligor - Digital Fibre Infrastructure Trust)</t>
  </si>
  <si>
    <t>Siddhivinayak Securitisation Trust (Obligor - Digital Fibre Infrastructure Trust)</t>
  </si>
  <si>
    <t>Radhakrishna Securitisation Trust (Obligor - Digital Fibre Infrastructure Trust)</t>
  </si>
  <si>
    <t>Radhakrishna Securitisation Trust  (Obligor - Digital Fibre Infrastructure Trust)</t>
  </si>
  <si>
    <t>L&amp;T Metro Rail (Hyderabad) Ltd.</t>
  </si>
  <si>
    <t>Bank Nifty Index  28-OCT-25</t>
  </si>
  <si>
    <t>Nifty Index 28-OCT-25</t>
  </si>
  <si>
    <t>Nifty Index  28-OCT-25</t>
  </si>
  <si>
    <t>SYMBOL / TICKER</t>
  </si>
  <si>
    <t>SBISILVER</t>
  </si>
  <si>
    <t>SBINEQWETF</t>
  </si>
  <si>
    <t>SBIBPB</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</si>
  <si>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</si>
  <si>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</si>
  <si>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7.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</si>
  <si>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OPTIDXNIFTY28-OCT-2025CE24750</t>
  </si>
  <si>
    <t>OPTIDXNIFTY28-OCT-2025CE24700</t>
  </si>
  <si>
    <t>5. Aggregate investments by other schemes of SBI Mutual Fund at the end of the period is Rs. 3906.29 Lakhs</t>
  </si>
  <si>
    <t>5. Aggregate investments by other schemes of SBI Mutual Fund at the end of the period is Rs.72301.96 Lakhs</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</si>
  <si>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</si>
  <si>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</si>
  <si>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</si>
  <si>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</si>
  <si>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</si>
  <si>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</si>
  <si>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</si>
  <si>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Index Options</t>
  </si>
  <si>
    <t>5. Debt Index Replication Factor : 100%</t>
  </si>
  <si>
    <t>5. Debt Index Replication Factor : 72.54%</t>
  </si>
  <si>
    <t>5. Debt Index Replication Factor : 99.59%</t>
  </si>
  <si>
    <t>5. Debt Index Replication Factor : 99.78%</t>
  </si>
  <si>
    <t>5. Debt Index Replication Factor : 92%</t>
  </si>
  <si>
    <t>NIFTY28-Oct-2025CE24700</t>
  </si>
  <si>
    <t>NIFTY28-Oct-2025CE24750</t>
  </si>
  <si>
    <t>N/A</t>
  </si>
  <si>
    <t>https://www.bseindia.com/xml-data/corpfiling/AttachHis//de066255-8ad1-4a3f-89da-3318a4d8dcb7.pdf</t>
  </si>
  <si>
    <t>https://www.bseindia.com/xml-data/corpfiling/AttachHis//fbb78fae-91d5-4556-9e76-e9582a6d8d8a.pdf</t>
  </si>
  <si>
    <t>https://www.bseindia.com/xml-data/corpfiling/AttachHis//5e2ee0c9-f4b4-4486-b247-674b01b11936.pdf</t>
  </si>
  <si>
    <t>https://www.lnt.in/LTReport2025/pdf/L&amp;T_AR25.pdf</t>
  </si>
  <si>
    <t>https://www.bseindia.com/xml-data/corpfiling/AttachHis//bf787958-642f-4d2e-8b39-4642011531dc.pdf</t>
  </si>
  <si>
    <t>https://www.bseindia.com/xml-data/corpfiling/AttachHis//f9c525c6-500b-418a-ba1c-de529d668fed.pdf</t>
  </si>
  <si>
    <t>https://www.bseindia.com/stockinfo/AnnPdfOpen.aspx?Pname=\a3fa3c06-68a4-408b-9d3e-089ebd48d102.pdf</t>
  </si>
  <si>
    <t>https://www.bseindia.com/stockinfo/AnnPdfOpen.aspx?Pname=\938c3dc8-b424-40fc-836b-101415d323cd.pdf</t>
  </si>
  <si>
    <t>https://www.bseindia.com/xml-data/corpfiling/AttachHis//231d48a0-905d-4979-bee1-f855c401d4e8.pdf</t>
  </si>
  <si>
    <t>https://www.bseindia.com/xml-data/corpfiling/AttachHis//648b7ceb-a0c5-4f5c-a8d9-80f687561427.pdf</t>
  </si>
  <si>
    <t>https://www.bseindia.com/xml-data/corpfiling/AttachHis//fa53c28b-bb5e-4e4e-a3d5-cf085d70341a.pdf</t>
  </si>
  <si>
    <t>https://www.bseindia.com/stockinfo/AnnPdfOpen.aspx?Pname=\141ef7e3-e697-430b-a62c-108fbc78db2f.pdf</t>
  </si>
  <si>
    <t>https://www.bseindia.com/xml-data/corpfiling/AttachHis//72687367-3a22-4292-b67a-6ab6728b0e3a.pdf</t>
  </si>
  <si>
    <t>https://www.bseindia.com/xml-data/corpfiling/AttachHis//2c745f12-4715-4138-a7b4-d0f815caca9c.pdf</t>
  </si>
  <si>
    <t>https://www.bseindia.com/stockinfo/AnnPdfOpen.aspx?Pname=\adc3e93f-b32f-4f2b-a08c-91f0b18c6aeb.pdf</t>
  </si>
  <si>
    <t>https://www.bseindia.com/xml-data/corpfiling/AttachHis//44d0c07b-0727-4b5f-a47d-b6aba91e51d6.pdf</t>
  </si>
  <si>
    <t>https://www.bseindia.com/xml-data/corpfiling/AttachHis//19d833a8-dbc7-4553-982e-75923c474c86.pdf</t>
  </si>
  <si>
    <t>https://www.bseindia.com/xml-data/corpfiling/AttachHis//8bbc99c1-98e8-41e8-89ac-86e81221a963.pdf</t>
  </si>
  <si>
    <t>https://www.bseindia.com/xml-data/corpfiling/AttachHis//4e11c6f6-92f5-4dd4-8369-b5c770b30ae9.pdf</t>
  </si>
  <si>
    <t>https://www.bseindia.com/xml-data/corpfiling/AttachHis//9025bae6-ed1c-41e0-85e7-33682bc1edd0.pdf</t>
  </si>
  <si>
    <t>https://www.bseindia.com/xml-data/corpfiling/AttachHis//3b6e70ed-71fc-46f6-b65c-f1f5f55fe869.pdf</t>
  </si>
  <si>
    <t>https://www.bseindia.com/xml-data/corpfiling/AttachHis//fa5b7565-50e5-4648-ab6b-ce9ccbe47259.pdf</t>
  </si>
  <si>
    <t>https://www.bseindia.com/xml-data/corpfiling/AttachHis//b3a8b4e0-2d58-4f9a-b38b-9b5c9d2922be.pdf</t>
  </si>
  <si>
    <t>https://www.bseindia.com/xml-data/corpfiling/AttachHis//442f2091-6b51-4afc-a586-e08fa2a04903.pdf</t>
  </si>
  <si>
    <t>https://www.bseindia.com/xml-data/corpfiling/AttachHis//166da888-b9ad-4223-b83b-c7e156f5fe9f.pdf</t>
  </si>
  <si>
    <t>https://www.bseindia.com/xml-data/corpfiling/AttachHis//61ad4c1b-7a46-4dac-8e33-6e6661db8240.pdf</t>
  </si>
  <si>
    <t>https://www.bseindia.com/xml-data/corpfiling/AttachHis//c757eac5-3c7e-4c56-a5c5-cd37ffe1c0a5.pdf</t>
  </si>
  <si>
    <t>https://www.bseindia.com/xml-data/corpfiling/AttachHis//6619fc6f-9343-4f0e-8e7a-740c52b0106c.pdf</t>
  </si>
  <si>
    <t>https://www.bseindia.com/xml-data/corpfiling/AttachHis/1712bec0-eb1b-4c0e-93cf-ffe2228ee187.pdf</t>
  </si>
  <si>
    <t>https://www.bseindia.com/stockinfo/AnnPdfOpen.aspx?Pname=\41bfc39f-0b4e-4de3-ac29-6f2aab62dc00.pdf</t>
  </si>
  <si>
    <t>https://www.bseindia.com/xml-data/corpfiling/AttachHis//5427027e-04cf-4edd-9f81-44a2f1f2a5d8.pdf</t>
  </si>
  <si>
    <t>https://www.bseindia.com/xml-data/corpfiling/AttachHis//4300e5eb-d720-4de7-a992-864eb208bf79.pdf</t>
  </si>
  <si>
    <t>https://www.bseindia.com/xml-data/corpfiling/AttachHis//d3cbeeea-de68-4b77-bfa3-9bfe1afbc503.pdf</t>
  </si>
  <si>
    <t>https://www.bseindia.com/stockinfo/AnnPdfOpen.aspx?Pname=\f66c1aa7-a533-4ac2-b735-0a0d9fc26243.pdf</t>
  </si>
  <si>
    <t>https://www.bseindia.com/xml-data/corpfiling/AttachHis//4c6cfc93-31ae-4e42-8a94-75a2fb33bf9b.pdf</t>
  </si>
  <si>
    <t>https://www.bseindia.com/xml-data/corpfiling/AttachHis//3a251043-90e5-4748-b94a-2c9f364ef43a.pdf</t>
  </si>
  <si>
    <t>https://www.bseindia.com/xml-data/corpfiling/AttachHis//8d3f1b7c-9413-401b-89da-9b7634a1adad.pdf</t>
  </si>
  <si>
    <t xml:space="preserve">          Scheme Risk-O-Meter</t>
  </si>
  <si>
    <t xml:space="preserve">         Benchmark Risk-O-Meter</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</si>
  <si>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</si>
  <si>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</si>
  <si>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</si>
  <si>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</si>
  <si>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</si>
  <si>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</si>
  <si>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</si>
  <si>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</si>
  <si>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</si>
  <si>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</si>
  <si>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</si>
  <si>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</si>
  <si>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</si>
  <si>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</si>
  <si>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</si>
  <si>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</si>
  <si>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</si>
  <si>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</si>
  <si>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</si>
  <si>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</si>
  <si>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</si>
  <si>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</si>
  <si>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</si>
  <si>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</si>
  <si>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</si>
  <si>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</si>
  <si>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</si>
  <si>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</si>
  <si>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</si>
  <si>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</si>
  <si>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</si>
  <si>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</si>
  <si>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</si>
  <si>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</si>
  <si>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</si>
  <si>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</si>
  <si>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</si>
  <si>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</si>
  <si>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</si>
  <si>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</si>
  <si>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</si>
  <si>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</si>
  <si>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</si>
  <si>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</si>
  <si>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</si>
  <si>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</si>
  <si>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</si>
  <si>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</si>
  <si>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</si>
  <si>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</si>
  <si>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</si>
  <si>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</si>
  <si>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</si>
  <si>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</si>
  <si>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</si>
  <si>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</si>
  <si>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</si>
  <si>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</si>
  <si>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</si>
  <si>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</si>
  <si>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</si>
  <si>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</si>
  <si>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</si>
  <si>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</si>
  <si>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</si>
  <si>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</si>
  <si>
    <t xml:space="preserve">                                                                                                                                                              Benchmark Name : NIFTY100 ESG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</si>
</sst>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dd/mm/yyyy;@"/>
    <numFmt numFmtId="166" formatCode="_(* #,##0_);_(* \(#,##0\);_(* &quot;-&quot;??_);_(@_)"/>
    <numFmt numFmtId="167" formatCode="mmmm\ dd\,\ yyyy"/>
    <numFmt numFmtId="168" formatCode="_(* #,##0.00000_);_(* \(#,##0.00000\);_(* &quot;-&quot;??_);_(@_)"/>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10">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95">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8" fillId="0" borderId="21" xfId="0" applyNumberFormat="1" applyFont="1" applyBorder="1"/>
    <xf numFmtId="164" fontId="8" fillId="0" borderId="9" xfId="1" applyFont="1" applyBorder="1"/>
    <xf numFmtId="164" fontId="2" fillId="2" borderId="23" xfId="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0" fontId="3" fillId="0" borderId="0" xfId="0" applyFont="1"/>
    <xf numFmtId="0" fontId="0" fillId="0" borderId="1" xfId="0" applyBorder="1" applyAlignment="1">
      <alignment wrapText="1"/>
    </xf>
    <xf numFmtId="164" fontId="15" fillId="0" borderId="1" xfId="1" applyFont="1" applyFill="1" applyBorder="1" applyAlignment="1"/>
    <xf numFmtId="10" fontId="15" fillId="0" borderId="1" xfId="7" applyNumberFormat="1" applyFont="1" applyFill="1" applyBorder="1" applyAlignment="1"/>
    <xf numFmtId="2" fontId="0" fillId="0" borderId="1" xfId="0" applyNumberFormat="1" applyBorder="1"/>
    <xf numFmtId="166" fontId="7" fillId="0" borderId="0" xfId="1" applyNumberFormat="1" applyFont="1"/>
    <xf numFmtId="168" fontId="14" fillId="0" borderId="0" xfId="1" applyNumberFormat="1" applyFont="1"/>
    <xf numFmtId="168" fontId="8" fillId="0" borderId="0" xfId="1" applyNumberFormat="1" applyFont="1"/>
    <xf numFmtId="43" fontId="8" fillId="0" borderId="1" xfId="0" applyNumberFormat="1" applyFont="1" applyBorder="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6" fontId="8" fillId="0" borderId="0" xfId="1" applyNumberFormat="1" applyFont="1" applyFill="1"/>
    <xf numFmtId="164" fontId="8" fillId="0" borderId="0" xfId="1" applyFont="1" applyFill="1"/>
    <xf numFmtId="164" fontId="8" fillId="0" borderId="11" xfId="1" applyFont="1" applyBorder="1" applyAlignment="1">
      <alignment horizontal="right"/>
    </xf>
    <xf numFmtId="164" fontId="5" fillId="0" borderId="11" xfId="3" applyNumberFormat="1" applyBorder="1" applyAlignment="1" applyProtection="1"/>
    <xf numFmtId="164" fontId="7" fillId="0" borderId="12" xfId="1" applyFont="1" applyBorder="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9" applyFont="1" applyFill="1" applyBorder="1" applyAlignment="1" applyProtection="1">
      <alignment vertical="top" wrapText="1"/>
      <protection locked="0"/>
    </xf>
  </cellXfs>
  <cellStyles count="10">
    <cellStyle name="Comma" xfId="1" builtinId="3"/>
    <cellStyle name="Comma 2" xfId="2" xr:uid="{78B7C52A-EB85-4A6C-A46A-4283B0450CA8}"/>
    <cellStyle name="Hyperlink" xfId="3" builtinId="8"/>
    <cellStyle name="Hyperlink 2" xfId="9" xr:uid="{CD48F64F-3B99-48A2-B2C3-8991FFEBEE8A}"/>
    <cellStyle name="Normal" xfId="0" builtinId="0"/>
    <cellStyle name="Normal 2" xfId="4" xr:uid="{D9B01C44-3820-4189-BD3D-008B02A7B455}"/>
    <cellStyle name="Normal 2 4" xfId="8" xr:uid="{65F7E946-FDEF-4200-871B-90C9AE8AA9D1}"/>
    <cellStyle name="Percent" xfId="7" builtinId="5"/>
    <cellStyle name="Percent 2" xfId="5" xr:uid="{23031634-2F10-4E4E-820A-D07765C79FF2}"/>
    <cellStyle name="Style 1" xfId="6" xr:uid="{7D7B2E6B-CE70-4193-B378-9727013073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148167</xdr:colOff>
      <xdr:row>114</xdr:row>
      <xdr:rowOff>275166</xdr:rowOff>
    </xdr:from>
    <xdr:to>
      <xdr:col>2</xdr:col>
      <xdr:colOff>2587467</xdr:colOff>
      <xdr:row>121</xdr:row>
      <xdr:rowOff>141839</xdr:rowOff>
    </xdr:to>
    <xdr:pic>
      <xdr:nvPicPr>
        <xdr:cNvPr id="2" name="Picture 1">
          <a:extLst>
            <a:ext uri="{FF2B5EF4-FFF2-40B4-BE49-F238E27FC236}">
              <a16:creationId xmlns:a16="http://schemas.microsoft.com/office/drawing/2014/main" id="{DEC50B33-0F4F-492F-B2CD-074D35EEB7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7" y="23431499"/>
          <a:ext cx="2608633" cy="1390673"/>
        </a:xfrm>
        <a:prstGeom prst="rect">
          <a:avLst/>
        </a:prstGeom>
      </xdr:spPr>
    </xdr:pic>
    <xdr:clientData/>
  </xdr:twoCellAnchor>
  <xdr:twoCellAnchor editAs="oneCell">
    <xdr:from>
      <xdr:col>3</xdr:col>
      <xdr:colOff>1100667</xdr:colOff>
      <xdr:row>114</xdr:row>
      <xdr:rowOff>275167</xdr:rowOff>
    </xdr:from>
    <xdr:to>
      <xdr:col>5</xdr:col>
      <xdr:colOff>814981</xdr:colOff>
      <xdr:row>121</xdr:row>
      <xdr:rowOff>141840</xdr:rowOff>
    </xdr:to>
    <xdr:pic>
      <xdr:nvPicPr>
        <xdr:cNvPr id="3" name="Picture 2">
          <a:extLst>
            <a:ext uri="{FF2B5EF4-FFF2-40B4-BE49-F238E27FC236}">
              <a16:creationId xmlns:a16="http://schemas.microsoft.com/office/drawing/2014/main" id="{8FE9D9DB-4324-43F9-A932-508223F14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0" y="2343150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2608633</xdr:colOff>
      <xdr:row>184</xdr:row>
      <xdr:rowOff>57173</xdr:rowOff>
    </xdr:to>
    <xdr:pic>
      <xdr:nvPicPr>
        <xdr:cNvPr id="2" name="Picture 1">
          <a:extLst>
            <a:ext uri="{FF2B5EF4-FFF2-40B4-BE49-F238E27FC236}">
              <a16:creationId xmlns:a16="http://schemas.microsoft.com/office/drawing/2014/main" id="{DCA1AF06-3CD6-4488-933F-2C90D2233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10083"/>
          <a:ext cx="2608633" cy="1390673"/>
        </a:xfrm>
        <a:prstGeom prst="rect">
          <a:avLst/>
        </a:prstGeom>
      </xdr:spPr>
    </xdr:pic>
    <xdr:clientData/>
  </xdr:twoCellAnchor>
  <xdr:twoCellAnchor editAs="oneCell">
    <xdr:from>
      <xdr:col>4</xdr:col>
      <xdr:colOff>0</xdr:colOff>
      <xdr:row>177</xdr:row>
      <xdr:rowOff>0</xdr:rowOff>
    </xdr:from>
    <xdr:to>
      <xdr:col>5</xdr:col>
      <xdr:colOff>1016064</xdr:colOff>
      <xdr:row>184</xdr:row>
      <xdr:rowOff>57173</xdr:rowOff>
    </xdr:to>
    <xdr:pic>
      <xdr:nvPicPr>
        <xdr:cNvPr id="3" name="Picture 2">
          <a:extLst>
            <a:ext uri="{FF2B5EF4-FFF2-40B4-BE49-F238E27FC236}">
              <a16:creationId xmlns:a16="http://schemas.microsoft.com/office/drawing/2014/main" id="{AEE656E7-7F66-432B-8AE6-75E0DE740A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100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2608632</xdr:colOff>
      <xdr:row>92</xdr:row>
      <xdr:rowOff>121282</xdr:rowOff>
    </xdr:to>
    <xdr:pic>
      <xdr:nvPicPr>
        <xdr:cNvPr id="2" name="Picture 1">
          <a:extLst>
            <a:ext uri="{FF2B5EF4-FFF2-40B4-BE49-F238E27FC236}">
              <a16:creationId xmlns:a16="http://schemas.microsoft.com/office/drawing/2014/main" id="{B9FA0E5F-D5D5-445E-AA6B-C936952C8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2" cy="1454782"/>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1107A2F7-DBC6-4B53-BF7D-1DA8A5771A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9A2DB0C9-C59F-4A48-B241-7967A271B2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4371A2FC-82A2-4B16-9CA1-4E4EDDDB66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86</xdr:row>
      <xdr:rowOff>127000</xdr:rowOff>
    </xdr:from>
    <xdr:to>
      <xdr:col>2</xdr:col>
      <xdr:colOff>2608632</xdr:colOff>
      <xdr:row>94</xdr:row>
      <xdr:rowOff>57782</xdr:rowOff>
    </xdr:to>
    <xdr:pic>
      <xdr:nvPicPr>
        <xdr:cNvPr id="2" name="Picture 1">
          <a:extLst>
            <a:ext uri="{FF2B5EF4-FFF2-40B4-BE49-F238E27FC236}">
              <a16:creationId xmlns:a16="http://schemas.microsoft.com/office/drawing/2014/main" id="{95EB109F-BAAC-45B5-9D80-9F0DF32842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121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3E7C6580-F38E-4F95-AB30-8898B372FE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5DDEC637-D352-4FDB-8208-D278B6AB8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3F1DAA35-50C5-4DE5-A332-E7F788B2B1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10583</xdr:colOff>
      <xdr:row>78</xdr:row>
      <xdr:rowOff>105834</xdr:rowOff>
    </xdr:from>
    <xdr:to>
      <xdr:col>2</xdr:col>
      <xdr:colOff>2681824</xdr:colOff>
      <xdr:row>86</xdr:row>
      <xdr:rowOff>56342</xdr:rowOff>
    </xdr:to>
    <xdr:pic>
      <xdr:nvPicPr>
        <xdr:cNvPr id="2" name="Picture 1">
          <a:extLst>
            <a:ext uri="{FF2B5EF4-FFF2-40B4-BE49-F238E27FC236}">
              <a16:creationId xmlns:a16="http://schemas.microsoft.com/office/drawing/2014/main" id="{A01C4F80-7488-4267-952E-0CF12A9E8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6" y="15367001"/>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8F9CA904-A4A5-4A60-BA57-0FDAFA33E3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93</xdr:row>
      <xdr:rowOff>95250</xdr:rowOff>
    </xdr:from>
    <xdr:to>
      <xdr:col>2</xdr:col>
      <xdr:colOff>2671241</xdr:colOff>
      <xdr:row>101</xdr:row>
      <xdr:rowOff>45758</xdr:rowOff>
    </xdr:to>
    <xdr:pic>
      <xdr:nvPicPr>
        <xdr:cNvPr id="2" name="Picture 1">
          <a:extLst>
            <a:ext uri="{FF2B5EF4-FFF2-40B4-BE49-F238E27FC236}">
              <a16:creationId xmlns:a16="http://schemas.microsoft.com/office/drawing/2014/main" id="{113FE82D-EF5E-47EE-B877-0F5E07559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21391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F9391974-B550-4FF5-B6A0-69AD6AB488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895B08D2-D319-4A97-800C-749153C239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0C5F196-1007-416B-ACB9-CD20D53A10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DCA29762-9E7A-44B9-9958-89BB4F891E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39794366-FB4B-4BD2-AF11-DF7BF4A2BB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F82887C0-DB0A-4292-B8DF-EC966FA38A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3C5B2E57-7ED6-4CAA-9AC2-47265E870D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06532FD-31CB-40F2-9D93-E934408EC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EBBAB293-823D-4171-9E03-F7B1B31383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CF0C07B-A555-485A-90DF-D9FDDC2D6A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FD4C239F-9530-433C-B3BB-43E754D116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15148F0E-9C4B-4686-95D0-E33A5F0CDF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19840575"/>
          <a:ext cx="2608633" cy="1390673"/>
        </a:xfrm>
        <a:prstGeom prst="rect">
          <a:avLst/>
        </a:prstGeom>
      </xdr:spPr>
    </xdr:pic>
    <xdr:clientData/>
  </xdr:twoCellAnchor>
  <xdr:twoCellAnchor editAs="oneCell">
    <xdr:from>
      <xdr:col>4</xdr:col>
      <xdr:colOff>0</xdr:colOff>
      <xdr:row>102</xdr:row>
      <xdr:rowOff>0</xdr:rowOff>
    </xdr:from>
    <xdr:to>
      <xdr:col>5</xdr:col>
      <xdr:colOff>1011831</xdr:colOff>
      <xdr:row>109</xdr:row>
      <xdr:rowOff>57173</xdr:rowOff>
    </xdr:to>
    <xdr:pic>
      <xdr:nvPicPr>
        <xdr:cNvPr id="3" name="Picture 2">
          <a:extLst>
            <a:ext uri="{FF2B5EF4-FFF2-40B4-BE49-F238E27FC236}">
              <a16:creationId xmlns:a16="http://schemas.microsoft.com/office/drawing/2014/main" id="{1B7FA86D-9732-46EF-9965-160567079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57825" y="19840575"/>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911DAA3A-9445-4CC8-AB4E-849D4FDBF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FA3F3104-9276-4EF8-AF7E-A82BE5816D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72</xdr:row>
      <xdr:rowOff>95250</xdr:rowOff>
    </xdr:from>
    <xdr:to>
      <xdr:col>2</xdr:col>
      <xdr:colOff>2608633</xdr:colOff>
      <xdr:row>79</xdr:row>
      <xdr:rowOff>152423</xdr:rowOff>
    </xdr:to>
    <xdr:pic>
      <xdr:nvPicPr>
        <xdr:cNvPr id="2" name="Picture 1">
          <a:extLst>
            <a:ext uri="{FF2B5EF4-FFF2-40B4-BE49-F238E27FC236}">
              <a16:creationId xmlns:a16="http://schemas.microsoft.com/office/drawing/2014/main" id="{5A21AD86-A17B-46DC-8143-85AA9A314A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21341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F624D4B4-3AE4-4742-8535-AFE0996A98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2EAB7AC-F84D-4B01-BD44-AC7B4B8CC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DDFD380-70E9-4229-9782-FC6857D945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10583</xdr:colOff>
      <xdr:row>109</xdr:row>
      <xdr:rowOff>116417</xdr:rowOff>
    </xdr:from>
    <xdr:to>
      <xdr:col>2</xdr:col>
      <xdr:colOff>2619216</xdr:colOff>
      <xdr:row>116</xdr:row>
      <xdr:rowOff>173590</xdr:rowOff>
    </xdr:to>
    <xdr:pic>
      <xdr:nvPicPr>
        <xdr:cNvPr id="2" name="Picture 1">
          <a:extLst>
            <a:ext uri="{FF2B5EF4-FFF2-40B4-BE49-F238E27FC236}">
              <a16:creationId xmlns:a16="http://schemas.microsoft.com/office/drawing/2014/main" id="{B019D4DD-6D65-493D-93C2-2C63AEA994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6" y="21283084"/>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A1FF3049-CCE6-4ED9-881C-0B858E2D49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391D7AB5-82E9-42AF-805E-639025136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EB6089BD-1594-44F5-A4CA-EC6965F36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10583</xdr:colOff>
      <xdr:row>101</xdr:row>
      <xdr:rowOff>105833</xdr:rowOff>
    </xdr:from>
    <xdr:to>
      <xdr:col>2</xdr:col>
      <xdr:colOff>2619216</xdr:colOff>
      <xdr:row>108</xdr:row>
      <xdr:rowOff>163006</xdr:rowOff>
    </xdr:to>
    <xdr:pic>
      <xdr:nvPicPr>
        <xdr:cNvPr id="2" name="Picture 1">
          <a:extLst>
            <a:ext uri="{FF2B5EF4-FFF2-40B4-BE49-F238E27FC236}">
              <a16:creationId xmlns:a16="http://schemas.microsoft.com/office/drawing/2014/main" id="{0E4446D1-6272-4586-A064-AF81D54B4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6" y="19748500"/>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2384335E-6049-4FB3-AC22-0C4375237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2FDBDCB1-4C9F-4E74-A2C6-C4F2A53C3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D3590362-603A-48DF-8885-871CABC25C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06EF34E7-7C9F-45BD-865F-B8812AF46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A92B301F-4414-45C2-9A72-77287B62CE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7A0FD92C-C7B0-4CF5-9096-94F663A051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EABCA573-2CA8-4B0C-BC94-59021E8FF2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2639936</xdr:colOff>
      <xdr:row>116</xdr:row>
      <xdr:rowOff>101556</xdr:rowOff>
    </xdr:to>
    <xdr:pic>
      <xdr:nvPicPr>
        <xdr:cNvPr id="2" name="Picture 1">
          <a:extLst>
            <a:ext uri="{FF2B5EF4-FFF2-40B4-BE49-F238E27FC236}">
              <a16:creationId xmlns:a16="http://schemas.microsoft.com/office/drawing/2014/main" id="{14FAC326-4B16-40A9-BDFF-7E43F945E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39936" cy="1435056"/>
        </a:xfrm>
        <a:prstGeom prst="rect">
          <a:avLst/>
        </a:prstGeom>
      </xdr:spPr>
    </xdr:pic>
    <xdr:clientData/>
  </xdr:twoCellAnchor>
  <xdr:twoCellAnchor editAs="oneCell">
    <xdr:from>
      <xdr:col>4</xdr:col>
      <xdr:colOff>0</xdr:colOff>
      <xdr:row>109</xdr:row>
      <xdr:rowOff>0</xdr:rowOff>
    </xdr:from>
    <xdr:to>
      <xdr:col>5</xdr:col>
      <xdr:colOff>1016064</xdr:colOff>
      <xdr:row>116</xdr:row>
      <xdr:rowOff>81830</xdr:rowOff>
    </xdr:to>
    <xdr:pic>
      <xdr:nvPicPr>
        <xdr:cNvPr id="3" name="Picture 2">
          <a:extLst>
            <a:ext uri="{FF2B5EF4-FFF2-40B4-BE49-F238E27FC236}">
              <a16:creationId xmlns:a16="http://schemas.microsoft.com/office/drawing/2014/main" id="{3DB98BC8-9990-4E5B-87BD-946796063F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684213C4-F6C6-4367-A6FF-BB547D160E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40FF9701-1A13-4CF6-AA6D-4B5033EE83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5E73B1D4-5F2A-4D77-A386-1344BF87E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7156AFE8-4F9C-4F01-9198-3BA6EB0780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9F90BB0E-8749-4E9E-BFEE-9AAB75CBD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1047367</xdr:colOff>
      <xdr:row>81</xdr:row>
      <xdr:rowOff>116350</xdr:rowOff>
    </xdr:to>
    <xdr:pic>
      <xdr:nvPicPr>
        <xdr:cNvPr id="3" name="Picture 2">
          <a:extLst>
            <a:ext uri="{FF2B5EF4-FFF2-40B4-BE49-F238E27FC236}">
              <a16:creationId xmlns:a16="http://schemas.microsoft.com/office/drawing/2014/main" id="{60C320D5-D9D6-4362-900C-3B88657369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24284" cy="14498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DD77B05C-463C-4C07-A93C-FBEE40AA2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AD99DCA9-68F0-4158-AACA-6380C86404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F98E5F42-DC5D-4D80-A606-4C223D718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B99DBBE4-7EB6-43BF-8106-B7981E0F76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33F87AB0-AECA-441C-BEDA-3FE58915C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B5FFCCF-485B-4C5F-B209-4DC770ECD7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BFFE5152-5CAA-407F-9B23-9641A7A59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31E62174-A9E5-473C-8423-E98085D7FD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1B206A46-2832-4E64-939D-9EBDEBAE8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989978</xdr:colOff>
      <xdr:row>93</xdr:row>
      <xdr:rowOff>57173</xdr:rowOff>
    </xdr:to>
    <xdr:pic>
      <xdr:nvPicPr>
        <xdr:cNvPr id="3" name="Picture 2">
          <a:extLst>
            <a:ext uri="{FF2B5EF4-FFF2-40B4-BE49-F238E27FC236}">
              <a16:creationId xmlns:a16="http://schemas.microsoft.com/office/drawing/2014/main" id="{C9CB8B92-4B9A-43CA-BB84-41FC969D4C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66895" cy="1390673"/>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DE2C2F91-5D32-4C7F-AD51-D34FE31AB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3</xdr:col>
      <xdr:colOff>1238250</xdr:colOff>
      <xdr:row>104</xdr:row>
      <xdr:rowOff>0</xdr:rowOff>
    </xdr:from>
    <xdr:to>
      <xdr:col>5</xdr:col>
      <xdr:colOff>952564</xdr:colOff>
      <xdr:row>111</xdr:row>
      <xdr:rowOff>57173</xdr:rowOff>
    </xdr:to>
    <xdr:pic>
      <xdr:nvPicPr>
        <xdr:cNvPr id="3" name="Picture 2">
          <a:extLst>
            <a:ext uri="{FF2B5EF4-FFF2-40B4-BE49-F238E27FC236}">
              <a16:creationId xmlns:a16="http://schemas.microsoft.com/office/drawing/2014/main" id="{513EDB83-EB24-477E-B70E-B783BE8AB6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1083" y="202141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3</xdr:col>
      <xdr:colOff>364045</xdr:colOff>
      <xdr:row>83</xdr:row>
      <xdr:rowOff>121282</xdr:rowOff>
    </xdr:to>
    <xdr:pic>
      <xdr:nvPicPr>
        <xdr:cNvPr id="2" name="Picture 1">
          <a:extLst>
            <a:ext uri="{FF2B5EF4-FFF2-40B4-BE49-F238E27FC236}">
              <a16:creationId xmlns:a16="http://schemas.microsoft.com/office/drawing/2014/main" id="{A84D2298-F353-452A-B776-B7F72E99E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935" y="14883848"/>
          <a:ext cx="2608632" cy="1454782"/>
        </a:xfrm>
        <a:prstGeom prst="rect">
          <a:avLst/>
        </a:prstGeom>
      </xdr:spPr>
    </xdr:pic>
    <xdr:clientData/>
  </xdr:twoCellAnchor>
  <xdr:twoCellAnchor editAs="oneCell">
    <xdr:from>
      <xdr:col>4</xdr:col>
      <xdr:colOff>0</xdr:colOff>
      <xdr:row>76</xdr:row>
      <xdr:rowOff>0</xdr:rowOff>
    </xdr:from>
    <xdr:to>
      <xdr:col>5</xdr:col>
      <xdr:colOff>1057959</xdr:colOff>
      <xdr:row>83</xdr:row>
      <xdr:rowOff>57173</xdr:rowOff>
    </xdr:to>
    <xdr:pic>
      <xdr:nvPicPr>
        <xdr:cNvPr id="3" name="Picture 2">
          <a:extLst>
            <a:ext uri="{FF2B5EF4-FFF2-40B4-BE49-F238E27FC236}">
              <a16:creationId xmlns:a16="http://schemas.microsoft.com/office/drawing/2014/main" id="{C0DF91D1-DB3D-4DF1-ABC8-2430FD19E4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6565" y="14883848"/>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2639936</xdr:colOff>
      <xdr:row>140</xdr:row>
      <xdr:rowOff>101556</xdr:rowOff>
    </xdr:to>
    <xdr:pic>
      <xdr:nvPicPr>
        <xdr:cNvPr id="2" name="Picture 1">
          <a:extLst>
            <a:ext uri="{FF2B5EF4-FFF2-40B4-BE49-F238E27FC236}">
              <a16:creationId xmlns:a16="http://schemas.microsoft.com/office/drawing/2014/main" id="{D4355462-D7C3-4C83-B72E-DFE22D174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60917"/>
          <a:ext cx="2639936" cy="1435056"/>
        </a:xfrm>
        <a:prstGeom prst="rect">
          <a:avLst/>
        </a:prstGeom>
      </xdr:spPr>
    </xdr:pic>
    <xdr:clientData/>
  </xdr:twoCellAnchor>
  <xdr:twoCellAnchor editAs="oneCell">
    <xdr:from>
      <xdr:col>4</xdr:col>
      <xdr:colOff>0</xdr:colOff>
      <xdr:row>133</xdr:row>
      <xdr:rowOff>0</xdr:rowOff>
    </xdr:from>
    <xdr:to>
      <xdr:col>5</xdr:col>
      <xdr:colOff>1036933</xdr:colOff>
      <xdr:row>140</xdr:row>
      <xdr:rowOff>62104</xdr:rowOff>
    </xdr:to>
    <xdr:pic>
      <xdr:nvPicPr>
        <xdr:cNvPr id="3" name="Picture 2">
          <a:extLst>
            <a:ext uri="{FF2B5EF4-FFF2-40B4-BE49-F238E27FC236}">
              <a16:creationId xmlns:a16="http://schemas.microsoft.com/office/drawing/2014/main" id="{E777AA6E-0A8A-46DB-9A4D-DC9644EA8D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6091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203</xdr:row>
      <xdr:rowOff>0</xdr:rowOff>
    </xdr:from>
    <xdr:to>
      <xdr:col>2</xdr:col>
      <xdr:colOff>2613851</xdr:colOff>
      <xdr:row>210</xdr:row>
      <xdr:rowOff>67036</xdr:rowOff>
    </xdr:to>
    <xdr:pic>
      <xdr:nvPicPr>
        <xdr:cNvPr id="2" name="Picture 1">
          <a:extLst>
            <a:ext uri="{FF2B5EF4-FFF2-40B4-BE49-F238E27FC236}">
              <a16:creationId xmlns:a16="http://schemas.microsoft.com/office/drawing/2014/main" id="{41167CA8-6F67-4CDA-8331-F8BADDC351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073667"/>
          <a:ext cx="2613851" cy="1400536"/>
        </a:xfrm>
        <a:prstGeom prst="rect">
          <a:avLst/>
        </a:prstGeom>
      </xdr:spPr>
    </xdr:pic>
    <xdr:clientData/>
  </xdr:twoCellAnchor>
  <xdr:twoCellAnchor editAs="oneCell">
    <xdr:from>
      <xdr:col>4</xdr:col>
      <xdr:colOff>0</xdr:colOff>
      <xdr:row>203</xdr:row>
      <xdr:rowOff>0</xdr:rowOff>
    </xdr:from>
    <xdr:to>
      <xdr:col>5</xdr:col>
      <xdr:colOff>1047367</xdr:colOff>
      <xdr:row>210</xdr:row>
      <xdr:rowOff>116350</xdr:rowOff>
    </xdr:to>
    <xdr:pic>
      <xdr:nvPicPr>
        <xdr:cNvPr id="3" name="Picture 2">
          <a:extLst>
            <a:ext uri="{FF2B5EF4-FFF2-40B4-BE49-F238E27FC236}">
              <a16:creationId xmlns:a16="http://schemas.microsoft.com/office/drawing/2014/main" id="{9118EA56-DCAD-4D23-8D46-869C6E6F04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073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2613851</xdr:colOff>
      <xdr:row>100</xdr:row>
      <xdr:rowOff>67036</xdr:rowOff>
    </xdr:to>
    <xdr:pic>
      <xdr:nvPicPr>
        <xdr:cNvPr id="2" name="Picture 1">
          <a:extLst>
            <a:ext uri="{FF2B5EF4-FFF2-40B4-BE49-F238E27FC236}">
              <a16:creationId xmlns:a16="http://schemas.microsoft.com/office/drawing/2014/main" id="{47E46ECE-E05F-4A15-AA85-EFA77DE18C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13851" cy="1400536"/>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2D98C6B2-FF00-48DE-B939-E9CAF07091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209</xdr:row>
      <xdr:rowOff>116417</xdr:rowOff>
    </xdr:from>
    <xdr:to>
      <xdr:col>2</xdr:col>
      <xdr:colOff>2613851</xdr:colOff>
      <xdr:row>216</xdr:row>
      <xdr:rowOff>183453</xdr:rowOff>
    </xdr:to>
    <xdr:pic>
      <xdr:nvPicPr>
        <xdr:cNvPr id="2" name="Picture 1">
          <a:extLst>
            <a:ext uri="{FF2B5EF4-FFF2-40B4-BE49-F238E27FC236}">
              <a16:creationId xmlns:a16="http://schemas.microsoft.com/office/drawing/2014/main" id="{DB71007F-2372-48E6-9977-232FE3656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333084"/>
          <a:ext cx="2613851" cy="1400536"/>
        </a:xfrm>
        <a:prstGeom prst="rect">
          <a:avLst/>
        </a:prstGeom>
      </xdr:spPr>
    </xdr:pic>
    <xdr:clientData/>
  </xdr:twoCellAnchor>
  <xdr:twoCellAnchor editAs="oneCell">
    <xdr:from>
      <xdr:col>4</xdr:col>
      <xdr:colOff>0</xdr:colOff>
      <xdr:row>210</xdr:row>
      <xdr:rowOff>0</xdr:rowOff>
    </xdr:from>
    <xdr:to>
      <xdr:col>5</xdr:col>
      <xdr:colOff>1047367</xdr:colOff>
      <xdr:row>217</xdr:row>
      <xdr:rowOff>116350</xdr:rowOff>
    </xdr:to>
    <xdr:pic>
      <xdr:nvPicPr>
        <xdr:cNvPr id="3" name="Picture 2">
          <a:extLst>
            <a:ext uri="{FF2B5EF4-FFF2-40B4-BE49-F238E27FC236}">
              <a16:creationId xmlns:a16="http://schemas.microsoft.com/office/drawing/2014/main" id="{E519F9BA-AC2F-4CBC-97B5-4B80B78A55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407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2624284</xdr:colOff>
      <xdr:row>124</xdr:row>
      <xdr:rowOff>42378</xdr:rowOff>
    </xdr:to>
    <xdr:pic>
      <xdr:nvPicPr>
        <xdr:cNvPr id="2" name="Picture 1">
          <a:extLst>
            <a:ext uri="{FF2B5EF4-FFF2-40B4-BE49-F238E27FC236}">
              <a16:creationId xmlns:a16="http://schemas.microsoft.com/office/drawing/2014/main" id="{AB0B0574-697F-48A7-AF6B-3C4D159360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24284" cy="1375878"/>
        </a:xfrm>
        <a:prstGeom prst="rect">
          <a:avLst/>
        </a:prstGeom>
      </xdr:spPr>
    </xdr:pic>
    <xdr:clientData/>
  </xdr:twoCellAnchor>
  <xdr:twoCellAnchor editAs="oneCell">
    <xdr:from>
      <xdr:col>4</xdr:col>
      <xdr:colOff>0</xdr:colOff>
      <xdr:row>117</xdr:row>
      <xdr:rowOff>0</xdr:rowOff>
    </xdr:from>
    <xdr:to>
      <xdr:col>5</xdr:col>
      <xdr:colOff>1016064</xdr:colOff>
      <xdr:row>124</xdr:row>
      <xdr:rowOff>81830</xdr:rowOff>
    </xdr:to>
    <xdr:pic>
      <xdr:nvPicPr>
        <xdr:cNvPr id="3" name="Picture 2">
          <a:extLst>
            <a:ext uri="{FF2B5EF4-FFF2-40B4-BE49-F238E27FC236}">
              <a16:creationId xmlns:a16="http://schemas.microsoft.com/office/drawing/2014/main" id="{6FFEF71C-D77B-476A-9AD6-8E61DB6824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58243B3B-8A52-4B32-A346-D4844CFA4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61CB892C-95DA-4EC6-B6BF-FCBA7CBB28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157</xdr:row>
      <xdr:rowOff>0</xdr:rowOff>
    </xdr:from>
    <xdr:to>
      <xdr:col>2</xdr:col>
      <xdr:colOff>2608633</xdr:colOff>
      <xdr:row>164</xdr:row>
      <xdr:rowOff>57173</xdr:rowOff>
    </xdr:to>
    <xdr:pic>
      <xdr:nvPicPr>
        <xdr:cNvPr id="2" name="Picture 1">
          <a:extLst>
            <a:ext uri="{FF2B5EF4-FFF2-40B4-BE49-F238E27FC236}">
              <a16:creationId xmlns:a16="http://schemas.microsoft.com/office/drawing/2014/main" id="{45650B59-5FC9-4AFD-9D76-49D631908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405917"/>
          <a:ext cx="2608633" cy="1390673"/>
        </a:xfrm>
        <a:prstGeom prst="rect">
          <a:avLst/>
        </a:prstGeom>
      </xdr:spPr>
    </xdr:pic>
    <xdr:clientData/>
  </xdr:twoCellAnchor>
  <xdr:twoCellAnchor editAs="oneCell">
    <xdr:from>
      <xdr:col>4</xdr:col>
      <xdr:colOff>0</xdr:colOff>
      <xdr:row>157</xdr:row>
      <xdr:rowOff>0</xdr:rowOff>
    </xdr:from>
    <xdr:to>
      <xdr:col>5</xdr:col>
      <xdr:colOff>1016064</xdr:colOff>
      <xdr:row>164</xdr:row>
      <xdr:rowOff>57173</xdr:rowOff>
    </xdr:to>
    <xdr:pic>
      <xdr:nvPicPr>
        <xdr:cNvPr id="3" name="Picture 2">
          <a:extLst>
            <a:ext uri="{FF2B5EF4-FFF2-40B4-BE49-F238E27FC236}">
              <a16:creationId xmlns:a16="http://schemas.microsoft.com/office/drawing/2014/main" id="{2BA8B361-2105-4AFB-8E09-11BCA97466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40591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2624284</xdr:colOff>
      <xdr:row>189</xdr:row>
      <xdr:rowOff>42378</xdr:rowOff>
    </xdr:to>
    <xdr:pic>
      <xdr:nvPicPr>
        <xdr:cNvPr id="2" name="Picture 1">
          <a:extLst>
            <a:ext uri="{FF2B5EF4-FFF2-40B4-BE49-F238E27FC236}">
              <a16:creationId xmlns:a16="http://schemas.microsoft.com/office/drawing/2014/main" id="{6EC62509-3BD4-4B90-BC7C-D271AC896C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24284" cy="1375878"/>
        </a:xfrm>
        <a:prstGeom prst="rect">
          <a:avLst/>
        </a:prstGeom>
      </xdr:spPr>
    </xdr:pic>
    <xdr:clientData/>
  </xdr:twoCellAnchor>
  <xdr:twoCellAnchor editAs="oneCell">
    <xdr:from>
      <xdr:col>4</xdr:col>
      <xdr:colOff>0</xdr:colOff>
      <xdr:row>182</xdr:row>
      <xdr:rowOff>0</xdr:rowOff>
    </xdr:from>
    <xdr:to>
      <xdr:col>5</xdr:col>
      <xdr:colOff>1016064</xdr:colOff>
      <xdr:row>189</xdr:row>
      <xdr:rowOff>81830</xdr:rowOff>
    </xdr:to>
    <xdr:pic>
      <xdr:nvPicPr>
        <xdr:cNvPr id="3" name="Picture 2">
          <a:extLst>
            <a:ext uri="{FF2B5EF4-FFF2-40B4-BE49-F238E27FC236}">
              <a16:creationId xmlns:a16="http://schemas.microsoft.com/office/drawing/2014/main" id="{3C514A61-1F1F-4B95-BB24-80CB6AA300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454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186</xdr:row>
      <xdr:rowOff>0</xdr:rowOff>
    </xdr:from>
    <xdr:to>
      <xdr:col>2</xdr:col>
      <xdr:colOff>2671241</xdr:colOff>
      <xdr:row>193</xdr:row>
      <xdr:rowOff>141008</xdr:rowOff>
    </xdr:to>
    <xdr:pic>
      <xdr:nvPicPr>
        <xdr:cNvPr id="2" name="Picture 1">
          <a:extLst>
            <a:ext uri="{FF2B5EF4-FFF2-40B4-BE49-F238E27FC236}">
              <a16:creationId xmlns:a16="http://schemas.microsoft.com/office/drawing/2014/main" id="{46406A84-9012-42C1-86A2-DEDDD2EBE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36004500"/>
          <a:ext cx="2671241" cy="1474508"/>
        </a:xfrm>
        <a:prstGeom prst="rect">
          <a:avLst/>
        </a:prstGeom>
      </xdr:spPr>
    </xdr:pic>
    <xdr:clientData/>
  </xdr:twoCellAnchor>
  <xdr:twoCellAnchor editAs="oneCell">
    <xdr:from>
      <xdr:col>4</xdr:col>
      <xdr:colOff>0</xdr:colOff>
      <xdr:row>186</xdr:row>
      <xdr:rowOff>0</xdr:rowOff>
    </xdr:from>
    <xdr:to>
      <xdr:col>5</xdr:col>
      <xdr:colOff>1043134</xdr:colOff>
      <xdr:row>193</xdr:row>
      <xdr:rowOff>116350</xdr:rowOff>
    </xdr:to>
    <xdr:pic>
      <xdr:nvPicPr>
        <xdr:cNvPr id="3" name="Picture 2">
          <a:extLst>
            <a:ext uri="{FF2B5EF4-FFF2-40B4-BE49-F238E27FC236}">
              <a16:creationId xmlns:a16="http://schemas.microsoft.com/office/drawing/2014/main" id="{94433AF5-1702-4E84-A849-2EDD5EA152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15125" y="360045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1441C6B4-4876-461A-94A8-27CCC71210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86417"/>
          <a:ext cx="2608633" cy="1390673"/>
        </a:xfrm>
        <a:prstGeom prst="rect">
          <a:avLst/>
        </a:prstGeom>
      </xdr:spPr>
    </xdr:pic>
    <xdr:clientData/>
  </xdr:twoCellAnchor>
  <xdr:twoCellAnchor editAs="oneCell">
    <xdr:from>
      <xdr:col>4</xdr:col>
      <xdr:colOff>0</xdr:colOff>
      <xdr:row>138</xdr:row>
      <xdr:rowOff>0</xdr:rowOff>
    </xdr:from>
    <xdr:to>
      <xdr:col>5</xdr:col>
      <xdr:colOff>1016064</xdr:colOff>
      <xdr:row>145</xdr:row>
      <xdr:rowOff>57173</xdr:rowOff>
    </xdr:to>
    <xdr:pic>
      <xdr:nvPicPr>
        <xdr:cNvPr id="3" name="Picture 2">
          <a:extLst>
            <a:ext uri="{FF2B5EF4-FFF2-40B4-BE49-F238E27FC236}">
              <a16:creationId xmlns:a16="http://schemas.microsoft.com/office/drawing/2014/main" id="{0EDAD4A4-0F96-4130-9E1F-949C2B0256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78641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743AE4A5-E251-4DD7-B3D6-1AFE98B0C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B5AA3C09-C0EA-47F5-A661-7238B95CE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429E0DCC-1F17-480E-95AE-79C2FC58F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32145B16-7FA1-4944-9124-415C54ACF6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2613851</xdr:colOff>
      <xdr:row>92</xdr:row>
      <xdr:rowOff>67036</xdr:rowOff>
    </xdr:to>
    <xdr:pic>
      <xdr:nvPicPr>
        <xdr:cNvPr id="2" name="Picture 1">
          <a:extLst>
            <a:ext uri="{FF2B5EF4-FFF2-40B4-BE49-F238E27FC236}">
              <a16:creationId xmlns:a16="http://schemas.microsoft.com/office/drawing/2014/main" id="{71906CAB-5C5E-49CF-8E09-9FB965DE95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13851" cy="1400536"/>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647F6BA7-F208-4351-A5BD-E1236F370A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E148B1D4-6B3B-484E-BCDE-04802024F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548417"/>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C7181653-4163-43DD-AE66-6F2A59F601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5484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181</xdr:row>
      <xdr:rowOff>116417</xdr:rowOff>
    </xdr:from>
    <xdr:to>
      <xdr:col>2</xdr:col>
      <xdr:colOff>2608633</xdr:colOff>
      <xdr:row>188</xdr:row>
      <xdr:rowOff>173590</xdr:rowOff>
    </xdr:to>
    <xdr:pic>
      <xdr:nvPicPr>
        <xdr:cNvPr id="2" name="Picture 1">
          <a:extLst>
            <a:ext uri="{FF2B5EF4-FFF2-40B4-BE49-F238E27FC236}">
              <a16:creationId xmlns:a16="http://schemas.microsoft.com/office/drawing/2014/main" id="{DDD7E4AC-6E8B-458C-AF26-CD06D1FFC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999084"/>
          <a:ext cx="2608633" cy="1390673"/>
        </a:xfrm>
        <a:prstGeom prst="rect">
          <a:avLst/>
        </a:prstGeom>
      </xdr:spPr>
    </xdr:pic>
    <xdr:clientData/>
  </xdr:twoCellAnchor>
  <xdr:twoCellAnchor editAs="oneCell">
    <xdr:from>
      <xdr:col>4</xdr:col>
      <xdr:colOff>0</xdr:colOff>
      <xdr:row>182</xdr:row>
      <xdr:rowOff>0</xdr:rowOff>
    </xdr:from>
    <xdr:to>
      <xdr:col>5</xdr:col>
      <xdr:colOff>989978</xdr:colOff>
      <xdr:row>189</xdr:row>
      <xdr:rowOff>57173</xdr:rowOff>
    </xdr:to>
    <xdr:pic>
      <xdr:nvPicPr>
        <xdr:cNvPr id="3" name="Picture 2">
          <a:extLst>
            <a:ext uri="{FF2B5EF4-FFF2-40B4-BE49-F238E27FC236}">
              <a16:creationId xmlns:a16="http://schemas.microsoft.com/office/drawing/2014/main" id="{90233131-CE29-4ADA-A64F-59CDA5312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731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59EAD390-810E-4639-81E5-96740EBD4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738417"/>
          <a:ext cx="2608633" cy="1390673"/>
        </a:xfrm>
        <a:prstGeom prst="rect">
          <a:avLst/>
        </a:prstGeom>
      </xdr:spPr>
    </xdr:pic>
    <xdr:clientData/>
  </xdr:twoCellAnchor>
  <xdr:twoCellAnchor editAs="oneCell">
    <xdr:from>
      <xdr:col>4</xdr:col>
      <xdr:colOff>0</xdr:colOff>
      <xdr:row>122</xdr:row>
      <xdr:rowOff>0</xdr:rowOff>
    </xdr:from>
    <xdr:to>
      <xdr:col>5</xdr:col>
      <xdr:colOff>1016065</xdr:colOff>
      <xdr:row>129</xdr:row>
      <xdr:rowOff>57173</xdr:rowOff>
    </xdr:to>
    <xdr:pic>
      <xdr:nvPicPr>
        <xdr:cNvPr id="3" name="Picture 2">
          <a:extLst>
            <a:ext uri="{FF2B5EF4-FFF2-40B4-BE49-F238E27FC236}">
              <a16:creationId xmlns:a16="http://schemas.microsoft.com/office/drawing/2014/main" id="{60CAAF67-0710-435F-BBD7-25EA997C48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02917" y="237384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611</xdr:row>
      <xdr:rowOff>0</xdr:rowOff>
    </xdr:from>
    <xdr:to>
      <xdr:col>2</xdr:col>
      <xdr:colOff>2608632</xdr:colOff>
      <xdr:row>618</xdr:row>
      <xdr:rowOff>121282</xdr:rowOff>
    </xdr:to>
    <xdr:pic>
      <xdr:nvPicPr>
        <xdr:cNvPr id="2" name="Picture 1">
          <a:extLst>
            <a:ext uri="{FF2B5EF4-FFF2-40B4-BE49-F238E27FC236}">
              <a16:creationId xmlns:a16="http://schemas.microsoft.com/office/drawing/2014/main" id="{D1C787CE-B0D7-471B-9B84-25FCD6B09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0394750"/>
          <a:ext cx="2608632" cy="1454782"/>
        </a:xfrm>
        <a:prstGeom prst="rect">
          <a:avLst/>
        </a:prstGeom>
      </xdr:spPr>
    </xdr:pic>
    <xdr:clientData/>
  </xdr:twoCellAnchor>
  <xdr:twoCellAnchor editAs="oneCell">
    <xdr:from>
      <xdr:col>4</xdr:col>
      <xdr:colOff>0</xdr:colOff>
      <xdr:row>611</xdr:row>
      <xdr:rowOff>0</xdr:rowOff>
    </xdr:from>
    <xdr:to>
      <xdr:col>5</xdr:col>
      <xdr:colOff>1063020</xdr:colOff>
      <xdr:row>618</xdr:row>
      <xdr:rowOff>57173</xdr:rowOff>
    </xdr:to>
    <xdr:pic>
      <xdr:nvPicPr>
        <xdr:cNvPr id="3" name="Picture 2">
          <a:extLst>
            <a:ext uri="{FF2B5EF4-FFF2-40B4-BE49-F238E27FC236}">
              <a16:creationId xmlns:a16="http://schemas.microsoft.com/office/drawing/2014/main" id="{570F1E09-96E0-4025-8487-907D643542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10394750"/>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2608633</xdr:colOff>
      <xdr:row>152</xdr:row>
      <xdr:rowOff>57173</xdr:rowOff>
    </xdr:to>
    <xdr:pic>
      <xdr:nvPicPr>
        <xdr:cNvPr id="2" name="Picture 1">
          <a:extLst>
            <a:ext uri="{FF2B5EF4-FFF2-40B4-BE49-F238E27FC236}">
              <a16:creationId xmlns:a16="http://schemas.microsoft.com/office/drawing/2014/main" id="{AE56307C-BF2E-43CA-8A1B-393A3CB5E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024667"/>
          <a:ext cx="2608633" cy="1390673"/>
        </a:xfrm>
        <a:prstGeom prst="rect">
          <a:avLst/>
        </a:prstGeom>
      </xdr:spPr>
    </xdr:pic>
    <xdr:clientData/>
  </xdr:twoCellAnchor>
  <xdr:twoCellAnchor editAs="oneCell">
    <xdr:from>
      <xdr:col>4</xdr:col>
      <xdr:colOff>0</xdr:colOff>
      <xdr:row>145</xdr:row>
      <xdr:rowOff>0</xdr:rowOff>
    </xdr:from>
    <xdr:to>
      <xdr:col>5</xdr:col>
      <xdr:colOff>1016064</xdr:colOff>
      <xdr:row>152</xdr:row>
      <xdr:rowOff>57173</xdr:rowOff>
    </xdr:to>
    <xdr:pic>
      <xdr:nvPicPr>
        <xdr:cNvPr id="3" name="Picture 2">
          <a:extLst>
            <a:ext uri="{FF2B5EF4-FFF2-40B4-BE49-F238E27FC236}">
              <a16:creationId xmlns:a16="http://schemas.microsoft.com/office/drawing/2014/main" id="{34187FB0-DCC1-4C0B-B590-50804DC23C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024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1971FC60-DAD6-4FA3-B3A9-BA83C61D0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F29B1441-F815-4DB5-ABA4-573A2F7966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2613851</xdr:colOff>
      <xdr:row>187</xdr:row>
      <xdr:rowOff>67036</xdr:rowOff>
    </xdr:to>
    <xdr:pic>
      <xdr:nvPicPr>
        <xdr:cNvPr id="2" name="Picture 1">
          <a:extLst>
            <a:ext uri="{FF2B5EF4-FFF2-40B4-BE49-F238E27FC236}">
              <a16:creationId xmlns:a16="http://schemas.microsoft.com/office/drawing/2014/main" id="{9A09AB5F-1594-4D78-8385-46A9D4B48E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692167"/>
          <a:ext cx="2613851" cy="1400536"/>
        </a:xfrm>
        <a:prstGeom prst="rect">
          <a:avLst/>
        </a:prstGeom>
      </xdr:spPr>
    </xdr:pic>
    <xdr:clientData/>
  </xdr:twoCellAnchor>
  <xdr:twoCellAnchor editAs="oneCell">
    <xdr:from>
      <xdr:col>4</xdr:col>
      <xdr:colOff>0</xdr:colOff>
      <xdr:row>180</xdr:row>
      <xdr:rowOff>0</xdr:rowOff>
    </xdr:from>
    <xdr:to>
      <xdr:col>5</xdr:col>
      <xdr:colOff>1047367</xdr:colOff>
      <xdr:row>187</xdr:row>
      <xdr:rowOff>116350</xdr:rowOff>
    </xdr:to>
    <xdr:pic>
      <xdr:nvPicPr>
        <xdr:cNvPr id="3" name="Picture 2">
          <a:extLst>
            <a:ext uri="{FF2B5EF4-FFF2-40B4-BE49-F238E27FC236}">
              <a16:creationId xmlns:a16="http://schemas.microsoft.com/office/drawing/2014/main" id="{61717F53-B9D8-4CDD-8F1D-FC8AB2B323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6921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2613851</xdr:colOff>
      <xdr:row>175</xdr:row>
      <xdr:rowOff>67036</xdr:rowOff>
    </xdr:to>
    <xdr:pic>
      <xdr:nvPicPr>
        <xdr:cNvPr id="2" name="Picture 1">
          <a:extLst>
            <a:ext uri="{FF2B5EF4-FFF2-40B4-BE49-F238E27FC236}">
              <a16:creationId xmlns:a16="http://schemas.microsoft.com/office/drawing/2014/main" id="{B5711E34-3243-4948-90BA-46FF9A07D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13851" cy="1400536"/>
        </a:xfrm>
        <a:prstGeom prst="rect">
          <a:avLst/>
        </a:prstGeom>
      </xdr:spPr>
    </xdr:pic>
    <xdr:clientData/>
  </xdr:twoCellAnchor>
  <xdr:twoCellAnchor editAs="oneCell">
    <xdr:from>
      <xdr:col>4</xdr:col>
      <xdr:colOff>0</xdr:colOff>
      <xdr:row>168</xdr:row>
      <xdr:rowOff>0</xdr:rowOff>
    </xdr:from>
    <xdr:to>
      <xdr:col>5</xdr:col>
      <xdr:colOff>1047367</xdr:colOff>
      <xdr:row>175</xdr:row>
      <xdr:rowOff>116350</xdr:rowOff>
    </xdr:to>
    <xdr:pic>
      <xdr:nvPicPr>
        <xdr:cNvPr id="3" name="Picture 2">
          <a:extLst>
            <a:ext uri="{FF2B5EF4-FFF2-40B4-BE49-F238E27FC236}">
              <a16:creationId xmlns:a16="http://schemas.microsoft.com/office/drawing/2014/main" id="{34697A14-8536-43AB-A832-408874B719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4CC4C87E-9FB1-4FA3-907D-25DD085419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3975F5B0-A574-4F99-A034-EBF61E2CD5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65B0B92F-12C4-4F2F-A673-D235DDA859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9AF0600A-4EC6-4254-B636-16A8CE41AD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5F92FD7C-CA5D-4168-9CA3-C7E1D17F49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EA4004CB-7744-45AE-AD0E-B509B8095B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531F53EF-46C2-4696-ACF9-59289DC61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6CC9CB13-5BC1-4543-A43B-5A0C13F39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1938E65D-6E1A-427D-94B4-0536CCAC4F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908250"/>
          <a:ext cx="2608633" cy="1390673"/>
        </a:xfrm>
        <a:prstGeom prst="rect">
          <a:avLst/>
        </a:prstGeom>
      </xdr:spPr>
    </xdr:pic>
    <xdr:clientData/>
  </xdr:twoCellAnchor>
  <xdr:twoCellAnchor editAs="oneCell">
    <xdr:from>
      <xdr:col>4</xdr:col>
      <xdr:colOff>0</xdr:colOff>
      <xdr:row>144</xdr:row>
      <xdr:rowOff>0</xdr:rowOff>
    </xdr:from>
    <xdr:to>
      <xdr:col>5</xdr:col>
      <xdr:colOff>1016064</xdr:colOff>
      <xdr:row>151</xdr:row>
      <xdr:rowOff>57173</xdr:rowOff>
    </xdr:to>
    <xdr:pic>
      <xdr:nvPicPr>
        <xdr:cNvPr id="3" name="Picture 2">
          <a:extLst>
            <a:ext uri="{FF2B5EF4-FFF2-40B4-BE49-F238E27FC236}">
              <a16:creationId xmlns:a16="http://schemas.microsoft.com/office/drawing/2014/main" id="{D089ADE8-A5A6-47B9-82F0-F411D5AD7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9082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2613851</xdr:colOff>
      <xdr:row>133</xdr:row>
      <xdr:rowOff>67036</xdr:rowOff>
    </xdr:to>
    <xdr:pic>
      <xdr:nvPicPr>
        <xdr:cNvPr id="2" name="Picture 1">
          <a:extLst>
            <a:ext uri="{FF2B5EF4-FFF2-40B4-BE49-F238E27FC236}">
              <a16:creationId xmlns:a16="http://schemas.microsoft.com/office/drawing/2014/main" id="{1746106E-E54B-43D5-BACB-DE3E77D86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13851" cy="1400536"/>
        </a:xfrm>
        <a:prstGeom prst="rect">
          <a:avLst/>
        </a:prstGeom>
      </xdr:spPr>
    </xdr:pic>
    <xdr:clientData/>
  </xdr:twoCellAnchor>
  <xdr:twoCellAnchor editAs="oneCell">
    <xdr:from>
      <xdr:col>4</xdr:col>
      <xdr:colOff>0</xdr:colOff>
      <xdr:row>126</xdr:row>
      <xdr:rowOff>0</xdr:rowOff>
    </xdr:from>
    <xdr:to>
      <xdr:col>5</xdr:col>
      <xdr:colOff>1047367</xdr:colOff>
      <xdr:row>133</xdr:row>
      <xdr:rowOff>116350</xdr:rowOff>
    </xdr:to>
    <xdr:pic>
      <xdr:nvPicPr>
        <xdr:cNvPr id="3" name="Picture 2">
          <a:extLst>
            <a:ext uri="{FF2B5EF4-FFF2-40B4-BE49-F238E27FC236}">
              <a16:creationId xmlns:a16="http://schemas.microsoft.com/office/drawing/2014/main" id="{E9BF9728-2103-4747-9EF7-9F057C632E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6437E48-89E6-49EF-B087-620789EF01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C3D84371-4D0B-4258-9CCA-61AAC3B50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2882918B-BB93-4625-A231-40C4C7B2C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47CDF599-1E6C-4AFF-A00F-2549A82F35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27D79EA6-04CB-4A33-9476-5E8CC10E08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F18EEF62-28B6-467E-8CEA-12247D0AF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783BDB5C-9587-43F0-8ED5-72BA88A22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DAEDB88B-CBE2-47E2-AF60-6AF82E0E0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0D2E135A-6E44-480F-A55B-DC8D17FC11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172</xdr:row>
      <xdr:rowOff>0</xdr:rowOff>
    </xdr:from>
    <xdr:to>
      <xdr:col>5</xdr:col>
      <xdr:colOff>1016064</xdr:colOff>
      <xdr:row>179</xdr:row>
      <xdr:rowOff>57173</xdr:rowOff>
    </xdr:to>
    <xdr:pic>
      <xdr:nvPicPr>
        <xdr:cNvPr id="3" name="Picture 2">
          <a:extLst>
            <a:ext uri="{FF2B5EF4-FFF2-40B4-BE49-F238E27FC236}">
              <a16:creationId xmlns:a16="http://schemas.microsoft.com/office/drawing/2014/main" id="{159FBDFD-8B05-4D1C-8F65-00E75A38B6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275</xdr:row>
      <xdr:rowOff>0</xdr:rowOff>
    </xdr:from>
    <xdr:to>
      <xdr:col>2</xdr:col>
      <xdr:colOff>2624284</xdr:colOff>
      <xdr:row>282</xdr:row>
      <xdr:rowOff>42378</xdr:rowOff>
    </xdr:to>
    <xdr:pic>
      <xdr:nvPicPr>
        <xdr:cNvPr id="2" name="Picture 1">
          <a:extLst>
            <a:ext uri="{FF2B5EF4-FFF2-40B4-BE49-F238E27FC236}">
              <a16:creationId xmlns:a16="http://schemas.microsoft.com/office/drawing/2014/main" id="{A4265981-8EE2-42BA-B893-4AD35DFF6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572583"/>
          <a:ext cx="2624284" cy="1375878"/>
        </a:xfrm>
        <a:prstGeom prst="rect">
          <a:avLst/>
        </a:prstGeom>
      </xdr:spPr>
    </xdr:pic>
    <xdr:clientData/>
  </xdr:twoCellAnchor>
  <xdr:twoCellAnchor editAs="oneCell">
    <xdr:from>
      <xdr:col>4</xdr:col>
      <xdr:colOff>0</xdr:colOff>
      <xdr:row>275</xdr:row>
      <xdr:rowOff>0</xdr:rowOff>
    </xdr:from>
    <xdr:to>
      <xdr:col>5</xdr:col>
      <xdr:colOff>1036933</xdr:colOff>
      <xdr:row>282</xdr:row>
      <xdr:rowOff>62104</xdr:rowOff>
    </xdr:to>
    <xdr:pic>
      <xdr:nvPicPr>
        <xdr:cNvPr id="3" name="Picture 2">
          <a:extLst>
            <a:ext uri="{FF2B5EF4-FFF2-40B4-BE49-F238E27FC236}">
              <a16:creationId xmlns:a16="http://schemas.microsoft.com/office/drawing/2014/main" id="{E06E726F-5CD6-4E62-AE66-25532B242B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15725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410C80A-51AC-480A-94B9-458FD2FA19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1122E526-C0D1-4E94-BB05-5471F9E535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1DF8BC3C-2499-401C-B755-2BC4ED942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52D6434D-2803-48F0-890A-D7634AE683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B11FA73B-751E-4429-A31E-C8692791C6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D5A1319E-4751-43C3-A20F-5D0C7920DF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6D108352-DA3E-4855-8D28-459429E21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F2E87E11-6144-421B-845E-9BAA9D8732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964E0F54-255C-4B4C-A4A6-E2C24EA74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B30B4193-CD30-4CFF-8E73-BBC86E99AD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34A211ED-1966-479E-AF70-89AA7FCC7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DCC2BB1F-8B0D-4096-9D43-86C07BE4E1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2</xdr:col>
      <xdr:colOff>2608633</xdr:colOff>
      <xdr:row>203</xdr:row>
      <xdr:rowOff>57173</xdr:rowOff>
    </xdr:to>
    <xdr:pic>
      <xdr:nvPicPr>
        <xdr:cNvPr id="2" name="Picture 1">
          <a:extLst>
            <a:ext uri="{FF2B5EF4-FFF2-40B4-BE49-F238E27FC236}">
              <a16:creationId xmlns:a16="http://schemas.microsoft.com/office/drawing/2014/main" id="{645EBF6D-038B-4718-8781-B5BDCF008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121167"/>
          <a:ext cx="2608633" cy="1390673"/>
        </a:xfrm>
        <a:prstGeom prst="rect">
          <a:avLst/>
        </a:prstGeom>
      </xdr:spPr>
    </xdr:pic>
    <xdr:clientData/>
  </xdr:twoCellAnchor>
  <xdr:twoCellAnchor editAs="oneCell">
    <xdr:from>
      <xdr:col>4</xdr:col>
      <xdr:colOff>0</xdr:colOff>
      <xdr:row>196</xdr:row>
      <xdr:rowOff>0</xdr:rowOff>
    </xdr:from>
    <xdr:to>
      <xdr:col>5</xdr:col>
      <xdr:colOff>989978</xdr:colOff>
      <xdr:row>203</xdr:row>
      <xdr:rowOff>57173</xdr:rowOff>
    </xdr:to>
    <xdr:pic>
      <xdr:nvPicPr>
        <xdr:cNvPr id="3" name="Picture 2">
          <a:extLst>
            <a:ext uri="{FF2B5EF4-FFF2-40B4-BE49-F238E27FC236}">
              <a16:creationId xmlns:a16="http://schemas.microsoft.com/office/drawing/2014/main" id="{ADB64926-38D3-4F48-AA69-5414D31B7F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1211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69FD5639-E1BA-4348-AEA9-5EBBDDE4A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012A3E15-B063-4905-962D-59C0CBB058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78116C90-20F5-4267-9C85-1E56381400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9BA25531-581A-446A-9E6D-57DC9FEA39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2613851</xdr:colOff>
      <xdr:row>184</xdr:row>
      <xdr:rowOff>67036</xdr:rowOff>
    </xdr:to>
    <xdr:pic>
      <xdr:nvPicPr>
        <xdr:cNvPr id="2" name="Picture 1">
          <a:extLst>
            <a:ext uri="{FF2B5EF4-FFF2-40B4-BE49-F238E27FC236}">
              <a16:creationId xmlns:a16="http://schemas.microsoft.com/office/drawing/2014/main" id="{347ACFD1-0CFD-4B2D-B9B5-D59EFC493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613851" cy="1400536"/>
        </a:xfrm>
        <a:prstGeom prst="rect">
          <a:avLst/>
        </a:prstGeom>
      </xdr:spPr>
    </xdr:pic>
    <xdr:clientData/>
  </xdr:twoCellAnchor>
  <xdr:twoCellAnchor editAs="oneCell">
    <xdr:from>
      <xdr:col>4</xdr:col>
      <xdr:colOff>0</xdr:colOff>
      <xdr:row>177</xdr:row>
      <xdr:rowOff>0</xdr:rowOff>
    </xdr:from>
    <xdr:to>
      <xdr:col>5</xdr:col>
      <xdr:colOff>1036933</xdr:colOff>
      <xdr:row>184</xdr:row>
      <xdr:rowOff>62104</xdr:rowOff>
    </xdr:to>
    <xdr:pic>
      <xdr:nvPicPr>
        <xdr:cNvPr id="3" name="Picture 2">
          <a:extLst>
            <a:ext uri="{FF2B5EF4-FFF2-40B4-BE49-F238E27FC236}">
              <a16:creationId xmlns:a16="http://schemas.microsoft.com/office/drawing/2014/main" id="{C6574158-2E38-4713-9056-C75731F3C3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25F0929-D1C6-42BD-AEF5-BF5DEDEBE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1EB0902-93D9-47FB-9F03-91141C49D0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83</xdr:row>
      <xdr:rowOff>95250</xdr:rowOff>
    </xdr:from>
    <xdr:to>
      <xdr:col>2</xdr:col>
      <xdr:colOff>2671241</xdr:colOff>
      <xdr:row>91</xdr:row>
      <xdr:rowOff>45758</xdr:rowOff>
    </xdr:to>
    <xdr:pic>
      <xdr:nvPicPr>
        <xdr:cNvPr id="2" name="Picture 1">
          <a:extLst>
            <a:ext uri="{FF2B5EF4-FFF2-40B4-BE49-F238E27FC236}">
              <a16:creationId xmlns:a16="http://schemas.microsoft.com/office/drawing/2014/main" id="{F2CC525E-37E0-48C7-9315-CCA28CE54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0891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21262C8B-03F0-48D6-8D18-F7CE2D590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148166</xdr:colOff>
      <xdr:row>81</xdr:row>
      <xdr:rowOff>105833</xdr:rowOff>
    </xdr:from>
    <xdr:to>
      <xdr:col>2</xdr:col>
      <xdr:colOff>2650074</xdr:colOff>
      <xdr:row>89</xdr:row>
      <xdr:rowOff>56341</xdr:rowOff>
    </xdr:to>
    <xdr:pic>
      <xdr:nvPicPr>
        <xdr:cNvPr id="2" name="Picture 1">
          <a:extLst>
            <a:ext uri="{FF2B5EF4-FFF2-40B4-BE49-F238E27FC236}">
              <a16:creationId xmlns:a16="http://schemas.microsoft.com/office/drawing/2014/main" id="{9F95903E-CDFB-477E-A31D-12E0D63A4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6" y="15938500"/>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A13EA4D4-8B19-43BB-9425-B2C1DBC91F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B3B9F6A2-3C61-4902-A326-920A9E91C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9C8C7389-37FC-48EC-BA64-E62547C6F1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0E8382AE-264A-46AF-8BE5-E7C0102E75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989978</xdr:colOff>
      <xdr:row>119</xdr:row>
      <xdr:rowOff>57173</xdr:rowOff>
    </xdr:to>
    <xdr:pic>
      <xdr:nvPicPr>
        <xdr:cNvPr id="3" name="Picture 2">
          <a:extLst>
            <a:ext uri="{FF2B5EF4-FFF2-40B4-BE49-F238E27FC236}">
              <a16:creationId xmlns:a16="http://schemas.microsoft.com/office/drawing/2014/main" id="{E4DCB274-41D1-48E0-B5A5-525DD9FE5F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8D3C0F93-1490-4133-A3B9-DEE66441AF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1047367</xdr:colOff>
      <xdr:row>92</xdr:row>
      <xdr:rowOff>116350</xdr:rowOff>
    </xdr:to>
    <xdr:pic>
      <xdr:nvPicPr>
        <xdr:cNvPr id="3" name="Picture 2">
          <a:extLst>
            <a:ext uri="{FF2B5EF4-FFF2-40B4-BE49-F238E27FC236}">
              <a16:creationId xmlns:a16="http://schemas.microsoft.com/office/drawing/2014/main" id="{88D1F49A-032F-4B4B-9ABF-223DB0C87B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E4F590B9-1368-4763-8660-2B9C284F06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344732BE-9489-49F3-9555-E883F9AAC4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2639936</xdr:colOff>
      <xdr:row>108</xdr:row>
      <xdr:rowOff>101556</xdr:rowOff>
    </xdr:to>
    <xdr:pic>
      <xdr:nvPicPr>
        <xdr:cNvPr id="2" name="Picture 1">
          <a:extLst>
            <a:ext uri="{FF2B5EF4-FFF2-40B4-BE49-F238E27FC236}">
              <a16:creationId xmlns:a16="http://schemas.microsoft.com/office/drawing/2014/main" id="{5AB3D937-5522-4B35-93D5-2417BF89C3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39936" cy="1435056"/>
        </a:xfrm>
        <a:prstGeom prst="rect">
          <a:avLst/>
        </a:prstGeom>
      </xdr:spPr>
    </xdr:pic>
    <xdr:clientData/>
  </xdr:twoCellAnchor>
  <xdr:twoCellAnchor editAs="oneCell">
    <xdr:from>
      <xdr:col>4</xdr:col>
      <xdr:colOff>0</xdr:colOff>
      <xdr:row>101</xdr:row>
      <xdr:rowOff>0</xdr:rowOff>
    </xdr:from>
    <xdr:to>
      <xdr:col>5</xdr:col>
      <xdr:colOff>1036933</xdr:colOff>
      <xdr:row>108</xdr:row>
      <xdr:rowOff>62104</xdr:rowOff>
    </xdr:to>
    <xdr:pic>
      <xdr:nvPicPr>
        <xdr:cNvPr id="3" name="Picture 2">
          <a:extLst>
            <a:ext uri="{FF2B5EF4-FFF2-40B4-BE49-F238E27FC236}">
              <a16:creationId xmlns:a16="http://schemas.microsoft.com/office/drawing/2014/main" id="{63E22E2F-2E77-462C-A0F3-092629AE8E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2390DDC9-001B-4CA1-AFF4-0BA732A28A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BDA5F5FA-9013-45F8-B2BB-3C3BE7D1AD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C38EDD0C-F080-45C9-9DF0-0C7BB8FC5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08633" cy="1390673"/>
        </a:xfrm>
        <a:prstGeom prst="rect">
          <a:avLst/>
        </a:prstGeom>
      </xdr:spPr>
    </xdr:pic>
    <xdr:clientData/>
  </xdr:twoCellAnchor>
  <xdr:twoCellAnchor editAs="oneCell">
    <xdr:from>
      <xdr:col>4</xdr:col>
      <xdr:colOff>0</xdr:colOff>
      <xdr:row>129</xdr:row>
      <xdr:rowOff>0</xdr:rowOff>
    </xdr:from>
    <xdr:to>
      <xdr:col>5</xdr:col>
      <xdr:colOff>1016064</xdr:colOff>
      <xdr:row>136</xdr:row>
      <xdr:rowOff>57173</xdr:rowOff>
    </xdr:to>
    <xdr:pic>
      <xdr:nvPicPr>
        <xdr:cNvPr id="3" name="Picture 2">
          <a:extLst>
            <a:ext uri="{FF2B5EF4-FFF2-40B4-BE49-F238E27FC236}">
              <a16:creationId xmlns:a16="http://schemas.microsoft.com/office/drawing/2014/main" id="{0F1D292C-2E84-4EF4-8AE0-F57718E34A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2608633</xdr:colOff>
      <xdr:row>148</xdr:row>
      <xdr:rowOff>57173</xdr:rowOff>
    </xdr:to>
    <xdr:pic>
      <xdr:nvPicPr>
        <xdr:cNvPr id="2" name="Picture 1">
          <a:extLst>
            <a:ext uri="{FF2B5EF4-FFF2-40B4-BE49-F238E27FC236}">
              <a16:creationId xmlns:a16="http://schemas.microsoft.com/office/drawing/2014/main" id="{0BDDE83C-E138-46B1-A642-FBF4634FD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141</xdr:row>
      <xdr:rowOff>0</xdr:rowOff>
    </xdr:from>
    <xdr:to>
      <xdr:col>5</xdr:col>
      <xdr:colOff>989978</xdr:colOff>
      <xdr:row>148</xdr:row>
      <xdr:rowOff>57173</xdr:rowOff>
    </xdr:to>
    <xdr:pic>
      <xdr:nvPicPr>
        <xdr:cNvPr id="3" name="Picture 2">
          <a:extLst>
            <a:ext uri="{FF2B5EF4-FFF2-40B4-BE49-F238E27FC236}">
              <a16:creationId xmlns:a16="http://schemas.microsoft.com/office/drawing/2014/main" id="{3DA75DB6-D703-4411-834C-30D9900B36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2624284</xdr:colOff>
      <xdr:row>147</xdr:row>
      <xdr:rowOff>42378</xdr:rowOff>
    </xdr:to>
    <xdr:pic>
      <xdr:nvPicPr>
        <xdr:cNvPr id="2" name="Picture 1">
          <a:extLst>
            <a:ext uri="{FF2B5EF4-FFF2-40B4-BE49-F238E27FC236}">
              <a16:creationId xmlns:a16="http://schemas.microsoft.com/office/drawing/2014/main" id="{A1C576BB-08D0-496B-8289-79E7B0098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24284" cy="1375878"/>
        </a:xfrm>
        <a:prstGeom prst="rect">
          <a:avLst/>
        </a:prstGeom>
      </xdr:spPr>
    </xdr:pic>
    <xdr:clientData/>
  </xdr:twoCellAnchor>
  <xdr:twoCellAnchor editAs="oneCell">
    <xdr:from>
      <xdr:col>4</xdr:col>
      <xdr:colOff>0</xdr:colOff>
      <xdr:row>140</xdr:row>
      <xdr:rowOff>0</xdr:rowOff>
    </xdr:from>
    <xdr:to>
      <xdr:col>5</xdr:col>
      <xdr:colOff>1016064</xdr:colOff>
      <xdr:row>147</xdr:row>
      <xdr:rowOff>81830</xdr:rowOff>
    </xdr:to>
    <xdr:pic>
      <xdr:nvPicPr>
        <xdr:cNvPr id="3" name="Picture 2">
          <a:extLst>
            <a:ext uri="{FF2B5EF4-FFF2-40B4-BE49-F238E27FC236}">
              <a16:creationId xmlns:a16="http://schemas.microsoft.com/office/drawing/2014/main" id="{FC47CA6D-8D51-4BBE-83DF-E6FCAC1AF5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127000</xdr:colOff>
      <xdr:row>138</xdr:row>
      <xdr:rowOff>95250</xdr:rowOff>
    </xdr:from>
    <xdr:to>
      <xdr:col>2</xdr:col>
      <xdr:colOff>2597603</xdr:colOff>
      <xdr:row>146</xdr:row>
      <xdr:rowOff>6306</xdr:rowOff>
    </xdr:to>
    <xdr:pic>
      <xdr:nvPicPr>
        <xdr:cNvPr id="2" name="Picture 1">
          <a:extLst>
            <a:ext uri="{FF2B5EF4-FFF2-40B4-BE49-F238E27FC236}">
              <a16:creationId xmlns:a16="http://schemas.microsoft.com/office/drawing/2014/main" id="{1B098F46-29CA-4750-833C-C9895C2BCB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0" y="26786417"/>
          <a:ext cx="2639936" cy="1435056"/>
        </a:xfrm>
        <a:prstGeom prst="rect">
          <a:avLst/>
        </a:prstGeom>
      </xdr:spPr>
    </xdr:pic>
    <xdr:clientData/>
  </xdr:twoCellAnchor>
  <xdr:twoCellAnchor editAs="oneCell">
    <xdr:from>
      <xdr:col>4</xdr:col>
      <xdr:colOff>0</xdr:colOff>
      <xdr:row>139</xdr:row>
      <xdr:rowOff>0</xdr:rowOff>
    </xdr:from>
    <xdr:to>
      <xdr:col>5</xdr:col>
      <xdr:colOff>1036933</xdr:colOff>
      <xdr:row>146</xdr:row>
      <xdr:rowOff>62104</xdr:rowOff>
    </xdr:to>
    <xdr:pic>
      <xdr:nvPicPr>
        <xdr:cNvPr id="3" name="Picture 2">
          <a:extLst>
            <a:ext uri="{FF2B5EF4-FFF2-40B4-BE49-F238E27FC236}">
              <a16:creationId xmlns:a16="http://schemas.microsoft.com/office/drawing/2014/main" id="{0EA38E9C-7A1F-42B2-A5AE-1640BB3BE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613850" cy="13956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158750</xdr:colOff>
      <xdr:row>71</xdr:row>
      <xdr:rowOff>137584</xdr:rowOff>
    </xdr:from>
    <xdr:to>
      <xdr:col>2</xdr:col>
      <xdr:colOff>2598050</xdr:colOff>
      <xdr:row>79</xdr:row>
      <xdr:rowOff>4257</xdr:rowOff>
    </xdr:to>
    <xdr:pic>
      <xdr:nvPicPr>
        <xdr:cNvPr id="2" name="Picture 1">
          <a:extLst>
            <a:ext uri="{FF2B5EF4-FFF2-40B4-BE49-F238E27FC236}">
              <a16:creationId xmlns:a16="http://schemas.microsoft.com/office/drawing/2014/main" id="{D4B63CBB-DEE4-470F-ACDE-766829F3A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14065251"/>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C2E75874-6E53-4C8C-92DA-3F3ECA29E5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92</xdr:row>
      <xdr:rowOff>105833</xdr:rowOff>
    </xdr:from>
    <xdr:to>
      <xdr:col>2</xdr:col>
      <xdr:colOff>2608632</xdr:colOff>
      <xdr:row>100</xdr:row>
      <xdr:rowOff>36615</xdr:rowOff>
    </xdr:to>
    <xdr:pic>
      <xdr:nvPicPr>
        <xdr:cNvPr id="2" name="Picture 1">
          <a:extLst>
            <a:ext uri="{FF2B5EF4-FFF2-40B4-BE49-F238E27FC236}">
              <a16:creationId xmlns:a16="http://schemas.microsoft.com/office/drawing/2014/main" id="{2AE75E00-8E15-49D1-BB5C-143128533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034000"/>
          <a:ext cx="2608632" cy="1454782"/>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A98B17E0-8D70-4D0A-B583-D04C39C9C9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EC4D8FC7-C653-48DE-BEF0-86398980E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1036933</xdr:colOff>
      <xdr:row>78</xdr:row>
      <xdr:rowOff>62104</xdr:rowOff>
    </xdr:to>
    <xdr:pic>
      <xdr:nvPicPr>
        <xdr:cNvPr id="3" name="Picture 2">
          <a:extLst>
            <a:ext uri="{FF2B5EF4-FFF2-40B4-BE49-F238E27FC236}">
              <a16:creationId xmlns:a16="http://schemas.microsoft.com/office/drawing/2014/main" id="{F7D7FE3F-AE9B-4F04-B8C3-92A728724D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10584</xdr:colOff>
      <xdr:row>121</xdr:row>
      <xdr:rowOff>95250</xdr:rowOff>
    </xdr:from>
    <xdr:to>
      <xdr:col>2</xdr:col>
      <xdr:colOff>2619217</xdr:colOff>
      <xdr:row>128</xdr:row>
      <xdr:rowOff>152423</xdr:rowOff>
    </xdr:to>
    <xdr:pic>
      <xdr:nvPicPr>
        <xdr:cNvPr id="2" name="Picture 1">
          <a:extLst>
            <a:ext uri="{FF2B5EF4-FFF2-40B4-BE49-F238E27FC236}">
              <a16:creationId xmlns:a16="http://schemas.microsoft.com/office/drawing/2014/main" id="{3EDC36BE-0F11-4470-9700-C188B8503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7" y="2354791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08A39586-B793-4E7C-9C9C-9AE803C0B5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10583</xdr:colOff>
      <xdr:row>88</xdr:row>
      <xdr:rowOff>52916</xdr:rowOff>
    </xdr:from>
    <xdr:to>
      <xdr:col>2</xdr:col>
      <xdr:colOff>2681824</xdr:colOff>
      <xdr:row>96</xdr:row>
      <xdr:rowOff>3424</xdr:rowOff>
    </xdr:to>
    <xdr:pic>
      <xdr:nvPicPr>
        <xdr:cNvPr id="2" name="Picture 1">
          <a:extLst>
            <a:ext uri="{FF2B5EF4-FFF2-40B4-BE49-F238E27FC236}">
              <a16:creationId xmlns:a16="http://schemas.microsoft.com/office/drawing/2014/main" id="{177529B0-106D-4F8E-A229-59C2755CCF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6" y="17219083"/>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B1EBB46-58EC-4244-BDED-D2764CAFBA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E8D2B9DA-37D8-4832-8E90-8D9D21849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BC247724-344B-41EC-9289-8671D333ED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148167</xdr:colOff>
      <xdr:row>89</xdr:row>
      <xdr:rowOff>95250</xdr:rowOff>
    </xdr:from>
    <xdr:to>
      <xdr:col>2</xdr:col>
      <xdr:colOff>2650075</xdr:colOff>
      <xdr:row>97</xdr:row>
      <xdr:rowOff>45758</xdr:rowOff>
    </xdr:to>
    <xdr:pic>
      <xdr:nvPicPr>
        <xdr:cNvPr id="2" name="Picture 1">
          <a:extLst>
            <a:ext uri="{FF2B5EF4-FFF2-40B4-BE49-F238E27FC236}">
              <a16:creationId xmlns:a16="http://schemas.microsoft.com/office/drawing/2014/main" id="{6D3F8C70-F345-4E67-996B-1EF3403E4F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7" y="1745191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E761DBD9-9948-4D22-B247-685AA8AA1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158750</xdr:colOff>
      <xdr:row>101</xdr:row>
      <xdr:rowOff>95250</xdr:rowOff>
    </xdr:from>
    <xdr:to>
      <xdr:col>2</xdr:col>
      <xdr:colOff>2598050</xdr:colOff>
      <xdr:row>108</xdr:row>
      <xdr:rowOff>152423</xdr:rowOff>
    </xdr:to>
    <xdr:pic>
      <xdr:nvPicPr>
        <xdr:cNvPr id="2" name="Picture 1">
          <a:extLst>
            <a:ext uri="{FF2B5EF4-FFF2-40B4-BE49-F238E27FC236}">
              <a16:creationId xmlns:a16="http://schemas.microsoft.com/office/drawing/2014/main" id="{64492EC2-AEA7-45F4-8F49-C7596F71D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1973791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B7E7C9FF-E3C2-4F3B-A9C0-EEACBFD797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6AB9B594-1588-44B1-A239-29C0523E1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B3067932-0CF1-4130-AFA3-350A72C229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291</xdr:row>
      <xdr:rowOff>0</xdr:rowOff>
    </xdr:from>
    <xdr:to>
      <xdr:col>2</xdr:col>
      <xdr:colOff>2608633</xdr:colOff>
      <xdr:row>298</xdr:row>
      <xdr:rowOff>57173</xdr:rowOff>
    </xdr:to>
    <xdr:pic>
      <xdr:nvPicPr>
        <xdr:cNvPr id="2" name="Picture 1">
          <a:extLst>
            <a:ext uri="{FF2B5EF4-FFF2-40B4-BE49-F238E27FC236}">
              <a16:creationId xmlns:a16="http://schemas.microsoft.com/office/drawing/2014/main" id="{D40C9B86-39EF-41D1-A03A-4DCCC6E3E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726417"/>
          <a:ext cx="2608633" cy="1390673"/>
        </a:xfrm>
        <a:prstGeom prst="rect">
          <a:avLst/>
        </a:prstGeom>
      </xdr:spPr>
    </xdr:pic>
    <xdr:clientData/>
  </xdr:twoCellAnchor>
  <xdr:twoCellAnchor editAs="oneCell">
    <xdr:from>
      <xdr:col>4</xdr:col>
      <xdr:colOff>0</xdr:colOff>
      <xdr:row>291</xdr:row>
      <xdr:rowOff>0</xdr:rowOff>
    </xdr:from>
    <xdr:to>
      <xdr:col>5</xdr:col>
      <xdr:colOff>989978</xdr:colOff>
      <xdr:row>298</xdr:row>
      <xdr:rowOff>57173</xdr:rowOff>
    </xdr:to>
    <xdr:pic>
      <xdr:nvPicPr>
        <xdr:cNvPr id="3" name="Picture 2">
          <a:extLst>
            <a:ext uri="{FF2B5EF4-FFF2-40B4-BE49-F238E27FC236}">
              <a16:creationId xmlns:a16="http://schemas.microsoft.com/office/drawing/2014/main" id="{F06146C4-4B21-4B9D-B924-71270CF259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726417"/>
          <a:ext cx="2566895" cy="139067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10584</xdr:colOff>
      <xdr:row>87</xdr:row>
      <xdr:rowOff>84667</xdr:rowOff>
    </xdr:from>
    <xdr:to>
      <xdr:col>2</xdr:col>
      <xdr:colOff>2681825</xdr:colOff>
      <xdr:row>95</xdr:row>
      <xdr:rowOff>35175</xdr:rowOff>
    </xdr:to>
    <xdr:pic>
      <xdr:nvPicPr>
        <xdr:cNvPr id="2" name="Picture 1">
          <a:extLst>
            <a:ext uri="{FF2B5EF4-FFF2-40B4-BE49-F238E27FC236}">
              <a16:creationId xmlns:a16="http://schemas.microsoft.com/office/drawing/2014/main" id="{5BA90C4C-8016-43F8-B9BB-200F4A693B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917" y="17060334"/>
          <a:ext cx="2671241" cy="1474508"/>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71DB76E9-CF0A-429A-89E7-A510516375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31750</xdr:colOff>
      <xdr:row>82</xdr:row>
      <xdr:rowOff>116416</xdr:rowOff>
    </xdr:from>
    <xdr:to>
      <xdr:col>2</xdr:col>
      <xdr:colOff>2702991</xdr:colOff>
      <xdr:row>90</xdr:row>
      <xdr:rowOff>66924</xdr:rowOff>
    </xdr:to>
    <xdr:pic>
      <xdr:nvPicPr>
        <xdr:cNvPr id="2" name="Picture 1">
          <a:extLst>
            <a:ext uri="{FF2B5EF4-FFF2-40B4-BE49-F238E27FC236}">
              <a16:creationId xmlns:a16="http://schemas.microsoft.com/office/drawing/2014/main" id="{D9B6F58B-62F9-4F8F-9089-6262656ED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083" y="16139583"/>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0D72606F-77A9-42A3-BBB3-90FC25CF51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21167</xdr:colOff>
      <xdr:row>91</xdr:row>
      <xdr:rowOff>127000</xdr:rowOff>
    </xdr:from>
    <xdr:to>
      <xdr:col>2</xdr:col>
      <xdr:colOff>2692408</xdr:colOff>
      <xdr:row>99</xdr:row>
      <xdr:rowOff>77508</xdr:rowOff>
    </xdr:to>
    <xdr:pic>
      <xdr:nvPicPr>
        <xdr:cNvPr id="2" name="Picture 1">
          <a:extLst>
            <a:ext uri="{FF2B5EF4-FFF2-40B4-BE49-F238E27FC236}">
              <a16:creationId xmlns:a16="http://schemas.microsoft.com/office/drawing/2014/main" id="{CD7FFAA4-FFBD-4CB0-BFCD-34C1BC77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78646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BF1CD59C-B219-4009-A5B2-64A5FDD18D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18659983-795C-445C-9ABA-3EBA7F0FB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73FEB0A6-8D92-46CF-9136-D140E1A302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158750</xdr:colOff>
      <xdr:row>90</xdr:row>
      <xdr:rowOff>95250</xdr:rowOff>
    </xdr:from>
    <xdr:to>
      <xdr:col>2</xdr:col>
      <xdr:colOff>2660658</xdr:colOff>
      <xdr:row>98</xdr:row>
      <xdr:rowOff>45758</xdr:rowOff>
    </xdr:to>
    <xdr:pic>
      <xdr:nvPicPr>
        <xdr:cNvPr id="2" name="Picture 1">
          <a:extLst>
            <a:ext uri="{FF2B5EF4-FFF2-40B4-BE49-F238E27FC236}">
              <a16:creationId xmlns:a16="http://schemas.microsoft.com/office/drawing/2014/main" id="{87395390-4FC4-4C3A-81C5-8E8955DD9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1764241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1719FCEA-59B9-4032-893C-62CC6C9DD6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9827A5DC-FCA5-428A-B9FB-E5AA801415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C94D18C7-1E73-4AA5-97D7-17B7E1F212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3FAD9364-BE9C-4144-989F-9BC17278A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CD831683-2F97-4B10-AAD1-76886FBE5A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158750</xdr:colOff>
      <xdr:row>88</xdr:row>
      <xdr:rowOff>31750</xdr:rowOff>
    </xdr:from>
    <xdr:to>
      <xdr:col>2</xdr:col>
      <xdr:colOff>2660658</xdr:colOff>
      <xdr:row>95</xdr:row>
      <xdr:rowOff>172758</xdr:rowOff>
    </xdr:to>
    <xdr:pic>
      <xdr:nvPicPr>
        <xdr:cNvPr id="2" name="Picture 1">
          <a:extLst>
            <a:ext uri="{FF2B5EF4-FFF2-40B4-BE49-F238E27FC236}">
              <a16:creationId xmlns:a16="http://schemas.microsoft.com/office/drawing/2014/main" id="{20BEE7D0-4EE7-4439-A062-64040A708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1719791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B10FB41-CFEA-4048-BDD0-9C24647BDF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158749</xdr:colOff>
      <xdr:row>85</xdr:row>
      <xdr:rowOff>84666</xdr:rowOff>
    </xdr:from>
    <xdr:to>
      <xdr:col>2</xdr:col>
      <xdr:colOff>2660657</xdr:colOff>
      <xdr:row>93</xdr:row>
      <xdr:rowOff>35174</xdr:rowOff>
    </xdr:to>
    <xdr:pic>
      <xdr:nvPicPr>
        <xdr:cNvPr id="2" name="Picture 1">
          <a:extLst>
            <a:ext uri="{FF2B5EF4-FFF2-40B4-BE49-F238E27FC236}">
              <a16:creationId xmlns:a16="http://schemas.microsoft.com/office/drawing/2014/main" id="{56D1749E-C8C1-436D-A90A-F8114A53F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49" y="16679333"/>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89C6BF3C-44F9-4861-AD51-1C870D0D65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4A1BF1FA-8238-4831-A35F-92DECDA51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3835BDD0-230D-4378-A9C3-4ACB362D68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148167</xdr:colOff>
      <xdr:row>166</xdr:row>
      <xdr:rowOff>84667</xdr:rowOff>
    </xdr:from>
    <xdr:to>
      <xdr:col>2</xdr:col>
      <xdr:colOff>2650075</xdr:colOff>
      <xdr:row>174</xdr:row>
      <xdr:rowOff>35175</xdr:rowOff>
    </xdr:to>
    <xdr:pic>
      <xdr:nvPicPr>
        <xdr:cNvPr id="2" name="Picture 1">
          <a:extLst>
            <a:ext uri="{FF2B5EF4-FFF2-40B4-BE49-F238E27FC236}">
              <a16:creationId xmlns:a16="http://schemas.microsoft.com/office/drawing/2014/main" id="{55038F50-238F-4882-8A01-D1671EB5F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7" y="32109834"/>
          <a:ext cx="2671241" cy="1474508"/>
        </a:xfrm>
        <a:prstGeom prst="rect">
          <a:avLst/>
        </a:prstGeom>
      </xdr:spPr>
    </xdr:pic>
    <xdr:clientData/>
  </xdr:twoCellAnchor>
  <xdr:twoCellAnchor editAs="oneCell">
    <xdr:from>
      <xdr:col>4</xdr:col>
      <xdr:colOff>0</xdr:colOff>
      <xdr:row>167</xdr:row>
      <xdr:rowOff>0</xdr:rowOff>
    </xdr:from>
    <xdr:to>
      <xdr:col>5</xdr:col>
      <xdr:colOff>1047367</xdr:colOff>
      <xdr:row>174</xdr:row>
      <xdr:rowOff>116350</xdr:rowOff>
    </xdr:to>
    <xdr:pic>
      <xdr:nvPicPr>
        <xdr:cNvPr id="3" name="Picture 2">
          <a:extLst>
            <a:ext uri="{FF2B5EF4-FFF2-40B4-BE49-F238E27FC236}">
              <a16:creationId xmlns:a16="http://schemas.microsoft.com/office/drawing/2014/main" id="{9C1ED5EC-39B1-449F-826F-BD797E5818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15667"/>
          <a:ext cx="2624284" cy="144985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3626819E-67E4-48EC-AEE0-63A10337FF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D16583E3-30C4-4FD9-B286-867E892959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E23AAD41-3E46-4BF1-8C42-C541EFEAC5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F251626-507B-4F3E-90F1-8D982C974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2608633</xdr:colOff>
      <xdr:row>147</xdr:row>
      <xdr:rowOff>57173</xdr:rowOff>
    </xdr:to>
    <xdr:pic>
      <xdr:nvPicPr>
        <xdr:cNvPr id="2" name="Picture 1">
          <a:extLst>
            <a:ext uri="{FF2B5EF4-FFF2-40B4-BE49-F238E27FC236}">
              <a16:creationId xmlns:a16="http://schemas.microsoft.com/office/drawing/2014/main" id="{D6858B67-DB4B-4F64-A4E6-1B7980F447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125083"/>
          <a:ext cx="2608633" cy="1390673"/>
        </a:xfrm>
        <a:prstGeom prst="rect">
          <a:avLst/>
        </a:prstGeom>
      </xdr:spPr>
    </xdr:pic>
    <xdr:clientData/>
  </xdr:twoCellAnchor>
  <xdr:twoCellAnchor editAs="oneCell">
    <xdr:from>
      <xdr:col>4</xdr:col>
      <xdr:colOff>0</xdr:colOff>
      <xdr:row>140</xdr:row>
      <xdr:rowOff>0</xdr:rowOff>
    </xdr:from>
    <xdr:to>
      <xdr:col>5</xdr:col>
      <xdr:colOff>1016064</xdr:colOff>
      <xdr:row>147</xdr:row>
      <xdr:rowOff>57173</xdr:rowOff>
    </xdr:to>
    <xdr:pic>
      <xdr:nvPicPr>
        <xdr:cNvPr id="3" name="Picture 2">
          <a:extLst>
            <a:ext uri="{FF2B5EF4-FFF2-40B4-BE49-F238E27FC236}">
              <a16:creationId xmlns:a16="http://schemas.microsoft.com/office/drawing/2014/main" id="{BDA1FC05-F527-4AE9-A4D9-1AA391AD18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125083"/>
          <a:ext cx="2592981" cy="139067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31750</xdr:colOff>
      <xdr:row>92</xdr:row>
      <xdr:rowOff>10583</xdr:rowOff>
    </xdr:from>
    <xdr:to>
      <xdr:col>2</xdr:col>
      <xdr:colOff>2702991</xdr:colOff>
      <xdr:row>99</xdr:row>
      <xdr:rowOff>151591</xdr:rowOff>
    </xdr:to>
    <xdr:pic>
      <xdr:nvPicPr>
        <xdr:cNvPr id="2" name="Picture 1">
          <a:extLst>
            <a:ext uri="{FF2B5EF4-FFF2-40B4-BE49-F238E27FC236}">
              <a16:creationId xmlns:a16="http://schemas.microsoft.com/office/drawing/2014/main" id="{733CBEBF-7492-4A79-BDAD-6F6676404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083" y="17938750"/>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5354E63F-217E-40EB-B977-3FBB206E24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DD599025-1933-4E2F-8FBB-7D35DDB36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959407E6-5423-4394-BD9C-D0DEEE8705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9A0235B0-A860-4833-B445-87648258D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C2C2A9A8-55CA-4107-A21F-885EBA6F0D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774731B6-00F4-4AD5-8C9B-9B002C95C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CDC8AAFF-8006-4F7E-8F41-301255E5C2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4079C704-BEC7-45FD-BBE9-F2F5DEAE0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886CC287-4F61-4841-94E5-FA62119F15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2671241</xdr:colOff>
      <xdr:row>83</xdr:row>
      <xdr:rowOff>141008</xdr:rowOff>
    </xdr:to>
    <xdr:pic>
      <xdr:nvPicPr>
        <xdr:cNvPr id="2" name="Picture 1">
          <a:extLst>
            <a:ext uri="{FF2B5EF4-FFF2-40B4-BE49-F238E27FC236}">
              <a16:creationId xmlns:a16="http://schemas.microsoft.com/office/drawing/2014/main" id="{E1F7ADB7-AAFD-4FE1-9126-7F388C9EC1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71241" cy="1474508"/>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9A72F661-E76A-4668-B65A-D4BD6071F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E21E9648-B1F1-4AD4-BA8F-0175B3E86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875C52BE-9768-48E4-88B0-2ECFF2AFE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75DA401C-5527-4AF0-9B81-787844DA6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FAB8E605-5D82-4C39-B98E-964CFA723B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69043F01-F571-4098-B8AD-7B5D5F2558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27D7FA7D-8957-44FD-BADD-5A9BD89E28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18C0A96B-E016-4B2C-BB15-17DAF7B0F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0A861323-BED9-4D78-855D-3588CF3613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2D66770F-364F-4BEA-953F-549F26C5E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1047367</xdr:colOff>
      <xdr:row>95</xdr:row>
      <xdr:rowOff>116350</xdr:rowOff>
    </xdr:to>
    <xdr:pic>
      <xdr:nvPicPr>
        <xdr:cNvPr id="3" name="Picture 2">
          <a:extLst>
            <a:ext uri="{FF2B5EF4-FFF2-40B4-BE49-F238E27FC236}">
              <a16:creationId xmlns:a16="http://schemas.microsoft.com/office/drawing/2014/main" id="{49FE7ABE-59E2-4BA7-BBFB-95264B1250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24284" cy="144985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553159AB-8A1E-48CF-9C96-12E7ECBBD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A0F10A0B-26FD-4BAE-AA66-E69EE464DB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7DD3F066-A07D-44C8-8D0E-170BB9BBC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9D5D747E-320C-4017-B586-59231A99D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2613851</xdr:colOff>
      <xdr:row>88</xdr:row>
      <xdr:rowOff>67036</xdr:rowOff>
    </xdr:to>
    <xdr:pic>
      <xdr:nvPicPr>
        <xdr:cNvPr id="2" name="Picture 1">
          <a:extLst>
            <a:ext uri="{FF2B5EF4-FFF2-40B4-BE49-F238E27FC236}">
              <a16:creationId xmlns:a16="http://schemas.microsoft.com/office/drawing/2014/main" id="{9E5B02ED-EB8E-4EBE-9103-FD365F6F3B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13851" cy="1400536"/>
        </a:xfrm>
        <a:prstGeom prst="rect">
          <a:avLst/>
        </a:prstGeom>
      </xdr:spPr>
    </xdr:pic>
    <xdr:clientData/>
  </xdr:twoCellAnchor>
  <xdr:twoCellAnchor editAs="oneCell">
    <xdr:from>
      <xdr:col>4</xdr:col>
      <xdr:colOff>0</xdr:colOff>
      <xdr:row>81</xdr:row>
      <xdr:rowOff>0</xdr:rowOff>
    </xdr:from>
    <xdr:to>
      <xdr:col>5</xdr:col>
      <xdr:colOff>1036933</xdr:colOff>
      <xdr:row>88</xdr:row>
      <xdr:rowOff>62104</xdr:rowOff>
    </xdr:to>
    <xdr:pic>
      <xdr:nvPicPr>
        <xdr:cNvPr id="3" name="Picture 2">
          <a:extLst>
            <a:ext uri="{FF2B5EF4-FFF2-40B4-BE49-F238E27FC236}">
              <a16:creationId xmlns:a16="http://schemas.microsoft.com/office/drawing/2014/main" id="{07BD3C81-667C-4EE8-BBDF-1E0F67AE84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72687367-3a22-4292-b67a-6ab6728b0e3a.pdf" TargetMode="External"/><Relationship Id="rId18" Type="http://schemas.openxmlformats.org/officeDocument/2006/relationships/hyperlink" Target="https://www.bseindia.com/xml-data/corpfiling/AttachHis/8bbc99c1-98e8-41e8-89ac-86e81221a963.pdf" TargetMode="External"/><Relationship Id="rId26" Type="http://schemas.openxmlformats.org/officeDocument/2006/relationships/hyperlink" Target="https://www.bseindia.com/xml-data/corpfiling/AttachHis/61ad4c1b-7a46-4dac-8e33-6e6661db8240.pdf" TargetMode="External"/><Relationship Id="rId39" Type="http://schemas.openxmlformats.org/officeDocument/2006/relationships/hyperlink" Target="https://www.bseindia.com/xml-data/corpfiling/AttachHis/fbb78fae-91d5-4556-9e76-e9582a6d8d8a.pdf" TargetMode="External"/><Relationship Id="rId21" Type="http://schemas.openxmlformats.org/officeDocument/2006/relationships/hyperlink" Target="https://www.bseindia.com/xml-data/corpfiling/AttachHis/3b6e70ed-71fc-46f6-b65c-f1f5f55fe869.pdf" TargetMode="External"/><Relationship Id="rId34" Type="http://schemas.openxmlformats.org/officeDocument/2006/relationships/hyperlink" Target="https://www.bseindia.com/stockinfo/AnnPdfOpen.aspx?Pname=\f66c1aa7-a533-4ac2-b735-0a0d9fc26243.pdf" TargetMode="External"/><Relationship Id="rId42" Type="http://schemas.openxmlformats.org/officeDocument/2006/relationships/hyperlink" Target="https://www.bseindia.com/xml-data/corpfiling/AttachHis/bf787958-642f-4d2e-8b39-4642011531dc.pdf" TargetMode="External"/><Relationship Id="rId47" Type="http://schemas.openxmlformats.org/officeDocument/2006/relationships/hyperlink" Target="https://www.bseindia.com/xml-data/corpfiling/AttachHis/648b7ceb-a0c5-4f5c-a8d9-80f687561427.pdf" TargetMode="External"/><Relationship Id="rId50" Type="http://schemas.openxmlformats.org/officeDocument/2006/relationships/hyperlink" Target="https://www.bseindia.com/xml-data/corpfiling/AttachHis/72687367-3a22-4292-b67a-6ab6728b0e3a.pdf" TargetMode="External"/><Relationship Id="rId55" Type="http://schemas.openxmlformats.org/officeDocument/2006/relationships/hyperlink" Target="https://www.bseindia.com/xml-data/corpfiling/AttachHis/8bbc99c1-98e8-41e8-89ac-86e81221a963.pdf" TargetMode="External"/><Relationship Id="rId63" Type="http://schemas.openxmlformats.org/officeDocument/2006/relationships/hyperlink" Target="https://www.bseindia.com/xml-data/corpfiling/AttachHis/61ad4c1b-7a46-4dac-8e33-6e6661db8240.pdf" TargetMode="External"/><Relationship Id="rId68" Type="http://schemas.openxmlformats.org/officeDocument/2006/relationships/hyperlink" Target="https://www.bseindia.com/xml-data/corpfiling/AttachHis/5427027e-04cf-4edd-9f81-44a2f1f2a5d8.pdf" TargetMode="External"/><Relationship Id="rId76" Type="http://schemas.openxmlformats.org/officeDocument/2006/relationships/hyperlink" Target="https://www.bseindia.com/stockinfo/AnnPdfOpen.aspx?Pname=\adc3e93f-b32f-4f2b-a08c-91f0b18c6aeb.pdf" TargetMode="External"/><Relationship Id="rId7" Type="http://schemas.openxmlformats.org/officeDocument/2006/relationships/hyperlink" Target="https://www.bseindia.com/stockinfo/AnnPdfOpen.aspx?Pname=\a3fa3c06-68a4-408b-9d3e-089ebd48d102.pdf" TargetMode="External"/><Relationship Id="rId71" Type="http://schemas.openxmlformats.org/officeDocument/2006/relationships/hyperlink" Target="https://www.bseindia.com/stockinfo/AnnPdfOpen.aspx?Pname=\f66c1aa7-a533-4ac2-b735-0a0d9fc26243.pdf" TargetMode="External"/><Relationship Id="rId2" Type="http://schemas.openxmlformats.org/officeDocument/2006/relationships/hyperlink" Target="https://www.bseindia.com/xml-data/corpfiling/AttachHis/fbb78fae-91d5-4556-9e76-e9582a6d8d8a.pdf" TargetMode="External"/><Relationship Id="rId16" Type="http://schemas.openxmlformats.org/officeDocument/2006/relationships/hyperlink" Target="https://www.bseindia.com/xml-data/corpfiling/AttachHis/44d0c07b-0727-4b5f-a47d-b6aba91e51d6.pdf" TargetMode="External"/><Relationship Id="rId29" Type="http://schemas.openxmlformats.org/officeDocument/2006/relationships/hyperlink" Target="https://www.bseindia.com/xml-data/corpfiling/AttachHis/1712bec0-eb1b-4c0e-93cf-ffe2228ee187.pdf" TargetMode="External"/><Relationship Id="rId11" Type="http://schemas.openxmlformats.org/officeDocument/2006/relationships/hyperlink" Target="https://www.bseindia.com/xml-data/corpfiling/AttachHis/fa53c28b-bb5e-4e4e-a3d5-cf085d70341a.pdf" TargetMode="External"/><Relationship Id="rId24" Type="http://schemas.openxmlformats.org/officeDocument/2006/relationships/hyperlink" Target="https://www.bseindia.com/xml-data/corpfiling/AttachHis/442f2091-6b51-4afc-a586-e08fa2a04903.pdf" TargetMode="External"/><Relationship Id="rId32" Type="http://schemas.openxmlformats.org/officeDocument/2006/relationships/hyperlink" Target="https://www.bseindia.com/xml-data/corpfiling/AttachHis/4300e5eb-d720-4de7-a992-864eb208bf79.pdf" TargetMode="External"/><Relationship Id="rId37" Type="http://schemas.openxmlformats.org/officeDocument/2006/relationships/hyperlink" Target="https://www.bseindia.com/xml-data/corpfiling/AttachHis/8d3f1b7c-9413-401b-89da-9b7634a1adad.pdf" TargetMode="External"/><Relationship Id="rId40" Type="http://schemas.openxmlformats.org/officeDocument/2006/relationships/hyperlink" Target="https://www.bseindia.com/xml-data/corpfiling/AttachHis/5e2ee0c9-f4b4-4486-b247-674b01b11936.pdf" TargetMode="External"/><Relationship Id="rId45" Type="http://schemas.openxmlformats.org/officeDocument/2006/relationships/hyperlink" Target="https://www.bseindia.com/stockinfo/AnnPdfOpen.aspx?Pname=\938c3dc8-b424-40fc-836b-101415d323cd.pdf" TargetMode="External"/><Relationship Id="rId53" Type="http://schemas.openxmlformats.org/officeDocument/2006/relationships/hyperlink" Target="https://www.bseindia.com/xml-data/corpfiling/AttachHis/44d0c07b-0727-4b5f-a47d-b6aba91e51d6.pdf" TargetMode="External"/><Relationship Id="rId58" Type="http://schemas.openxmlformats.org/officeDocument/2006/relationships/hyperlink" Target="https://www.bseindia.com/xml-data/corpfiling/AttachHis/3b6e70ed-71fc-46f6-b65c-f1f5f55fe869.pdf" TargetMode="External"/><Relationship Id="rId66" Type="http://schemas.openxmlformats.org/officeDocument/2006/relationships/hyperlink" Target="https://www.bseindia.com/xml-data/corpfiling/AttachHis/1712bec0-eb1b-4c0e-93cf-ffe2228ee187.pdf" TargetMode="External"/><Relationship Id="rId74" Type="http://schemas.openxmlformats.org/officeDocument/2006/relationships/hyperlink" Target="https://www.bseindia.com/xml-data/corpfiling/AttachHis/8d3f1b7c-9413-401b-89da-9b7634a1adad.pdf" TargetMode="External"/><Relationship Id="rId5" Type="http://schemas.openxmlformats.org/officeDocument/2006/relationships/hyperlink" Target="https://www.bseindia.com/xml-data/corpfiling/AttachHis/bf787958-642f-4d2e-8b39-4642011531dc.pdf" TargetMode="External"/><Relationship Id="rId15" Type="http://schemas.openxmlformats.org/officeDocument/2006/relationships/hyperlink" Target="https://www.bseindia.com/stockinfo/AnnPdfOpen.aspx?Pname=\adc3e93f-b32f-4f2b-a08c-91f0b18c6aeb.pdf" TargetMode="External"/><Relationship Id="rId23" Type="http://schemas.openxmlformats.org/officeDocument/2006/relationships/hyperlink" Target="https://www.bseindia.com/xml-data/corpfiling/AttachHis/b3a8b4e0-2d58-4f9a-b38b-9b5c9d2922be.pdf" TargetMode="External"/><Relationship Id="rId28" Type="http://schemas.openxmlformats.org/officeDocument/2006/relationships/hyperlink" Target="https://www.bseindia.com/xml-data/corpfiling/AttachHis/6619fc6f-9343-4f0e-8e7a-740c52b0106c.pdf" TargetMode="External"/><Relationship Id="rId36" Type="http://schemas.openxmlformats.org/officeDocument/2006/relationships/hyperlink" Target="https://www.bseindia.com/xml-data/corpfiling/AttachHis/3a251043-90e5-4748-b94a-2c9f364ef43a.pdf" TargetMode="External"/><Relationship Id="rId49" Type="http://schemas.openxmlformats.org/officeDocument/2006/relationships/hyperlink" Target="https://www.bseindia.com/stockinfo/AnnPdfOpen.aspx?Pname=\141ef7e3-e697-430b-a62c-108fbc78db2f.pdf" TargetMode="External"/><Relationship Id="rId57" Type="http://schemas.openxmlformats.org/officeDocument/2006/relationships/hyperlink" Target="https://www.bseindia.com/xml-data/corpfiling/AttachHis/9025bae6-ed1c-41e0-85e7-33682bc1edd0.pdf" TargetMode="External"/><Relationship Id="rId61" Type="http://schemas.openxmlformats.org/officeDocument/2006/relationships/hyperlink" Target="https://www.bseindia.com/xml-data/corpfiling/AttachHis/442f2091-6b51-4afc-a586-e08fa2a04903.pdf" TargetMode="External"/><Relationship Id="rId10" Type="http://schemas.openxmlformats.org/officeDocument/2006/relationships/hyperlink" Target="https://www.bseindia.com/xml-data/corpfiling/AttachHis/648b7ceb-a0c5-4f5c-a8d9-80f687561427.pdf" TargetMode="External"/><Relationship Id="rId19" Type="http://schemas.openxmlformats.org/officeDocument/2006/relationships/hyperlink" Target="https://www.bseindia.com/xml-data/corpfiling/AttachHis/4e11c6f6-92f5-4dd4-8369-b5c770b30ae9.pdf" TargetMode="External"/><Relationship Id="rId31" Type="http://schemas.openxmlformats.org/officeDocument/2006/relationships/hyperlink" Target="https://www.bseindia.com/xml-data/corpfiling/AttachHis/5427027e-04cf-4edd-9f81-44a2f1f2a5d8.pdf" TargetMode="External"/><Relationship Id="rId44" Type="http://schemas.openxmlformats.org/officeDocument/2006/relationships/hyperlink" Target="https://www.bseindia.com/stockinfo/AnnPdfOpen.aspx?Pname=\a3fa3c06-68a4-408b-9d3e-089ebd48d102.pdf" TargetMode="External"/><Relationship Id="rId52" Type="http://schemas.openxmlformats.org/officeDocument/2006/relationships/hyperlink" Target="https://www.bseindia.com/stockinfo/AnnPdfOpen.aspx?Pname=\adc3e93f-b32f-4f2b-a08c-91f0b18c6aeb.pdf" TargetMode="External"/><Relationship Id="rId60" Type="http://schemas.openxmlformats.org/officeDocument/2006/relationships/hyperlink" Target="https://www.bseindia.com/xml-data/corpfiling/AttachHis/b3a8b4e0-2d58-4f9a-b38b-9b5c9d2922be.pdf" TargetMode="External"/><Relationship Id="rId65" Type="http://schemas.openxmlformats.org/officeDocument/2006/relationships/hyperlink" Target="https://www.bseindia.com/xml-data/corpfiling/AttachHis/6619fc6f-9343-4f0e-8e7a-740c52b0106c.pdf" TargetMode="External"/><Relationship Id="rId73" Type="http://schemas.openxmlformats.org/officeDocument/2006/relationships/hyperlink" Target="https://www.bseindia.com/xml-data/corpfiling/AttachHis/3a251043-90e5-4748-b94a-2c9f364ef43a.pdf" TargetMode="External"/><Relationship Id="rId78" Type="http://schemas.openxmlformats.org/officeDocument/2006/relationships/drawing" Target="../drawings/drawing1.xml"/><Relationship Id="rId4" Type="http://schemas.openxmlformats.org/officeDocument/2006/relationships/hyperlink" Target="https://www.lnt.in/LTReport2025/pdf/L&amp;T_AR25.pdf" TargetMode="External"/><Relationship Id="rId9" Type="http://schemas.openxmlformats.org/officeDocument/2006/relationships/hyperlink" Target="https://www.bseindia.com/xml-data/corpfiling/AttachHis/231d48a0-905d-4979-bee1-f855c401d4e8.pdf" TargetMode="External"/><Relationship Id="rId14" Type="http://schemas.openxmlformats.org/officeDocument/2006/relationships/hyperlink" Target="https://www.bseindia.com/xml-data/corpfiling/AttachHis/2c745f12-4715-4138-a7b4-d0f815caca9c.pdf" TargetMode="External"/><Relationship Id="rId22" Type="http://schemas.openxmlformats.org/officeDocument/2006/relationships/hyperlink" Target="https://www.bseindia.com/xml-data/corpfiling/AttachHis/fa5b7565-50e5-4648-ab6b-ce9ccbe47259.pdf" TargetMode="External"/><Relationship Id="rId27" Type="http://schemas.openxmlformats.org/officeDocument/2006/relationships/hyperlink" Target="https://www.bseindia.com/xml-data/corpfiling/AttachHis/c757eac5-3c7e-4c56-a5c5-cd37ffe1c0a5.pdf" TargetMode="External"/><Relationship Id="rId30" Type="http://schemas.openxmlformats.org/officeDocument/2006/relationships/hyperlink" Target="https://www.bseindia.com/stockinfo/AnnPdfOpen.aspx?Pname=\41bfc39f-0b4e-4de3-ac29-6f2aab62dc00.pdf" TargetMode="External"/><Relationship Id="rId35" Type="http://schemas.openxmlformats.org/officeDocument/2006/relationships/hyperlink" Target="https://www.bseindia.com/xml-data/corpfiling/AttachHis/4c6cfc93-31ae-4e42-8a94-75a2fb33bf9b.pdf" TargetMode="External"/><Relationship Id="rId43" Type="http://schemas.openxmlformats.org/officeDocument/2006/relationships/hyperlink" Target="https://www.bseindia.com/xml-data/corpfiling/AttachHis/f9c525c6-500b-418a-ba1c-de529d668fed.pdf" TargetMode="External"/><Relationship Id="rId48" Type="http://schemas.openxmlformats.org/officeDocument/2006/relationships/hyperlink" Target="https://www.bseindia.com/xml-data/corpfiling/AttachHis/fa53c28b-bb5e-4e4e-a3d5-cf085d70341a.pdf" TargetMode="External"/><Relationship Id="rId56" Type="http://schemas.openxmlformats.org/officeDocument/2006/relationships/hyperlink" Target="https://www.bseindia.com/xml-data/corpfiling/AttachHis/4e11c6f6-92f5-4dd4-8369-b5c770b30ae9.pdf" TargetMode="External"/><Relationship Id="rId64" Type="http://schemas.openxmlformats.org/officeDocument/2006/relationships/hyperlink" Target="https://www.bseindia.com/xml-data/corpfiling/AttachHis/c757eac5-3c7e-4c56-a5c5-cd37ffe1c0a5.pdf" TargetMode="External"/><Relationship Id="rId69" Type="http://schemas.openxmlformats.org/officeDocument/2006/relationships/hyperlink" Target="https://www.bseindia.com/xml-data/corpfiling/AttachHis/4300e5eb-d720-4de7-a992-864eb208bf79.pdf" TargetMode="External"/><Relationship Id="rId77" Type="http://schemas.openxmlformats.org/officeDocument/2006/relationships/printerSettings" Target="../printerSettings/printerSettings1.bin"/><Relationship Id="rId8" Type="http://schemas.openxmlformats.org/officeDocument/2006/relationships/hyperlink" Target="https://www.bseindia.com/stockinfo/AnnPdfOpen.aspx?Pname=\938c3dc8-b424-40fc-836b-101415d323cd.pdf" TargetMode="External"/><Relationship Id="rId51" Type="http://schemas.openxmlformats.org/officeDocument/2006/relationships/hyperlink" Target="https://www.bseindia.com/xml-data/corpfiling/AttachHis/2c745f12-4715-4138-a7b4-d0f815caca9c.pdf" TargetMode="External"/><Relationship Id="rId72" Type="http://schemas.openxmlformats.org/officeDocument/2006/relationships/hyperlink" Target="https://www.bseindia.com/xml-data/corpfiling/AttachHis/4c6cfc93-31ae-4e42-8a94-75a2fb33bf9b.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stockinfo/AnnPdfOpen.aspx?Pname=\141ef7e3-e697-430b-a62c-108fbc78db2f.pdf" TargetMode="External"/><Relationship Id="rId17" Type="http://schemas.openxmlformats.org/officeDocument/2006/relationships/hyperlink" Target="https://www.bseindia.com/xml-data/corpfiling/AttachHis/19d833a8-dbc7-4553-982e-75923c474c86.pdf" TargetMode="External"/><Relationship Id="rId25" Type="http://schemas.openxmlformats.org/officeDocument/2006/relationships/hyperlink" Target="https://www.bseindia.com/xml-data/corpfiling/AttachHis/166da888-b9ad-4223-b83b-c7e156f5fe9f.pdf" TargetMode="External"/><Relationship Id="rId33" Type="http://schemas.openxmlformats.org/officeDocument/2006/relationships/hyperlink" Target="https://www.bseindia.com/xml-data/corpfiling/AttachHis/d3cbeeea-de68-4b77-bfa3-9bfe1afbc503.pdf" TargetMode="External"/><Relationship Id="rId38" Type="http://schemas.openxmlformats.org/officeDocument/2006/relationships/hyperlink" Target="https://www.bseindia.com/xml-data/corpfiling/AttachHis/de066255-8ad1-4a3f-89da-3318a4d8dcb7.pdf" TargetMode="External"/><Relationship Id="rId46" Type="http://schemas.openxmlformats.org/officeDocument/2006/relationships/hyperlink" Target="https://www.bseindia.com/xml-data/corpfiling/AttachHis/231d48a0-905d-4979-bee1-f855c401d4e8.pdf" TargetMode="External"/><Relationship Id="rId59" Type="http://schemas.openxmlformats.org/officeDocument/2006/relationships/hyperlink" Target="https://www.bseindia.com/xml-data/corpfiling/AttachHis/fa5b7565-50e5-4648-ab6b-ce9ccbe47259.pdf" TargetMode="External"/><Relationship Id="rId67" Type="http://schemas.openxmlformats.org/officeDocument/2006/relationships/hyperlink" Target="https://www.bseindia.com/stockinfo/AnnPdfOpen.aspx?Pname=\41bfc39f-0b4e-4de3-ac29-6f2aab62dc00.pdf" TargetMode="External"/><Relationship Id="rId20" Type="http://schemas.openxmlformats.org/officeDocument/2006/relationships/hyperlink" Target="https://www.bseindia.com/xml-data/corpfiling/AttachHis/9025bae6-ed1c-41e0-85e7-33682bc1edd0.pdf" TargetMode="External"/><Relationship Id="rId41" Type="http://schemas.openxmlformats.org/officeDocument/2006/relationships/hyperlink" Target="https://www.lnt.in/LTReport2025/pdf/L&amp;T_AR25.pdf" TargetMode="External"/><Relationship Id="rId54" Type="http://schemas.openxmlformats.org/officeDocument/2006/relationships/hyperlink" Target="https://www.bseindia.com/xml-data/corpfiling/AttachHis/19d833a8-dbc7-4553-982e-75923c474c86.pdf" TargetMode="External"/><Relationship Id="rId62" Type="http://schemas.openxmlformats.org/officeDocument/2006/relationships/hyperlink" Target="https://www.bseindia.com/xml-data/corpfiling/AttachHis/166da888-b9ad-4223-b83b-c7e156f5fe9f.pdf" TargetMode="External"/><Relationship Id="rId70" Type="http://schemas.openxmlformats.org/officeDocument/2006/relationships/hyperlink" Target="https://www.bseindia.com/xml-data/corpfiling/AttachHis/d3cbeeea-de68-4b77-bfa3-9bfe1afbc503.pdf" TargetMode="External"/><Relationship Id="rId75" Type="http://schemas.openxmlformats.org/officeDocument/2006/relationships/hyperlink" Target="https://www.bseindia.com/stockinfo/AnnPdfOpen.aspx?Pname=\adc3e93f-b32f-4f2b-a08c-91f0b18c6aeb.pdf" TargetMode="External"/><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xml-data/corpfiling/AttachHis/f9c525c6-500b-418a-ba1c-de529d668fed.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B61EF-A029-42B7-BB90-07B93765D5D1}">
  <dimension ref="A1:C131"/>
  <sheetViews>
    <sheetView showGridLines="0" zoomScale="115" zoomScaleNormal="115" workbookViewId="0">
      <selection activeCell="B4" sqref="B4"/>
    </sheetView>
  </sheetViews>
  <sheetFormatPr defaultRowHeight="15" x14ac:dyDescent="0.25"/>
  <cols>
    <col min="1" max="1" width="13.140625" bestFit="1" customWidth="1"/>
    <col min="2" max="2" width="26.7109375" bestFit="1" customWidth="1"/>
    <col min="3" max="3" width="56.85546875" bestFit="1" customWidth="1"/>
  </cols>
  <sheetData>
    <row r="1" spans="1:3" s="27" customFormat="1" ht="18.75" x14ac:dyDescent="0.3">
      <c r="A1" s="91" t="s">
        <v>12</v>
      </c>
      <c r="B1" s="91"/>
      <c r="C1" s="91"/>
    </row>
    <row r="2" spans="1:3" s="27" customFormat="1" x14ac:dyDescent="0.25"/>
    <row r="3" spans="1:3" s="27" customFormat="1" x14ac:dyDescent="0.25">
      <c r="A3" s="39" t="s">
        <v>4914</v>
      </c>
      <c r="B3" s="39" t="s">
        <v>4915</v>
      </c>
      <c r="C3" s="39" t="s">
        <v>4916</v>
      </c>
    </row>
    <row r="4" spans="1:3" x14ac:dyDescent="0.25">
      <c r="A4" s="40" t="s">
        <v>27</v>
      </c>
      <c r="B4" s="41" t="s">
        <v>4787</v>
      </c>
      <c r="C4" s="40" t="s">
        <v>29</v>
      </c>
    </row>
    <row r="5" spans="1:3" x14ac:dyDescent="0.25">
      <c r="A5" s="40" t="s">
        <v>203</v>
      </c>
      <c r="B5" s="41" t="s">
        <v>4788</v>
      </c>
      <c r="C5" s="40" t="s">
        <v>204</v>
      </c>
    </row>
    <row r="6" spans="1:3" x14ac:dyDescent="0.25">
      <c r="A6" s="40" t="s">
        <v>371</v>
      </c>
      <c r="B6" s="41" t="s">
        <v>4789</v>
      </c>
      <c r="C6" s="40" t="s">
        <v>372</v>
      </c>
    </row>
    <row r="7" spans="1:3" x14ac:dyDescent="0.25">
      <c r="A7" s="40" t="s">
        <v>496</v>
      </c>
      <c r="B7" s="41" t="s">
        <v>4790</v>
      </c>
      <c r="C7" s="40" t="s">
        <v>497</v>
      </c>
    </row>
    <row r="8" spans="1:3" x14ac:dyDescent="0.25">
      <c r="A8" s="40" t="s">
        <v>555</v>
      </c>
      <c r="B8" s="41" t="s">
        <v>4791</v>
      </c>
      <c r="C8" s="40" t="s">
        <v>556</v>
      </c>
    </row>
    <row r="9" spans="1:3" x14ac:dyDescent="0.25">
      <c r="A9" s="40" t="s">
        <v>804</v>
      </c>
      <c r="B9" s="41" t="s">
        <v>4792</v>
      </c>
      <c r="C9" s="40" t="s">
        <v>805</v>
      </c>
    </row>
    <row r="10" spans="1:3" x14ac:dyDescent="0.25">
      <c r="A10" s="40" t="s">
        <v>848</v>
      </c>
      <c r="B10" s="41" t="s">
        <v>4793</v>
      </c>
      <c r="C10" s="40" t="s">
        <v>849</v>
      </c>
    </row>
    <row r="11" spans="1:3" x14ac:dyDescent="0.25">
      <c r="A11" s="40" t="s">
        <v>902</v>
      </c>
      <c r="B11" s="41" t="s">
        <v>4794</v>
      </c>
      <c r="C11" s="40" t="s">
        <v>903</v>
      </c>
    </row>
    <row r="12" spans="1:3" x14ac:dyDescent="0.25">
      <c r="A12" s="40" t="s">
        <v>961</v>
      </c>
      <c r="B12" s="41" t="s">
        <v>4795</v>
      </c>
      <c r="C12" s="40" t="s">
        <v>962</v>
      </c>
    </row>
    <row r="13" spans="1:3" x14ac:dyDescent="0.25">
      <c r="A13" s="40" t="s">
        <v>996</v>
      </c>
      <c r="B13" s="41" t="s">
        <v>4796</v>
      </c>
      <c r="C13" s="40" t="s">
        <v>997</v>
      </c>
    </row>
    <row r="14" spans="1:3" x14ac:dyDescent="0.25">
      <c r="A14" s="40" t="s">
        <v>1073</v>
      </c>
      <c r="B14" s="41" t="s">
        <v>4797</v>
      </c>
      <c r="C14" s="40" t="s">
        <v>1074</v>
      </c>
    </row>
    <row r="15" spans="1:3" x14ac:dyDescent="0.25">
      <c r="A15" s="40" t="s">
        <v>1114</v>
      </c>
      <c r="B15" s="41" t="s">
        <v>4798</v>
      </c>
      <c r="C15" s="40" t="s">
        <v>1115</v>
      </c>
    </row>
    <row r="16" spans="1:3" x14ac:dyDescent="0.25">
      <c r="A16" s="40" t="s">
        <v>1153</v>
      </c>
      <c r="B16" s="41" t="s">
        <v>4799</v>
      </c>
      <c r="C16" s="40" t="s">
        <v>1154</v>
      </c>
    </row>
    <row r="17" spans="1:3" x14ac:dyDescent="0.25">
      <c r="A17" s="40" t="s">
        <v>1169</v>
      </c>
      <c r="B17" s="41" t="s">
        <v>4800</v>
      </c>
      <c r="C17" s="40" t="s">
        <v>1170</v>
      </c>
    </row>
    <row r="18" spans="1:3" x14ac:dyDescent="0.25">
      <c r="A18" s="40" t="s">
        <v>1231</v>
      </c>
      <c r="B18" s="41" t="s">
        <v>4801</v>
      </c>
      <c r="C18" s="40" t="s">
        <v>1232</v>
      </c>
    </row>
    <row r="19" spans="1:3" x14ac:dyDescent="0.25">
      <c r="A19" s="40" t="s">
        <v>1513</v>
      </c>
      <c r="B19" s="41" t="s">
        <v>4802</v>
      </c>
      <c r="C19" s="40" t="s">
        <v>1514</v>
      </c>
    </row>
    <row r="20" spans="1:3" x14ac:dyDescent="0.25">
      <c r="A20" s="40" t="s">
        <v>1539</v>
      </c>
      <c r="B20" s="41" t="s">
        <v>4803</v>
      </c>
      <c r="C20" s="40" t="s">
        <v>1540</v>
      </c>
    </row>
    <row r="21" spans="1:3" x14ac:dyDescent="0.25">
      <c r="A21" s="40" t="s">
        <v>1861</v>
      </c>
      <c r="B21" s="41" t="s">
        <v>4804</v>
      </c>
      <c r="C21" s="40" t="s">
        <v>1862</v>
      </c>
    </row>
    <row r="22" spans="1:3" x14ac:dyDescent="0.25">
      <c r="A22" s="40" t="s">
        <v>1897</v>
      </c>
      <c r="B22" s="41" t="s">
        <v>4805</v>
      </c>
      <c r="C22" s="40" t="s">
        <v>1898</v>
      </c>
    </row>
    <row r="23" spans="1:3" x14ac:dyDescent="0.25">
      <c r="A23" s="40" t="s">
        <v>1902</v>
      </c>
      <c r="B23" s="41" t="s">
        <v>4806</v>
      </c>
      <c r="C23" s="40" t="s">
        <v>1903</v>
      </c>
    </row>
    <row r="24" spans="1:3" x14ac:dyDescent="0.25">
      <c r="A24" s="40" t="s">
        <v>2013</v>
      </c>
      <c r="B24" s="41" t="s">
        <v>4807</v>
      </c>
      <c r="C24" s="40" t="s">
        <v>2014</v>
      </c>
    </row>
    <row r="25" spans="1:3" x14ac:dyDescent="0.25">
      <c r="A25" s="40" t="s">
        <v>2160</v>
      </c>
      <c r="B25" s="41" t="s">
        <v>4808</v>
      </c>
      <c r="C25" s="40" t="s">
        <v>2161</v>
      </c>
    </row>
    <row r="26" spans="1:3" x14ac:dyDescent="0.25">
      <c r="A26" s="40" t="s">
        <v>2200</v>
      </c>
      <c r="B26" s="41" t="s">
        <v>4809</v>
      </c>
      <c r="C26" s="40" t="s">
        <v>2201</v>
      </c>
    </row>
    <row r="27" spans="1:3" x14ac:dyDescent="0.25">
      <c r="A27" s="40" t="s">
        <v>2202</v>
      </c>
      <c r="B27" s="41" t="s">
        <v>4810</v>
      </c>
      <c r="C27" s="40" t="s">
        <v>2203</v>
      </c>
    </row>
    <row r="28" spans="1:3" x14ac:dyDescent="0.25">
      <c r="A28" s="40" t="s">
        <v>2232</v>
      </c>
      <c r="B28" s="41" t="s">
        <v>4811</v>
      </c>
      <c r="C28" s="40" t="s">
        <v>2233</v>
      </c>
    </row>
    <row r="29" spans="1:3" x14ac:dyDescent="0.25">
      <c r="A29" s="40" t="s">
        <v>2258</v>
      </c>
      <c r="B29" s="41" t="s">
        <v>4812</v>
      </c>
      <c r="C29" s="40" t="s">
        <v>2259</v>
      </c>
    </row>
    <row r="30" spans="1:3" x14ac:dyDescent="0.25">
      <c r="A30" s="40" t="s">
        <v>2275</v>
      </c>
      <c r="B30" s="41" t="s">
        <v>4813</v>
      </c>
      <c r="C30" s="40" t="s">
        <v>2276</v>
      </c>
    </row>
    <row r="31" spans="1:3" x14ac:dyDescent="0.25">
      <c r="A31" s="40" t="s">
        <v>2335</v>
      </c>
      <c r="B31" s="41" t="s">
        <v>4814</v>
      </c>
      <c r="C31" s="40" t="s">
        <v>2336</v>
      </c>
    </row>
    <row r="32" spans="1:3" x14ac:dyDescent="0.25">
      <c r="A32" s="40" t="s">
        <v>716</v>
      </c>
      <c r="B32" s="41" t="s">
        <v>4815</v>
      </c>
      <c r="C32" s="40" t="s">
        <v>2346</v>
      </c>
    </row>
    <row r="33" spans="1:3" x14ac:dyDescent="0.25">
      <c r="A33" s="40" t="s">
        <v>2587</v>
      </c>
      <c r="B33" s="41" t="s">
        <v>4816</v>
      </c>
      <c r="C33" s="40" t="s">
        <v>2588</v>
      </c>
    </row>
    <row r="34" spans="1:3" x14ac:dyDescent="0.25">
      <c r="A34" s="40" t="s">
        <v>1526</v>
      </c>
      <c r="B34" s="41" t="s">
        <v>4817</v>
      </c>
      <c r="C34" s="40" t="s">
        <v>2601</v>
      </c>
    </row>
    <row r="35" spans="1:3" x14ac:dyDescent="0.25">
      <c r="A35" s="40" t="s">
        <v>2726</v>
      </c>
      <c r="B35" s="41" t="s">
        <v>4818</v>
      </c>
      <c r="C35" s="40" t="s">
        <v>2727</v>
      </c>
    </row>
    <row r="36" spans="1:3" x14ac:dyDescent="0.25">
      <c r="A36" s="40" t="s">
        <v>2853</v>
      </c>
      <c r="B36" s="41" t="s">
        <v>4819</v>
      </c>
      <c r="C36" s="40" t="s">
        <v>2330</v>
      </c>
    </row>
    <row r="37" spans="1:3" x14ac:dyDescent="0.25">
      <c r="A37" s="40" t="s">
        <v>2857</v>
      </c>
      <c r="B37" s="41" t="s">
        <v>4820</v>
      </c>
      <c r="C37" s="40" t="s">
        <v>2858</v>
      </c>
    </row>
    <row r="38" spans="1:3" x14ac:dyDescent="0.25">
      <c r="A38" s="40" t="s">
        <v>2873</v>
      </c>
      <c r="B38" s="41" t="s">
        <v>4821</v>
      </c>
      <c r="C38" s="40" t="s">
        <v>2874</v>
      </c>
    </row>
    <row r="39" spans="1:3" x14ac:dyDescent="0.25">
      <c r="A39" s="40" t="s">
        <v>2875</v>
      </c>
      <c r="B39" s="41" t="s">
        <v>4822</v>
      </c>
      <c r="C39" s="40" t="s">
        <v>2876</v>
      </c>
    </row>
    <row r="40" spans="1:3" x14ac:dyDescent="0.25">
      <c r="A40" s="40" t="s">
        <v>2877</v>
      </c>
      <c r="B40" s="41" t="s">
        <v>4823</v>
      </c>
      <c r="C40" s="40" t="s">
        <v>2878</v>
      </c>
    </row>
    <row r="41" spans="1:3" x14ac:dyDescent="0.25">
      <c r="A41" s="40" t="s">
        <v>2956</v>
      </c>
      <c r="B41" s="41" t="s">
        <v>4824</v>
      </c>
      <c r="C41" s="40" t="s">
        <v>2957</v>
      </c>
    </row>
    <row r="42" spans="1:3" x14ac:dyDescent="0.25">
      <c r="A42" s="40" t="s">
        <v>3021</v>
      </c>
      <c r="B42" s="41" t="s">
        <v>4825</v>
      </c>
      <c r="C42" s="40" t="s">
        <v>3022</v>
      </c>
    </row>
    <row r="43" spans="1:3" x14ac:dyDescent="0.25">
      <c r="A43" s="40" t="s">
        <v>3032</v>
      </c>
      <c r="B43" s="41" t="s">
        <v>4826</v>
      </c>
      <c r="C43" s="40" t="s">
        <v>3033</v>
      </c>
    </row>
    <row r="44" spans="1:3" x14ac:dyDescent="0.25">
      <c r="A44" s="40" t="s">
        <v>3042</v>
      </c>
      <c r="B44" s="41" t="s">
        <v>4827</v>
      </c>
      <c r="C44" s="40" t="s">
        <v>3043</v>
      </c>
    </row>
    <row r="45" spans="1:3" x14ac:dyDescent="0.25">
      <c r="A45" s="40" t="s">
        <v>3044</v>
      </c>
      <c r="B45" s="41" t="s">
        <v>4828</v>
      </c>
      <c r="C45" s="40" t="s">
        <v>3045</v>
      </c>
    </row>
    <row r="46" spans="1:3" x14ac:dyDescent="0.25">
      <c r="A46" s="40" t="s">
        <v>3051</v>
      </c>
      <c r="B46" s="41" t="s">
        <v>4829</v>
      </c>
      <c r="C46" s="40" t="s">
        <v>3052</v>
      </c>
    </row>
    <row r="47" spans="1:3" x14ac:dyDescent="0.25">
      <c r="A47" s="40" t="s">
        <v>3059</v>
      </c>
      <c r="B47" s="41" t="s">
        <v>4830</v>
      </c>
      <c r="C47" s="40" t="s">
        <v>3060</v>
      </c>
    </row>
    <row r="48" spans="1:3" x14ac:dyDescent="0.25">
      <c r="A48" s="40" t="s">
        <v>3061</v>
      </c>
      <c r="B48" s="41" t="s">
        <v>4831</v>
      </c>
      <c r="C48" s="40" t="s">
        <v>3062</v>
      </c>
    </row>
    <row r="49" spans="1:3" x14ac:dyDescent="0.25">
      <c r="A49" s="40" t="s">
        <v>3065</v>
      </c>
      <c r="B49" s="41" t="s">
        <v>4832</v>
      </c>
      <c r="C49" s="40" t="s">
        <v>3066</v>
      </c>
    </row>
    <row r="50" spans="1:3" x14ac:dyDescent="0.25">
      <c r="A50" s="40" t="s">
        <v>3067</v>
      </c>
      <c r="B50" s="41" t="s">
        <v>4833</v>
      </c>
      <c r="C50" s="40" t="s">
        <v>3068</v>
      </c>
    </row>
    <row r="51" spans="1:3" x14ac:dyDescent="0.25">
      <c r="A51" s="40" t="s">
        <v>3072</v>
      </c>
      <c r="B51" s="41" t="s">
        <v>4834</v>
      </c>
      <c r="C51" s="40" t="s">
        <v>3073</v>
      </c>
    </row>
    <row r="52" spans="1:3" x14ac:dyDescent="0.25">
      <c r="A52" s="40" t="s">
        <v>3077</v>
      </c>
      <c r="B52" s="41" t="s">
        <v>4835</v>
      </c>
      <c r="C52" s="40" t="s">
        <v>3078</v>
      </c>
    </row>
    <row r="53" spans="1:3" x14ac:dyDescent="0.25">
      <c r="A53" s="40" t="s">
        <v>3079</v>
      </c>
      <c r="B53" s="41" t="s">
        <v>4836</v>
      </c>
      <c r="C53" s="40" t="s">
        <v>3080</v>
      </c>
    </row>
    <row r="54" spans="1:3" x14ac:dyDescent="0.25">
      <c r="A54" s="40" t="s">
        <v>3081</v>
      </c>
      <c r="B54" s="41" t="s">
        <v>4837</v>
      </c>
      <c r="C54" s="40" t="s">
        <v>3082</v>
      </c>
    </row>
    <row r="55" spans="1:3" x14ac:dyDescent="0.25">
      <c r="A55" s="40" t="s">
        <v>3083</v>
      </c>
      <c r="B55" s="41" t="s">
        <v>4838</v>
      </c>
      <c r="C55" s="40" t="s">
        <v>3084</v>
      </c>
    </row>
    <row r="56" spans="1:3" x14ac:dyDescent="0.25">
      <c r="A56" s="40" t="s">
        <v>3198</v>
      </c>
      <c r="B56" s="41" t="s">
        <v>4839</v>
      </c>
      <c r="C56" s="40" t="s">
        <v>3199</v>
      </c>
    </row>
    <row r="57" spans="1:3" x14ac:dyDescent="0.25">
      <c r="A57" s="40" t="s">
        <v>3200</v>
      </c>
      <c r="B57" s="41" t="s">
        <v>4840</v>
      </c>
      <c r="C57" s="40" t="s">
        <v>3201</v>
      </c>
    </row>
    <row r="58" spans="1:3" x14ac:dyDescent="0.25">
      <c r="A58" s="40" t="s">
        <v>3241</v>
      </c>
      <c r="B58" s="41" t="s">
        <v>4841</v>
      </c>
      <c r="C58" s="40" t="s">
        <v>3242</v>
      </c>
    </row>
    <row r="59" spans="1:3" x14ac:dyDescent="0.25">
      <c r="A59" s="40" t="s">
        <v>3258</v>
      </c>
      <c r="B59" s="41" t="s">
        <v>4842</v>
      </c>
      <c r="C59" s="40" t="s">
        <v>3259</v>
      </c>
    </row>
    <row r="60" spans="1:3" x14ac:dyDescent="0.25">
      <c r="A60" s="40" t="s">
        <v>3272</v>
      </c>
      <c r="B60" s="41" t="s">
        <v>4843</v>
      </c>
      <c r="C60" s="40" t="s">
        <v>3273</v>
      </c>
    </row>
    <row r="61" spans="1:3" x14ac:dyDescent="0.25">
      <c r="A61" s="40" t="s">
        <v>3290</v>
      </c>
      <c r="B61" s="41" t="s">
        <v>4844</v>
      </c>
      <c r="C61" s="40" t="s">
        <v>3291</v>
      </c>
    </row>
    <row r="62" spans="1:3" x14ac:dyDescent="0.25">
      <c r="A62" s="40" t="s">
        <v>3303</v>
      </c>
      <c r="B62" s="41" t="s">
        <v>4845</v>
      </c>
      <c r="C62" s="40" t="s">
        <v>3304</v>
      </c>
    </row>
    <row r="63" spans="1:3" x14ac:dyDescent="0.25">
      <c r="A63" s="40" t="s">
        <v>3305</v>
      </c>
      <c r="B63" s="41" t="s">
        <v>4846</v>
      </c>
      <c r="C63" s="40" t="s">
        <v>3306</v>
      </c>
    </row>
    <row r="64" spans="1:3" x14ac:dyDescent="0.25">
      <c r="A64" s="40" t="s">
        <v>3307</v>
      </c>
      <c r="B64" s="41" t="s">
        <v>4847</v>
      </c>
      <c r="C64" s="40" t="s">
        <v>3308</v>
      </c>
    </row>
    <row r="65" spans="1:3" x14ac:dyDescent="0.25">
      <c r="A65" s="40" t="s">
        <v>3320</v>
      </c>
      <c r="B65" s="41" t="s">
        <v>4848</v>
      </c>
      <c r="C65" s="40" t="s">
        <v>3321</v>
      </c>
    </row>
    <row r="66" spans="1:3" x14ac:dyDescent="0.25">
      <c r="A66" s="40" t="s">
        <v>3327</v>
      </c>
      <c r="B66" s="41" t="s">
        <v>4849</v>
      </c>
      <c r="C66" s="40" t="s">
        <v>3328</v>
      </c>
    </row>
    <row r="67" spans="1:3" x14ac:dyDescent="0.25">
      <c r="A67" s="40" t="s">
        <v>3176</v>
      </c>
      <c r="B67" s="41" t="s">
        <v>4850</v>
      </c>
      <c r="C67" s="40" t="s">
        <v>3340</v>
      </c>
    </row>
    <row r="68" spans="1:3" x14ac:dyDescent="0.25">
      <c r="A68" s="40" t="s">
        <v>3344</v>
      </c>
      <c r="B68" s="41" t="s">
        <v>4851</v>
      </c>
      <c r="C68" s="40" t="s">
        <v>3345</v>
      </c>
    </row>
    <row r="69" spans="1:3" x14ac:dyDescent="0.25">
      <c r="A69" s="40" t="s">
        <v>3349</v>
      </c>
      <c r="B69" s="41" t="s">
        <v>4852</v>
      </c>
      <c r="C69" s="40" t="s">
        <v>3350</v>
      </c>
    </row>
    <row r="70" spans="1:3" x14ac:dyDescent="0.25">
      <c r="A70" s="40" t="s">
        <v>3406</v>
      </c>
      <c r="B70" s="41" t="s">
        <v>4853</v>
      </c>
      <c r="C70" s="40" t="s">
        <v>3407</v>
      </c>
    </row>
    <row r="71" spans="1:3" x14ac:dyDescent="0.25">
      <c r="A71" s="40" t="s">
        <v>3408</v>
      </c>
      <c r="B71" s="41" t="s">
        <v>4854</v>
      </c>
      <c r="C71" s="40" t="s">
        <v>3409</v>
      </c>
    </row>
    <row r="72" spans="1:3" x14ac:dyDescent="0.25">
      <c r="A72" s="40" t="s">
        <v>3410</v>
      </c>
      <c r="B72" s="41" t="s">
        <v>4855</v>
      </c>
      <c r="C72" s="40" t="s">
        <v>3411</v>
      </c>
    </row>
    <row r="73" spans="1:3" x14ac:dyDescent="0.25">
      <c r="A73" s="40" t="s">
        <v>3454</v>
      </c>
      <c r="B73" s="41" t="s">
        <v>4856</v>
      </c>
      <c r="C73" s="40" t="s">
        <v>3455</v>
      </c>
    </row>
    <row r="74" spans="1:3" x14ac:dyDescent="0.25">
      <c r="A74" s="40" t="s">
        <v>3474</v>
      </c>
      <c r="B74" s="41" t="s">
        <v>4857</v>
      </c>
      <c r="C74" s="40" t="s">
        <v>3475</v>
      </c>
    </row>
    <row r="75" spans="1:3" x14ac:dyDescent="0.25">
      <c r="A75" s="40" t="s">
        <v>3476</v>
      </c>
      <c r="B75" s="41" t="s">
        <v>4858</v>
      </c>
      <c r="C75" s="40" t="s">
        <v>3477</v>
      </c>
    </row>
    <row r="76" spans="1:3" x14ac:dyDescent="0.25">
      <c r="A76" s="40" t="s">
        <v>3487</v>
      </c>
      <c r="B76" s="41" t="s">
        <v>4859</v>
      </c>
      <c r="C76" s="40" t="s">
        <v>3488</v>
      </c>
    </row>
    <row r="77" spans="1:3" x14ac:dyDescent="0.25">
      <c r="A77" s="40" t="s">
        <v>3047</v>
      </c>
      <c r="B77" s="41" t="s">
        <v>4860</v>
      </c>
      <c r="C77" s="40" t="s">
        <v>3518</v>
      </c>
    </row>
    <row r="78" spans="1:3" x14ac:dyDescent="0.25">
      <c r="A78" s="40" t="s">
        <v>3050</v>
      </c>
      <c r="B78" s="41" t="s">
        <v>4861</v>
      </c>
      <c r="C78" s="40" t="s">
        <v>3533</v>
      </c>
    </row>
    <row r="79" spans="1:3" x14ac:dyDescent="0.25">
      <c r="A79" s="40" t="s">
        <v>3549</v>
      </c>
      <c r="B79" s="41" t="s">
        <v>4862</v>
      </c>
      <c r="C79" s="40" t="s">
        <v>3550</v>
      </c>
    </row>
    <row r="80" spans="1:3" x14ac:dyDescent="0.25">
      <c r="A80" s="40" t="s">
        <v>3584</v>
      </c>
      <c r="B80" s="41" t="s">
        <v>4863</v>
      </c>
      <c r="C80" s="40" t="s">
        <v>3585</v>
      </c>
    </row>
    <row r="81" spans="1:3" x14ac:dyDescent="0.25">
      <c r="A81" s="40" t="s">
        <v>3592</v>
      </c>
      <c r="B81" s="41" t="s">
        <v>4864</v>
      </c>
      <c r="C81" s="40" t="s">
        <v>3593</v>
      </c>
    </row>
    <row r="82" spans="1:3" x14ac:dyDescent="0.25">
      <c r="A82" s="40" t="s">
        <v>3627</v>
      </c>
      <c r="B82" s="41" t="s">
        <v>4865</v>
      </c>
      <c r="C82" s="40" t="s">
        <v>3628</v>
      </c>
    </row>
    <row r="83" spans="1:3" x14ac:dyDescent="0.25">
      <c r="A83" s="40" t="s">
        <v>3638</v>
      </c>
      <c r="B83" s="41" t="s">
        <v>4866</v>
      </c>
      <c r="C83" s="40" t="s">
        <v>3639</v>
      </c>
    </row>
    <row r="84" spans="1:3" x14ac:dyDescent="0.25">
      <c r="A84" s="40" t="s">
        <v>3670</v>
      </c>
      <c r="B84" s="41" t="s">
        <v>4867</v>
      </c>
      <c r="C84" s="40" t="s">
        <v>3671</v>
      </c>
    </row>
    <row r="85" spans="1:3" x14ac:dyDescent="0.25">
      <c r="A85" s="40" t="s">
        <v>3687</v>
      </c>
      <c r="B85" s="41" t="s">
        <v>4868</v>
      </c>
      <c r="C85" s="40" t="s">
        <v>3688</v>
      </c>
    </row>
    <row r="86" spans="1:3" x14ac:dyDescent="0.25">
      <c r="A86" s="40" t="s">
        <v>3707</v>
      </c>
      <c r="B86" s="41" t="s">
        <v>4869</v>
      </c>
      <c r="C86" s="40" t="s">
        <v>3708</v>
      </c>
    </row>
    <row r="87" spans="1:3" x14ac:dyDescent="0.25">
      <c r="A87" s="40" t="s">
        <v>1878</v>
      </c>
      <c r="B87" s="41" t="s">
        <v>4870</v>
      </c>
      <c r="C87" s="40" t="s">
        <v>3847</v>
      </c>
    </row>
    <row r="88" spans="1:3" x14ac:dyDescent="0.25">
      <c r="A88" s="40" t="s">
        <v>3848</v>
      </c>
      <c r="B88" s="41" t="s">
        <v>4871</v>
      </c>
      <c r="C88" s="40" t="s">
        <v>3849</v>
      </c>
    </row>
    <row r="89" spans="1:3" x14ac:dyDescent="0.25">
      <c r="A89" s="40" t="s">
        <v>3874</v>
      </c>
      <c r="B89" s="41" t="s">
        <v>4872</v>
      </c>
      <c r="C89" s="40" t="s">
        <v>3875</v>
      </c>
    </row>
    <row r="90" spans="1:3" x14ac:dyDescent="0.25">
      <c r="A90" s="40" t="s">
        <v>3885</v>
      </c>
      <c r="B90" s="41" t="s">
        <v>4873</v>
      </c>
      <c r="C90" s="40" t="s">
        <v>3886</v>
      </c>
    </row>
    <row r="91" spans="1:3" x14ac:dyDescent="0.25">
      <c r="A91" s="40" t="s">
        <v>3938</v>
      </c>
      <c r="B91" s="41" t="s">
        <v>4874</v>
      </c>
      <c r="C91" s="40" t="s">
        <v>3939</v>
      </c>
    </row>
    <row r="92" spans="1:3" x14ac:dyDescent="0.25">
      <c r="A92" s="40" t="s">
        <v>3967</v>
      </c>
      <c r="B92" s="41" t="s">
        <v>4875</v>
      </c>
      <c r="C92" s="40" t="s">
        <v>3968</v>
      </c>
    </row>
    <row r="93" spans="1:3" x14ac:dyDescent="0.25">
      <c r="A93" s="40" t="s">
        <v>3978</v>
      </c>
      <c r="B93" s="41" t="s">
        <v>4876</v>
      </c>
      <c r="C93" s="40" t="s">
        <v>3979</v>
      </c>
    </row>
    <row r="94" spans="1:3" x14ac:dyDescent="0.25">
      <c r="A94" s="40" t="s">
        <v>3998</v>
      </c>
      <c r="B94" s="41" t="s">
        <v>4877</v>
      </c>
      <c r="C94" s="40" t="s">
        <v>3999</v>
      </c>
    </row>
    <row r="95" spans="1:3" x14ac:dyDescent="0.25">
      <c r="A95" s="40" t="s">
        <v>4005</v>
      </c>
      <c r="B95" s="41" t="s">
        <v>4878</v>
      </c>
      <c r="C95" s="40" t="s">
        <v>4006</v>
      </c>
    </row>
    <row r="96" spans="1:3" x14ac:dyDescent="0.25">
      <c r="A96" s="40" t="s">
        <v>4111</v>
      </c>
      <c r="B96" s="41" t="s">
        <v>4879</v>
      </c>
      <c r="C96" s="40" t="s">
        <v>4112</v>
      </c>
    </row>
    <row r="97" spans="1:3" x14ac:dyDescent="0.25">
      <c r="A97" s="40" t="s">
        <v>4575</v>
      </c>
      <c r="B97" s="41" t="s">
        <v>4880</v>
      </c>
      <c r="C97" s="40" t="s">
        <v>4576</v>
      </c>
    </row>
    <row r="98" spans="1:3" x14ac:dyDescent="0.25">
      <c r="A98" s="40" t="s">
        <v>4580</v>
      </c>
      <c r="B98" s="41" t="s">
        <v>4881</v>
      </c>
      <c r="C98" s="40" t="s">
        <v>4581</v>
      </c>
    </row>
    <row r="99" spans="1:3" x14ac:dyDescent="0.25">
      <c r="A99" s="40" t="s">
        <v>4585</v>
      </c>
      <c r="B99" s="41" t="s">
        <v>4882</v>
      </c>
      <c r="C99" s="40" t="s">
        <v>4586</v>
      </c>
    </row>
    <row r="100" spans="1:3" x14ac:dyDescent="0.25">
      <c r="A100" s="40" t="s">
        <v>4617</v>
      </c>
      <c r="B100" s="41" t="s">
        <v>4883</v>
      </c>
      <c r="C100" s="40" t="s">
        <v>4618</v>
      </c>
    </row>
    <row r="101" spans="1:3" x14ac:dyDescent="0.25">
      <c r="A101" s="40" t="s">
        <v>4619</v>
      </c>
      <c r="B101" s="41" t="s">
        <v>4884</v>
      </c>
      <c r="C101" s="40" t="s">
        <v>4620</v>
      </c>
    </row>
    <row r="102" spans="1:3" x14ac:dyDescent="0.25">
      <c r="A102" s="40" t="s">
        <v>4621</v>
      </c>
      <c r="B102" s="41" t="s">
        <v>4885</v>
      </c>
      <c r="C102" s="40" t="s">
        <v>4622</v>
      </c>
    </row>
    <row r="103" spans="1:3" x14ac:dyDescent="0.25">
      <c r="A103" s="40" t="s">
        <v>4629</v>
      </c>
      <c r="B103" s="41" t="s">
        <v>4886</v>
      </c>
      <c r="C103" s="40" t="s">
        <v>4630</v>
      </c>
    </row>
    <row r="104" spans="1:3" x14ac:dyDescent="0.25">
      <c r="A104" s="40" t="s">
        <v>4646</v>
      </c>
      <c r="B104" s="41" t="s">
        <v>4887</v>
      </c>
      <c r="C104" s="40" t="s">
        <v>4647</v>
      </c>
    </row>
    <row r="105" spans="1:3" x14ac:dyDescent="0.25">
      <c r="A105" s="40" t="s">
        <v>4653</v>
      </c>
      <c r="B105" s="41" t="s">
        <v>4888</v>
      </c>
      <c r="C105" s="40" t="s">
        <v>4654</v>
      </c>
    </row>
    <row r="106" spans="1:3" x14ac:dyDescent="0.25">
      <c r="A106" s="40" t="s">
        <v>4665</v>
      </c>
      <c r="B106" s="41" t="s">
        <v>4889</v>
      </c>
      <c r="C106" s="40" t="s">
        <v>4666</v>
      </c>
    </row>
    <row r="107" spans="1:3" x14ac:dyDescent="0.25">
      <c r="A107" s="40" t="s">
        <v>4667</v>
      </c>
      <c r="B107" s="41" t="s">
        <v>4890</v>
      </c>
      <c r="C107" s="40" t="s">
        <v>4668</v>
      </c>
    </row>
    <row r="108" spans="1:3" x14ac:dyDescent="0.25">
      <c r="A108" s="40" t="s">
        <v>4669</v>
      </c>
      <c r="B108" s="41" t="s">
        <v>4891</v>
      </c>
      <c r="C108" s="40" t="s">
        <v>4670</v>
      </c>
    </row>
    <row r="109" spans="1:3" x14ac:dyDescent="0.25">
      <c r="A109" s="40" t="s">
        <v>4690</v>
      </c>
      <c r="B109" s="41" t="s">
        <v>4892</v>
      </c>
      <c r="C109" s="40" t="s">
        <v>4691</v>
      </c>
    </row>
    <row r="110" spans="1:3" x14ac:dyDescent="0.25">
      <c r="A110" s="40" t="s">
        <v>4692</v>
      </c>
      <c r="B110" s="41" t="s">
        <v>4893</v>
      </c>
      <c r="C110" s="40" t="s">
        <v>4693</v>
      </c>
    </row>
    <row r="111" spans="1:3" x14ac:dyDescent="0.25">
      <c r="A111" s="40" t="s">
        <v>4694</v>
      </c>
      <c r="B111" s="41" t="s">
        <v>4894</v>
      </c>
      <c r="C111" s="40" t="s">
        <v>4695</v>
      </c>
    </row>
    <row r="112" spans="1:3" x14ac:dyDescent="0.25">
      <c r="A112" s="40" t="s">
        <v>4696</v>
      </c>
      <c r="B112" s="41" t="s">
        <v>4895</v>
      </c>
      <c r="C112" s="40" t="s">
        <v>4697</v>
      </c>
    </row>
    <row r="113" spans="1:3" x14ac:dyDescent="0.25">
      <c r="A113" s="40" t="s">
        <v>4704</v>
      </c>
      <c r="B113" s="41" t="s">
        <v>4896</v>
      </c>
      <c r="C113" s="40" t="s">
        <v>4705</v>
      </c>
    </row>
    <row r="114" spans="1:3" x14ac:dyDescent="0.25">
      <c r="A114" s="40" t="s">
        <v>4715</v>
      </c>
      <c r="B114" s="41" t="s">
        <v>4897</v>
      </c>
      <c r="C114" s="40" t="s">
        <v>2327</v>
      </c>
    </row>
    <row r="115" spans="1:3" x14ac:dyDescent="0.25">
      <c r="A115" s="40" t="s">
        <v>4720</v>
      </c>
      <c r="B115" s="41" t="s">
        <v>4898</v>
      </c>
      <c r="C115" s="40" t="s">
        <v>4721</v>
      </c>
    </row>
    <row r="116" spans="1:3" x14ac:dyDescent="0.25">
      <c r="A116" s="40" t="s">
        <v>4722</v>
      </c>
      <c r="B116" s="41" t="s">
        <v>4899</v>
      </c>
      <c r="C116" s="40" t="s">
        <v>4723</v>
      </c>
    </row>
    <row r="117" spans="1:3" x14ac:dyDescent="0.25">
      <c r="A117" s="40" t="s">
        <v>4724</v>
      </c>
      <c r="B117" s="41" t="s">
        <v>4900</v>
      </c>
      <c r="C117" s="40" t="s">
        <v>4725</v>
      </c>
    </row>
    <row r="118" spans="1:3" x14ac:dyDescent="0.25">
      <c r="A118" s="40" t="s">
        <v>4726</v>
      </c>
      <c r="B118" s="41" t="s">
        <v>4901</v>
      </c>
      <c r="C118" s="40" t="s">
        <v>4727</v>
      </c>
    </row>
    <row r="119" spans="1:3" x14ac:dyDescent="0.25">
      <c r="A119" s="40" t="s">
        <v>4728</v>
      </c>
      <c r="B119" s="41" t="s">
        <v>4902</v>
      </c>
      <c r="C119" s="40" t="s">
        <v>4729</v>
      </c>
    </row>
    <row r="120" spans="1:3" x14ac:dyDescent="0.25">
      <c r="A120" s="40" t="s">
        <v>4730</v>
      </c>
      <c r="B120" s="41" t="s">
        <v>4903</v>
      </c>
      <c r="C120" s="40" t="s">
        <v>4731</v>
      </c>
    </row>
    <row r="121" spans="1:3" x14ac:dyDescent="0.25">
      <c r="A121" s="40" t="s">
        <v>4732</v>
      </c>
      <c r="B121" s="41" t="s">
        <v>4904</v>
      </c>
      <c r="C121" s="40" t="s">
        <v>4733</v>
      </c>
    </row>
    <row r="122" spans="1:3" x14ac:dyDescent="0.25">
      <c r="A122" s="40" t="s">
        <v>3046</v>
      </c>
      <c r="B122" s="41" t="s">
        <v>4905</v>
      </c>
      <c r="C122" s="40" t="s">
        <v>4734</v>
      </c>
    </row>
    <row r="123" spans="1:3" x14ac:dyDescent="0.25">
      <c r="A123" s="40" t="s">
        <v>4735</v>
      </c>
      <c r="B123" s="41" t="s">
        <v>4736</v>
      </c>
      <c r="C123" s="40" t="s">
        <v>4736</v>
      </c>
    </row>
    <row r="124" spans="1:3" x14ac:dyDescent="0.25">
      <c r="A124" s="40" t="s">
        <v>4739</v>
      </c>
      <c r="B124" s="41" t="s">
        <v>4740</v>
      </c>
      <c r="C124" s="40" t="s">
        <v>4740</v>
      </c>
    </row>
    <row r="125" spans="1:3" x14ac:dyDescent="0.25">
      <c r="A125" s="40" t="s">
        <v>4741</v>
      </c>
      <c r="B125" s="41" t="s">
        <v>4906</v>
      </c>
      <c r="C125" s="40" t="s">
        <v>4742</v>
      </c>
    </row>
    <row r="126" spans="1:3" x14ac:dyDescent="0.25">
      <c r="A126" s="40" t="s">
        <v>2649</v>
      </c>
      <c r="B126" s="41" t="s">
        <v>4907</v>
      </c>
      <c r="C126" s="40" t="s">
        <v>4747</v>
      </c>
    </row>
    <row r="127" spans="1:3" x14ac:dyDescent="0.25">
      <c r="A127" s="40" t="s">
        <v>4748</v>
      </c>
      <c r="B127" s="41" t="s">
        <v>4908</v>
      </c>
      <c r="C127" s="40" t="s">
        <v>4749</v>
      </c>
    </row>
    <row r="128" spans="1:3" x14ac:dyDescent="0.25">
      <c r="A128" s="40" t="s">
        <v>4750</v>
      </c>
      <c r="B128" s="41" t="s">
        <v>4909</v>
      </c>
      <c r="C128" s="40" t="s">
        <v>4751</v>
      </c>
    </row>
    <row r="129" spans="1:3" x14ac:dyDescent="0.25">
      <c r="A129" s="40" t="s">
        <v>4752</v>
      </c>
      <c r="B129" s="41" t="s">
        <v>4910</v>
      </c>
      <c r="C129" s="40" t="s">
        <v>4753</v>
      </c>
    </row>
    <row r="130" spans="1:3" x14ac:dyDescent="0.25">
      <c r="A130" s="40" t="s">
        <v>4754</v>
      </c>
      <c r="B130" s="41" t="s">
        <v>4911</v>
      </c>
      <c r="C130" s="40" t="s">
        <v>4755</v>
      </c>
    </row>
    <row r="131" spans="1:3" x14ac:dyDescent="0.25">
      <c r="A131" s="40" t="s">
        <v>4785</v>
      </c>
      <c r="B131" s="41" t="s">
        <v>4912</v>
      </c>
      <c r="C131" s="40" t="s">
        <v>4786</v>
      </c>
    </row>
  </sheetData>
  <mergeCells count="1">
    <mergeCell ref="A1:C1"/>
  </mergeCells>
  <hyperlinks>
    <hyperlink ref="B4" location="'SMEEF'!A1" display="'SMEEF'!A1" xr:uid="{B291D825-C187-4B53-B8C0-F0C3DF9FF795}"/>
    <hyperlink ref="B5" location="'SLMF'!A1" display="'SLMF'!A1" xr:uid="{FE694E06-A155-4587-BEAA-5A70D9E1C80D}"/>
    <hyperlink ref="B6" location="'SLTEF'!A1" display="'SLTEF'!A1" xr:uid="{B21E39C3-5755-459A-B713-754FF04FB347}"/>
    <hyperlink ref="B7" location="'SMGLF'!A1" display="'SMGLF'!A1" xr:uid="{879C222E-ACEE-4B4C-8575-C7AA18445EE4}"/>
    <hyperlink ref="B8" location="'SEHF'!A1" display="'SEHF'!A1" xr:uid="{A90970B1-D0A9-455D-A572-2C21F18FEA3F}"/>
    <hyperlink ref="B9" location="'SMIF'!A1" display="'SMIF'!A1" xr:uid="{8637317F-338E-4740-BA95-456B07754540}"/>
    <hyperlink ref="B10" location="'SCOF'!A1" display="'SCOF'!A1" xr:uid="{88FE9618-F45D-4213-8033-55B3C48F4361}"/>
    <hyperlink ref="B11" location="'STOF'!A1" display="'STOF'!A1" xr:uid="{6A4D3C65-2F75-48C2-9B29-634ADBDFB3C1}"/>
    <hyperlink ref="B12" location="'SHOF'!A1" display="'SHOF'!A1" xr:uid="{8FD35AA6-9261-467D-B7BD-57D81D10D760}"/>
    <hyperlink ref="B13" location="'SCF'!A1" display="'SCF'!A1" xr:uid="{CEB4A04C-A1FE-4274-A2BD-8E992509F30E}"/>
    <hyperlink ref="B14" location="'SNIF'!A1" display="'SNIF'!A1" xr:uid="{FE7F93CE-623A-4C4A-8BB2-F8DBA9B4C0D7}"/>
    <hyperlink ref="B15" location="'SMCBF-SP'!A1" display="'SMCBF-SP'!A1" xr:uid="{6EBD330D-600C-41F2-B39D-E6C18D97107F}"/>
    <hyperlink ref="B16" location="'SOF'!A1" display="'SOF'!A1" xr:uid="{3451395E-D3B0-4F1D-9F8E-7FF8178C1CEB}"/>
    <hyperlink ref="B17" location="'SMMDF'!A1" display="'SMMDF'!A1" xr:uid="{108016E7-B8D4-4146-AB78-83A6B8BB095C}"/>
    <hyperlink ref="B18" location="'SLF'!A1" display="'SLF'!A1" xr:uid="{DEE615DF-D10F-42F2-9D1F-4CE0707BE6C7}"/>
    <hyperlink ref="B19" location="'SDBF'!A1" display="'SDBF'!A1" xr:uid="{B73D90DC-C428-46C7-804B-6FC30E8F128E}"/>
    <hyperlink ref="B20" location="'SSF'!A1" display="'SSF'!A1" xr:uid="{A31E2D94-9BE1-4232-A1FA-FF13EC06140E}"/>
    <hyperlink ref="B21" location="'SCRF'!A1" display="'SCRF'!A1" xr:uid="{296AF625-6804-4BCB-844C-47374A7F140E}"/>
    <hyperlink ref="B22" location="'SFEF'!A1" display="'SFEF'!A1" xr:uid="{DC8EA107-C25A-40DF-8D61-61B8DE06E548}"/>
    <hyperlink ref="B23" location="'SCHF'!A1" display="'SCHF'!A1" xr:uid="{E9FECA29-5ACC-47A1-B71A-FFEAB184D670}"/>
    <hyperlink ref="B24" location="'SMUSD'!A1" display="'SMUSD'!A1" xr:uid="{3DF787F1-2C6B-46E4-ACFB-5501852FDEAD}"/>
    <hyperlink ref="B25" location="'SMIDCAP'!A1" display="'SMIDCAP'!A1" xr:uid="{63EB2F88-C85B-4DDE-9218-A3BA9D62B150}"/>
    <hyperlink ref="B26" location="'SMCMF'!A1" display="'SMCMF'!A1" xr:uid="{E2201147-E4B6-487F-A8D7-AC25D3397374}"/>
    <hyperlink ref="B27" location="'SMCOMMA'!A1" display="'SMCOMMA'!A1" xr:uid="{988BF263-5A24-4170-A763-4F6565D0CC6D}"/>
    <hyperlink ref="B28" location="'SMGF'!A1" display="'SMGF'!A1" xr:uid="{92FBA151-D3C7-4E29-AE7D-9576702C6F8D}"/>
    <hyperlink ref="B29" location="'SFLEXI'!A1" display="'SFLEXI'!A1" xr:uid="{273A9C38-38FF-4855-91FE-604082300E76}"/>
    <hyperlink ref="B30" location="'SMAAF'!A1" display="'SMAAF'!A1" xr:uid="{3966C909-C3A2-493D-94B6-AEEBCF4AF577}"/>
    <hyperlink ref="B31" location="'SBLUECHIP'!A1" display="'SBLUECHIP'!A1" xr:uid="{E6360D52-3B09-4ECB-B0C9-BBDE1F934F0B}"/>
    <hyperlink ref="B32" location="'SAOF'!A1" display="'SAOF'!A1" xr:uid="{787F30A7-7F23-41CD-B752-4EEFDB30F8E7}"/>
    <hyperlink ref="B33" location="'SIF'!A1" display="'SIF'!A1" xr:uid="{D4E6A68A-9390-4514-8162-C67E9BBFD1EC}"/>
    <hyperlink ref="B34" location="'SMLDF'!A1" display="'SMLDF'!A1" xr:uid="{7579944E-395A-46B4-A76B-B8F8980AEB90}"/>
    <hyperlink ref="B35" location="'SSTDF'!A1" display="'SSTDF'!A1" xr:uid="{304F5EF1-0901-4400-9FB1-0320F3450C63}"/>
    <hyperlink ref="B36" location="'SETFGOLD'!A1" display="'SETFGOLD'!A1" xr:uid="{AA8FAB1A-2E5C-4F96-8D78-7D4053182422}"/>
    <hyperlink ref="B37" location="'SPSU'!A1" display="'SPSU'!A1" xr:uid="{1B178022-FFE3-4FB2-9262-52EB4A77A005}"/>
    <hyperlink ref="B38" location="'SGF'!A1" display="'SGF'!A1" xr:uid="{B9626389-F28C-4F77-A276-87DAE2D50683}"/>
    <hyperlink ref="B39" location="'SBISENSEX'!A1" display="'SBISENSEX'!A1" xr:uid="{240B8B8D-9966-4C7E-BF3D-91CDE60A0347}"/>
    <hyperlink ref="B40" location="'SSCF'!A1" display="'SSCF'!A1" xr:uid="{21A24A32-0E21-41FF-959F-4980D17D903D}"/>
    <hyperlink ref="B41" location="'SBPF'!A1" display="'SBPF'!A1" xr:uid="{F9321DBD-0F9D-4707-AE6C-AF5DA3E40718}"/>
    <hyperlink ref="B42" location="'SBFS'!A1" display="'SBFS'!A1" xr:uid="{A67FF1D9-1548-4227-87F7-9BF1E147E923}"/>
    <hyperlink ref="B43" location="'SETFNN50'!A1" display="'SETFNN50'!A1" xr:uid="{69F54880-2C8A-412C-A894-4BBBF7BE1810}"/>
    <hyperlink ref="B44" location="'SETFNIFBK'!A1" display="'SETFNIFBK'!A1" xr:uid="{988BE154-6448-442C-9714-163D4F25F27B}"/>
    <hyperlink ref="B45" location="'SETFBSE100'!A1" display="'SETFBSE100'!A1" xr:uid="{225AFD92-031E-45F8-8B14-A95E309F9D48}"/>
    <hyperlink ref="B46" location="'SESF'!A1" display="'SESF'!A1" xr:uid="{A5414223-2C7C-4A2C-B86A-2DEDE114DAC2}"/>
    <hyperlink ref="B47" location="'SETFNIF50'!A1" display="'SETFNIF50'!A1" xr:uid="{C12A0376-9711-4966-A68A-368D24E0AAC0}"/>
    <hyperlink ref="B48" location="'SLTAF-III'!A1" display="'SLTAF-III'!A1" xr:uid="{97E9CB92-3A52-475C-95E7-638BCC6055C5}"/>
    <hyperlink ref="B49" location="'SETF10GILT'!A1" display="'SETF10GILT'!A1" xr:uid="{D066DCAB-E9BA-4227-A485-8234FCAB8621}"/>
    <hyperlink ref="B50" location="'SLTAF-IV'!A1" display="'SLTAF-IV'!A1" xr:uid="{6A8F9E15-FEAA-4BAD-A7D3-3766DAC3182A}"/>
    <hyperlink ref="B51" location="'SLTAF-V'!A1" display="'SLTAF-V'!A1" xr:uid="{F7676414-8214-488B-9FF1-F984E5D0D34F}"/>
    <hyperlink ref="B52" location="'SLTAF-VI'!A1" display="'SLTAF-VI'!A1" xr:uid="{C60BED50-EDAD-4C65-958B-54E175EF288D}"/>
    <hyperlink ref="B53" location="'SETFSN50'!A1" display="'SETFSN50'!A1" xr:uid="{91659087-5249-4603-9D3A-EB6D3FD279C6}"/>
    <hyperlink ref="B54" location="'SBIETFQLTY'!A1" display="'SBIETFQLTY'!A1" xr:uid="{047D4DD3-D43A-44FB-B17E-F6E3091B87C6}"/>
    <hyperlink ref="B55" location="'SCBF'!A1" display="'SCBF'!A1" xr:uid="{9CCFD048-CA15-426F-BC28-65CC353D6394}"/>
    <hyperlink ref="B56" location="'SEMVF'!A1" display="'SEMVF'!A1" xr:uid="{D6CB4428-A4EB-4F77-A835-A79B67FD74DE}"/>
    <hyperlink ref="B57" location="'SFMP- Series 1'!A1" display="'SFMP- Series 1'!A1" xr:uid="{B2010948-DCA3-4B58-BE2D-C646D19BA00C}"/>
    <hyperlink ref="B58" location="'SFMP- Series 6'!A1" display="'SFMP- Series 6'!A1" xr:uid="{089B80A3-5907-4281-8E9D-D8A8566A8CEE}"/>
    <hyperlink ref="B59" location="'SFMP- Series 34'!A1" display="'SFMP- Series 34'!A1" xr:uid="{8B4C90F7-79F6-409A-9659-13C5EDAC6AAF}"/>
    <hyperlink ref="B60" location="'SMCBF-IP'!A1" display="'SMCBF-IP'!A1" xr:uid="{CA11171C-AE3F-4C58-845B-426CE0BD6D25}"/>
    <hyperlink ref="B61" location="'SFRDF'!A1" display="'SFRDF'!A1" xr:uid="{16731A9A-253E-4885-B04A-ADB3D909BF3F}"/>
    <hyperlink ref="B62" location="'SBIETFIT'!A1" display="'SBIETFIT'!A1" xr:uid="{A1EF0EA3-DB65-48EC-8916-215583AC8196}"/>
    <hyperlink ref="B63" location="'SBIETFPB'!A1" display="'SBIETFPB'!A1" xr:uid="{C488CFB0-59D0-4489-AA43-A00B15D14577}"/>
    <hyperlink ref="B64" location="'SRBF-AP'!A1" display="'SRBF-AP'!A1" xr:uid="{8A1E0BBC-6EF6-4122-AA0A-E72B9AE423AC}"/>
    <hyperlink ref="B65" location="'SRBF-AHP'!A1" display="'SRBF-AHP'!A1" xr:uid="{19C13061-67B0-40F3-931F-0A291768058C}"/>
    <hyperlink ref="B66" location="'SRBF-CHP'!A1" display="'SRBF-CHP'!A1" xr:uid="{CC706B4A-C432-48C5-93BA-633B6022D730}"/>
    <hyperlink ref="B67" location="'SRBF-CP'!A1" display="'SRBF-CP'!A1" xr:uid="{74D19FD9-3201-4D15-A5CF-7913F4D1E005}"/>
    <hyperlink ref="B68" location="'SIA-US EQUITY FOF'!A1" display="'SIA-US EQUITY FOF'!A1" xr:uid="{ECC17782-42DF-4423-ACBA-AEA5F6FFE234}"/>
    <hyperlink ref="B69" location="'SFMP- Series 42'!A1" display="'SFMP- Series 42'!A1" xr:uid="{0100AB5B-F895-4BE8-A07A-E7310958D8E5}"/>
    <hyperlink ref="B70" location="'SFMP- Series 43'!A1" display="'SFMP- Series 43'!A1" xr:uid="{29971E15-D24F-42E8-A940-030C5909D687}"/>
    <hyperlink ref="B71" location="'SNN50'!A1" display="'SNN50'!A1" xr:uid="{DBBD7BC3-000B-4CE7-9E9A-5E7B7387598D}"/>
    <hyperlink ref="B72" location="'SFMP- Series 44'!A1" display="'SFMP- Series 44'!A1" xr:uid="{65DB0CB4-102A-4018-B30D-F96AD7EE9709}"/>
    <hyperlink ref="B73" location="'SFMP- Series 45'!A1" display="'SFMP- Series 45'!A1" xr:uid="{D061D571-7763-4B40-AF89-7B52AE1A6B23}"/>
    <hyperlink ref="B74" location="'SBIETFCON'!A1" display="'SBIETFCON'!A1" xr:uid="{8CE71216-B20E-494C-834C-458FAB0331A1}"/>
    <hyperlink ref="B75" location="'SFMP- Series 46'!A1" display="'SFMP- Series 46'!A1" xr:uid="{0EB8B1F0-5C7B-4083-8D2E-E32DBEE43AD7}"/>
    <hyperlink ref="B76" location="'SBAF'!A1" display="'SBAF'!A1" xr:uid="{CE523984-CA8F-4105-87AA-81039D723E0E}"/>
    <hyperlink ref="B77" location="'SFMP- Series 49'!A1" display="'SFMP- Series 49'!A1" xr:uid="{EE726398-9EC9-4EEB-8566-586F72CF707B}"/>
    <hyperlink ref="B78" location="'SFMP- Series 50'!A1" display="'SFMP- Series 50'!A1" xr:uid="{00C3481E-4A11-421F-B2AE-49813FD82067}"/>
    <hyperlink ref="B79" location="'SFMP- Series 51'!A1" display="'SFMP- Series 51'!A1" xr:uid="{E93D6B58-A7E2-4814-884E-2271F2E9EA8C}"/>
    <hyperlink ref="B80" location="'SFMP- Series 52'!A1" display="'SFMP- Series 52'!A1" xr:uid="{17FC95DC-25EA-4386-9CFE-92FB4229C849}"/>
    <hyperlink ref="B81" location="'SFMP- Series 53'!A1" display="'SFMP- Series 53'!A1" xr:uid="{7006D832-982B-437B-B8F8-608468B71FA3}"/>
    <hyperlink ref="B82" location="'SFMP- Series 54'!A1" display="'SFMP- Series 54'!A1" xr:uid="{5E2C013D-6F7D-4FD9-9C02-E6FC753CBAAA}"/>
    <hyperlink ref="B83" location="'SFMP- Series 55'!A1" display="'SFMP- Series 55'!A1" xr:uid="{513E4810-7DD4-489E-9F3F-8936CA9CACDB}"/>
    <hyperlink ref="B84" location="'SFMP- Series 57'!A1" display="'SFMP- Series 57'!A1" xr:uid="{EEC75680-35BF-49C7-B7F0-FD1598558754}"/>
    <hyperlink ref="B85" location="'SFMP- Series 58'!A1" display="'SFMP- Series 58'!A1" xr:uid="{AC63298E-A423-4380-AF04-33266D54895F}"/>
    <hyperlink ref="B86" location="'SCPSE'!A1" display="'SCPSE'!A1" xr:uid="{5B43F264-4CA9-4680-BEB5-45414F5C2222}"/>
    <hyperlink ref="B87" location="'SFMP- Series 59'!A1" display="'SFMP- Series 59'!A1" xr:uid="{B3BF7EA5-ED8F-4EA7-9B4A-24651BB827DD}"/>
    <hyperlink ref="B88" location="'SFMP- Series 60'!A1" display="'SFMP- Series 60'!A1" xr:uid="{2F0C2FFC-5162-4B32-A1C1-FFAB0D9A2D4F}"/>
    <hyperlink ref="B89" location="'SMCF'!A1" display="'SMCF'!A1" xr:uid="{EBF9116E-47D2-40DA-9E5D-209C05DE4503}"/>
    <hyperlink ref="B90" location="'SFMP- Series 61'!A1" display="'SFMP- Series 61'!A1" xr:uid="{40E08E43-3551-44DE-B555-301FF97540E0}"/>
    <hyperlink ref="B91" location="'SFMP- Series 66'!A1" display="'SFMP- Series 66'!A1" xr:uid="{0F406D64-5F5E-406D-AB29-6CFF906E2506}"/>
    <hyperlink ref="B92" location="'SFMP- Series 67'!A1" display="'SFMP- Series 67'!A1" xr:uid="{2BE676E0-6607-4595-AC0F-C696EA3ADC4C}"/>
    <hyperlink ref="B93" location="'SFMP- Series 64'!A1" display="'SFMP- Series 64'!A1" xr:uid="{4C77634A-746F-4928-B44C-A922FD4EC42B}"/>
    <hyperlink ref="B94" location="'SFMP- Series 68'!A1" display="'SFMP- Series 68'!A1" xr:uid="{A7B760F0-7507-483B-8785-349B1B194CF7}"/>
    <hyperlink ref="B95" location="'SNM150IF'!A1" display="'SNM150IF'!A1" xr:uid="{5AF6950B-0C27-4379-90E9-C1963D093328}"/>
    <hyperlink ref="B96" location="'SNS250IF'!A1" display="'SNS250IF'!A1" xr:uid="{C913794C-50F0-4792-84A8-EF057CC295CF}"/>
    <hyperlink ref="B97" location="'SCIGI-JUN 2036'!A1" display="'SCIGI-JUN 2036'!A1" xr:uid="{55E1EDAB-E44A-4ECC-AB94-D1C985D0ED2B}"/>
    <hyperlink ref="B98" location="'SCIGI-APR 2029'!A1" display="'SCIGI-APR 2029'!A1" xr:uid="{AE03A644-B522-4CB6-B15F-773B43013BDA}"/>
    <hyperlink ref="B99" location="'SCISI-SEP 2027'!A1" display="'SCISI-SEP 2027'!A1" xr:uid="{09823415-B8EC-41A0-8B35-73D8F214BB36}"/>
    <hyperlink ref="B100" location="'SFMP- Series 72'!A1" display="'SFMP- Series 72'!A1" xr:uid="{18D859F4-64C9-4441-A345-AF6931DCFE65}"/>
    <hyperlink ref="B101" location="'SFMP- Series 73'!A1" display="'SFMP- Series 73'!A1" xr:uid="{F23223E9-2F26-4B30-B57B-1C324239AD3A}"/>
    <hyperlink ref="B102" location="'SLDF'!A1" display="'SLDF'!A1" xr:uid="{D746FF71-D7FE-4BB8-8F5F-6EC7CDC3A2D4}"/>
    <hyperlink ref="B103" location="'SFMP- Series 74'!A1" display="'SFMP- Series 74'!A1" xr:uid="{EBC4BA79-0FE4-47CF-90EE-82AF71FB1AED}"/>
    <hyperlink ref="B104" location="'SFMP- Series 76'!A1" display="'SFMP- Series 76'!A1" xr:uid="{6753B39E-DEE6-4EEF-9D9B-204A9A31BFB2}"/>
    <hyperlink ref="B105" location="'SFMP- Series 78'!A1" display="'SFMP- Series 78'!A1" xr:uid="{ED226D7D-6B6B-45ED-9F65-5372C18FC2CF}"/>
    <hyperlink ref="B106" location="'SDYF'!A1" display="'SDYF'!A1" xr:uid="{2111AA37-426C-4FF1-B105-FD655C543A7E}"/>
    <hyperlink ref="B107" location="'SFMP- Series 79'!A1" display="'SFMP- Series 79'!A1" xr:uid="{2B644E6E-EEC0-4640-9B98-E771C3934D23}"/>
    <hyperlink ref="B108" location="'SFMP- Series 81'!A1" display="'SFMP- Series 81'!A1" xr:uid="{2AC46F1E-9550-4E75-8DAB-EC74183F7C78}"/>
    <hyperlink ref="B109" location="'SBI-BSE-SENSEX-IF'!A1" display="'SBI-BSE-SENSEX-IF'!A1" xr:uid="{1762F707-8881-4B63-93DF-BD43E122A257}"/>
    <hyperlink ref="B110" location="'LIQUIDSBI'!A1" display="'LIQUIDSBI'!A1" xr:uid="{9FEC82E3-3D36-43DE-8976-634817D64A1A}"/>
    <hyperlink ref="B111" location="'SN50EWIF'!A1" display="'SN50EWIF'!A1" xr:uid="{46F9F3A3-DBAE-4A13-A89D-B1EFFF8342B7}"/>
    <hyperlink ref="B112" location="'SEOF'!A1" display="'SEOF'!A1" xr:uid="{5726323C-7A11-4BEC-BEA3-4E8BC577DA35}"/>
    <hyperlink ref="B113" location="'SBI-AOF'!A1" display="'SBI-AOF'!A1" xr:uid="{24AC2ABC-ADF4-4F0D-8493-9F977FB666C3}"/>
    <hyperlink ref="B114" location="'SETFSILVER'!A1" display="'SETFSILVER'!A1" xr:uid="{B355ECBA-CC87-4315-AF02-EA5FC07DE431}"/>
    <hyperlink ref="B115" location="'SETFSILVER-FOF'!A1" display="'SETFSILVER-FOF'!A1" xr:uid="{56146399-27E3-4B54-B351-7C2A61DE7C83}"/>
    <hyperlink ref="B116" location="'SN50EW-ETF'!A1" display="'SN50EW-ETF'!A1" xr:uid="{DB7CAC2C-82C8-4533-8F16-0F3A74EE9AA1}"/>
    <hyperlink ref="B117" location="'SIOF'!A1" display="'SIOF'!A1" xr:uid="{355BD82C-34E5-45F1-936A-6687A0071135}"/>
    <hyperlink ref="B118" location="'SN500IF'!A1" display="'SN500IF'!A1" xr:uid="{BE0F4E60-27BB-4981-A292-1B3C2987D1FF}"/>
    <hyperlink ref="B119" location="'SNICIF'!A1" display="'SNICIF'!A1" xr:uid="{8E10E6EF-0610-4D9D-B09F-A63587D3D2B6}"/>
    <hyperlink ref="B120" location="'SQF'!A1" display="'SQF'!A1" xr:uid="{E66CA277-DC36-4088-BC68-D3FCEABFD2D0}"/>
    <hyperlink ref="B121" location="'SNBIF'!A1" display="'SNBIF'!A1" xr:uid="{21EE48E0-89C4-42BF-9EBA-FF2D2D109A48}"/>
    <hyperlink ref="B122" location="'SNITIF'!A1" display="'SNITIF'!A1" xr:uid="{2B848E64-566A-4586-B5A5-33E39F181DBE}"/>
    <hyperlink ref="B123" location="'SBI BSE PSU Bank ETF'!A1" display="'SBI BSE PSU Bank ETF'!A1" xr:uid="{92A70AC8-CCB6-45A7-B84B-BFDEA68A8195}"/>
    <hyperlink ref="B124" location="'SBI BSE PSU Bank Index Fund'!A1" display="'SBI BSE PSU Bank Index Fund'!A1" xr:uid="{A4EA598E-4947-4FFE-B567-9A741DF199D5}"/>
    <hyperlink ref="B125" location="'SIPAAFOF'!A1" display="'SIPAAFOF'!A1" xr:uid="{AA5D4F5E-2708-4D1C-B7DC-CE9196FD8FEA}"/>
    <hyperlink ref="B126" location="'SBI Nifty200 Quality 30'!A1" display="'SBI Nifty200 Quality 30'!A1" xr:uid="{E51091EC-DCA7-458D-952F-04534F0E920E}"/>
    <hyperlink ref="B127" location="'SBI Nifty200 Mom 30'!A1" display="'SBI Nifty200 Mom 30'!A1" xr:uid="{FAE1EF48-AF86-4F4B-88D6-6EB3E4336FD6}"/>
    <hyperlink ref="B128" location="'SBI Nifty100 Low Vol 30'!A1" display="'SBI Nifty100 Low Vol 30'!A1" xr:uid="{E597DF46-F61E-4D7F-AFEF-13A51D11AF6F}"/>
    <hyperlink ref="B129" location="'SBILIQETF'!A1" display="'SBILIQETF'!A1" xr:uid="{695B0F8D-5A9E-4919-9D2F-30C94C1D6132}"/>
    <hyperlink ref="B130" location="'SDAAAFOF'!A1" display="'SDAAAFOF'!A1" xr:uid="{A4052322-7533-4EDE-B73E-52629026DCED}"/>
    <hyperlink ref="B131" location="'SBIRIOS'!A1" display="'SBIRIOS'!A1" xr:uid="{63304478-FA78-4FD9-92D6-31F897655D5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D28B9-3A71-4A4A-9AF2-C7246BA25A7E}">
  <sheetPr codeName="Sheet1"/>
  <dimension ref="A1:IV103"/>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961</v>
      </c>
      <c r="J2" s="38" t="s">
        <v>4913</v>
      </c>
    </row>
    <row r="3" spans="1:54" ht="16.5" x14ac:dyDescent="0.3">
      <c r="C3" s="1" t="s">
        <v>28</v>
      </c>
      <c r="D3" s="21" t="s">
        <v>962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466</v>
      </c>
      <c r="C10" s="57" t="s">
        <v>467</v>
      </c>
      <c r="D10" s="54" t="s">
        <v>468</v>
      </c>
      <c r="E10" s="6" t="s">
        <v>111</v>
      </c>
      <c r="F10" s="19">
        <v>2700000</v>
      </c>
      <c r="G10" s="24">
        <v>43046.1</v>
      </c>
      <c r="H10" s="24">
        <v>10.94</v>
      </c>
      <c r="I10" s="31"/>
      <c r="J10" s="31"/>
      <c r="K10" s="35"/>
    </row>
    <row r="11" spans="1:54" x14ac:dyDescent="0.25">
      <c r="B11" s="8" t="s">
        <v>108</v>
      </c>
      <c r="C11" s="57" t="s">
        <v>109</v>
      </c>
      <c r="D11" s="54" t="s">
        <v>110</v>
      </c>
      <c r="E11" s="6" t="s">
        <v>111</v>
      </c>
      <c r="F11" s="19">
        <v>440000</v>
      </c>
      <c r="G11" s="24">
        <v>25033.8</v>
      </c>
      <c r="H11" s="24">
        <v>6.36</v>
      </c>
      <c r="I11" s="31"/>
      <c r="J11" s="31"/>
      <c r="K11" s="35"/>
    </row>
    <row r="12" spans="1:54" x14ac:dyDescent="0.25">
      <c r="B12" s="8" t="s">
        <v>582</v>
      </c>
      <c r="C12" s="57" t="s">
        <v>583</v>
      </c>
      <c r="D12" s="54" t="s">
        <v>584</v>
      </c>
      <c r="E12" s="6" t="s">
        <v>141</v>
      </c>
      <c r="F12" s="19">
        <v>2000000</v>
      </c>
      <c r="G12" s="24">
        <v>22294</v>
      </c>
      <c r="H12" s="24">
        <v>5.67</v>
      </c>
      <c r="I12" s="31"/>
      <c r="J12" s="31"/>
      <c r="K12" s="35"/>
    </row>
    <row r="13" spans="1:54" x14ac:dyDescent="0.25">
      <c r="B13" s="8" t="s">
        <v>373</v>
      </c>
      <c r="C13" s="57" t="s">
        <v>374</v>
      </c>
      <c r="D13" s="54" t="s">
        <v>375</v>
      </c>
      <c r="E13" s="6" t="s">
        <v>111</v>
      </c>
      <c r="F13" s="19">
        <v>1200000</v>
      </c>
      <c r="G13" s="24">
        <v>18039.599999999999</v>
      </c>
      <c r="H13" s="24">
        <v>4.59</v>
      </c>
      <c r="I13" s="31"/>
      <c r="J13" s="31"/>
      <c r="K13" s="35"/>
    </row>
    <row r="14" spans="1:54" x14ac:dyDescent="0.25">
      <c r="B14" s="8" t="s">
        <v>394</v>
      </c>
      <c r="C14" s="57" t="s">
        <v>395</v>
      </c>
      <c r="D14" s="54" t="s">
        <v>396</v>
      </c>
      <c r="E14" s="6" t="s">
        <v>111</v>
      </c>
      <c r="F14" s="19">
        <v>840000</v>
      </c>
      <c r="G14" s="24">
        <v>16054.92</v>
      </c>
      <c r="H14" s="24">
        <v>4.08</v>
      </c>
      <c r="I14" s="31"/>
      <c r="J14" s="31"/>
      <c r="K14" s="35"/>
    </row>
    <row r="15" spans="1:54" x14ac:dyDescent="0.25">
      <c r="B15" s="8" t="s">
        <v>457</v>
      </c>
      <c r="C15" s="57" t="s">
        <v>458</v>
      </c>
      <c r="D15" s="54" t="s">
        <v>459</v>
      </c>
      <c r="E15" s="6" t="s">
        <v>141</v>
      </c>
      <c r="F15" s="19">
        <v>1500000</v>
      </c>
      <c r="G15" s="24">
        <v>14547</v>
      </c>
      <c r="H15" s="24">
        <v>3.7</v>
      </c>
      <c r="I15" s="31"/>
      <c r="J15" s="31"/>
      <c r="K15" s="35"/>
    </row>
    <row r="16" spans="1:54" x14ac:dyDescent="0.25">
      <c r="B16" s="8" t="s">
        <v>963</v>
      </c>
      <c r="C16" s="57" t="s">
        <v>964</v>
      </c>
      <c r="D16" s="54" t="s">
        <v>965</v>
      </c>
      <c r="E16" s="6" t="s">
        <v>111</v>
      </c>
      <c r="F16" s="19">
        <v>400000</v>
      </c>
      <c r="G16" s="24">
        <v>14412.8</v>
      </c>
      <c r="H16" s="24">
        <v>3.66</v>
      </c>
      <c r="I16" s="31"/>
      <c r="J16" s="31"/>
      <c r="K16" s="35"/>
    </row>
    <row r="17" spans="2:11" x14ac:dyDescent="0.25">
      <c r="B17" s="8" t="s">
        <v>231</v>
      </c>
      <c r="C17" s="57" t="s">
        <v>232</v>
      </c>
      <c r="D17" s="54" t="s">
        <v>233</v>
      </c>
      <c r="E17" s="6" t="s">
        <v>111</v>
      </c>
      <c r="F17" s="19">
        <v>700000</v>
      </c>
      <c r="G17" s="24">
        <v>13941.2</v>
      </c>
      <c r="H17" s="24">
        <v>3.54</v>
      </c>
      <c r="I17" s="31"/>
      <c r="J17" s="31"/>
      <c r="K17" s="35"/>
    </row>
    <row r="18" spans="2:11" x14ac:dyDescent="0.25">
      <c r="B18" s="8" t="s">
        <v>966</v>
      </c>
      <c r="C18" s="57" t="s">
        <v>967</v>
      </c>
      <c r="D18" s="54" t="s">
        <v>968</v>
      </c>
      <c r="E18" s="6" t="s">
        <v>111</v>
      </c>
      <c r="F18" s="19">
        <v>540000</v>
      </c>
      <c r="G18" s="24">
        <v>13152.78</v>
      </c>
      <c r="H18" s="24">
        <v>3.34</v>
      </c>
      <c r="I18" s="31"/>
      <c r="J18" s="31"/>
      <c r="K18" s="35"/>
    </row>
    <row r="19" spans="2:11" x14ac:dyDescent="0.25">
      <c r="B19" s="8" t="s">
        <v>969</v>
      </c>
      <c r="C19" s="57" t="s">
        <v>970</v>
      </c>
      <c r="D19" s="54" t="s">
        <v>971</v>
      </c>
      <c r="E19" s="6" t="s">
        <v>141</v>
      </c>
      <c r="F19" s="19">
        <v>2017054</v>
      </c>
      <c r="G19" s="24">
        <v>12645.92</v>
      </c>
      <c r="H19" s="24">
        <v>3.22</v>
      </c>
      <c r="I19" s="31"/>
      <c r="J19" s="31"/>
      <c r="K19" s="35"/>
    </row>
    <row r="20" spans="2:11" x14ac:dyDescent="0.25">
      <c r="B20" s="8" t="s">
        <v>972</v>
      </c>
      <c r="C20" s="57" t="s">
        <v>973</v>
      </c>
      <c r="D20" s="54" t="s">
        <v>974</v>
      </c>
      <c r="E20" s="6" t="s">
        <v>141</v>
      </c>
      <c r="F20" s="19">
        <v>828707</v>
      </c>
      <c r="G20" s="24">
        <v>12603.8</v>
      </c>
      <c r="H20" s="24">
        <v>3.2</v>
      </c>
      <c r="I20" s="31"/>
      <c r="J20" s="31"/>
      <c r="K20" s="35"/>
    </row>
    <row r="21" spans="2:11" x14ac:dyDescent="0.25">
      <c r="B21" s="8" t="s">
        <v>975</v>
      </c>
      <c r="C21" s="57" t="s">
        <v>976</v>
      </c>
      <c r="D21" s="54" t="s">
        <v>977</v>
      </c>
      <c r="E21" s="6" t="s">
        <v>141</v>
      </c>
      <c r="F21" s="19">
        <v>1750000</v>
      </c>
      <c r="G21" s="24">
        <v>12252.63</v>
      </c>
      <c r="H21" s="24">
        <v>3.12</v>
      </c>
      <c r="I21" s="31"/>
      <c r="J21" s="31"/>
      <c r="K21" s="35"/>
    </row>
    <row r="22" spans="2:11" x14ac:dyDescent="0.25">
      <c r="B22" s="8" t="s">
        <v>978</v>
      </c>
      <c r="C22" s="57" t="s">
        <v>979</v>
      </c>
      <c r="D22" s="54" t="s">
        <v>980</v>
      </c>
      <c r="E22" s="6" t="s">
        <v>111</v>
      </c>
      <c r="F22" s="19">
        <v>720000</v>
      </c>
      <c r="G22" s="24">
        <v>11863.44</v>
      </c>
      <c r="H22" s="24">
        <v>3.02</v>
      </c>
      <c r="I22" s="31"/>
      <c r="J22" s="31"/>
      <c r="K22" s="35"/>
    </row>
    <row r="23" spans="2:11" x14ac:dyDescent="0.25">
      <c r="B23" s="8" t="s">
        <v>290</v>
      </c>
      <c r="C23" s="57" t="s">
        <v>291</v>
      </c>
      <c r="D23" s="54" t="s">
        <v>292</v>
      </c>
      <c r="E23" s="6" t="s">
        <v>111</v>
      </c>
      <c r="F23" s="19">
        <v>900000</v>
      </c>
      <c r="G23" s="24">
        <v>11860.2</v>
      </c>
      <c r="H23" s="24">
        <v>3.02</v>
      </c>
      <c r="I23" s="31"/>
      <c r="J23" s="31"/>
      <c r="K23" s="35"/>
    </row>
    <row r="24" spans="2:11" x14ac:dyDescent="0.25">
      <c r="B24" s="8" t="s">
        <v>256</v>
      </c>
      <c r="C24" s="57" t="s">
        <v>257</v>
      </c>
      <c r="D24" s="54" t="s">
        <v>258</v>
      </c>
      <c r="E24" s="6" t="s">
        <v>111</v>
      </c>
      <c r="F24" s="19">
        <v>1400000</v>
      </c>
      <c r="G24" s="24">
        <v>11785.2</v>
      </c>
      <c r="H24" s="24">
        <v>3</v>
      </c>
      <c r="I24" s="31"/>
      <c r="J24" s="31"/>
      <c r="K24" s="35"/>
    </row>
    <row r="25" spans="2:11" x14ac:dyDescent="0.25">
      <c r="B25" s="8" t="s">
        <v>212</v>
      </c>
      <c r="C25" s="57" t="s">
        <v>213</v>
      </c>
      <c r="D25" s="54" t="s">
        <v>214</v>
      </c>
      <c r="E25" s="6" t="s">
        <v>111</v>
      </c>
      <c r="F25" s="19">
        <v>40000</v>
      </c>
      <c r="G25" s="24">
        <v>11716</v>
      </c>
      <c r="H25" s="24">
        <v>2.98</v>
      </c>
      <c r="I25" s="31"/>
      <c r="J25" s="31"/>
      <c r="K25" s="35"/>
    </row>
    <row r="26" spans="2:11" x14ac:dyDescent="0.25">
      <c r="B26" s="8" t="s">
        <v>535</v>
      </c>
      <c r="C26" s="57" t="s">
        <v>536</v>
      </c>
      <c r="D26" s="54" t="s">
        <v>537</v>
      </c>
      <c r="E26" s="6" t="s">
        <v>538</v>
      </c>
      <c r="F26" s="19">
        <v>600000</v>
      </c>
      <c r="G26" s="24">
        <v>11688.6</v>
      </c>
      <c r="H26" s="24">
        <v>2.97</v>
      </c>
      <c r="I26" s="31"/>
      <c r="J26" s="31"/>
      <c r="K26" s="35"/>
    </row>
    <row r="27" spans="2:11" x14ac:dyDescent="0.25">
      <c r="B27" s="8" t="s">
        <v>526</v>
      </c>
      <c r="C27" s="57" t="s">
        <v>527</v>
      </c>
      <c r="D27" s="54" t="s">
        <v>528</v>
      </c>
      <c r="E27" s="6" t="s">
        <v>111</v>
      </c>
      <c r="F27" s="19">
        <v>3200000</v>
      </c>
      <c r="G27" s="24">
        <v>10912</v>
      </c>
      <c r="H27" s="24">
        <v>2.77</v>
      </c>
      <c r="I27" s="31"/>
      <c r="J27" s="31"/>
      <c r="K27" s="35"/>
    </row>
    <row r="28" spans="2:11" x14ac:dyDescent="0.25">
      <c r="B28" s="8" t="s">
        <v>215</v>
      </c>
      <c r="C28" s="57" t="s">
        <v>216</v>
      </c>
      <c r="D28" s="54" t="s">
        <v>217</v>
      </c>
      <c r="E28" s="6" t="s">
        <v>111</v>
      </c>
      <c r="F28" s="19">
        <v>200000</v>
      </c>
      <c r="G28" s="24">
        <v>10850</v>
      </c>
      <c r="H28" s="24">
        <v>2.76</v>
      </c>
      <c r="I28" s="31"/>
      <c r="J28" s="31"/>
      <c r="K28" s="35"/>
    </row>
    <row r="29" spans="2:11" x14ac:dyDescent="0.25">
      <c r="B29" s="8" t="s">
        <v>542</v>
      </c>
      <c r="C29" s="57" t="s">
        <v>543</v>
      </c>
      <c r="D29" s="54" t="s">
        <v>544</v>
      </c>
      <c r="E29" s="6" t="s">
        <v>111</v>
      </c>
      <c r="F29" s="19">
        <v>1200000</v>
      </c>
      <c r="G29" s="24">
        <v>10549.2</v>
      </c>
      <c r="H29" s="24">
        <v>2.68</v>
      </c>
      <c r="I29" s="31"/>
      <c r="J29" s="31"/>
      <c r="K29" s="35"/>
    </row>
    <row r="30" spans="2:11" x14ac:dyDescent="0.25">
      <c r="B30" s="8" t="s">
        <v>501</v>
      </c>
      <c r="C30" s="57" t="s">
        <v>502</v>
      </c>
      <c r="D30" s="54" t="s">
        <v>503</v>
      </c>
      <c r="E30" s="6" t="s">
        <v>330</v>
      </c>
      <c r="F30" s="19">
        <v>1400000</v>
      </c>
      <c r="G30" s="24">
        <v>10527.3</v>
      </c>
      <c r="H30" s="24">
        <v>2.68</v>
      </c>
      <c r="I30" s="31"/>
      <c r="J30" s="31"/>
      <c r="K30" s="35"/>
    </row>
    <row r="31" spans="2:11" x14ac:dyDescent="0.25">
      <c r="B31" s="8" t="s">
        <v>523</v>
      </c>
      <c r="C31" s="57" t="s">
        <v>524</v>
      </c>
      <c r="D31" s="54" t="s">
        <v>525</v>
      </c>
      <c r="E31" s="6" t="s">
        <v>111</v>
      </c>
      <c r="F31" s="19">
        <v>1200000</v>
      </c>
      <c r="G31" s="24">
        <v>9134.4</v>
      </c>
      <c r="H31" s="24">
        <v>2.3199999999999998</v>
      </c>
      <c r="I31" s="31"/>
      <c r="J31" s="31"/>
      <c r="K31" s="35"/>
    </row>
    <row r="32" spans="2:11" x14ac:dyDescent="0.25">
      <c r="B32" s="8" t="s">
        <v>228</v>
      </c>
      <c r="C32" s="57" t="s">
        <v>229</v>
      </c>
      <c r="D32" s="54" t="s">
        <v>230</v>
      </c>
      <c r="E32" s="6" t="s">
        <v>111</v>
      </c>
      <c r="F32" s="19">
        <v>700000</v>
      </c>
      <c r="G32" s="24">
        <v>7587.3</v>
      </c>
      <c r="H32" s="24">
        <v>1.93</v>
      </c>
      <c r="I32" s="31"/>
      <c r="J32" s="31"/>
      <c r="K32" s="35"/>
    </row>
    <row r="33" spans="2:11" x14ac:dyDescent="0.25">
      <c r="B33" s="8" t="s">
        <v>981</v>
      </c>
      <c r="C33" s="57" t="s">
        <v>982</v>
      </c>
      <c r="D33" s="54" t="s">
        <v>983</v>
      </c>
      <c r="E33" s="6" t="s">
        <v>141</v>
      </c>
      <c r="F33" s="19">
        <v>600000</v>
      </c>
      <c r="G33" s="24">
        <v>6000</v>
      </c>
      <c r="H33" s="24">
        <v>1.53</v>
      </c>
      <c r="I33" s="31"/>
      <c r="J33" s="31"/>
      <c r="K33" s="35"/>
    </row>
    <row r="34" spans="2:11" x14ac:dyDescent="0.25">
      <c r="B34" s="8" t="s">
        <v>984</v>
      </c>
      <c r="C34" s="57" t="s">
        <v>985</v>
      </c>
      <c r="D34" s="54" t="s">
        <v>986</v>
      </c>
      <c r="E34" s="6" t="s">
        <v>111</v>
      </c>
      <c r="F34" s="19">
        <v>100000</v>
      </c>
      <c r="G34" s="24">
        <v>5036</v>
      </c>
      <c r="H34" s="24">
        <v>1.28</v>
      </c>
      <c r="I34" s="31"/>
      <c r="J34" s="31"/>
      <c r="K34" s="35"/>
    </row>
    <row r="35" spans="2:11" x14ac:dyDescent="0.25">
      <c r="B35" s="8" t="s">
        <v>987</v>
      </c>
      <c r="C35" s="57" t="s">
        <v>988</v>
      </c>
      <c r="D35" s="54" t="s">
        <v>989</v>
      </c>
      <c r="E35" s="6" t="s">
        <v>141</v>
      </c>
      <c r="F35" s="19">
        <v>368856</v>
      </c>
      <c r="G35" s="24">
        <v>5001.6899999999996</v>
      </c>
      <c r="H35" s="24">
        <v>1.27</v>
      </c>
      <c r="I35" s="31"/>
      <c r="J35" s="31"/>
      <c r="K35" s="35"/>
    </row>
    <row r="36" spans="2:11" x14ac:dyDescent="0.25">
      <c r="B36" s="8" t="s">
        <v>990</v>
      </c>
      <c r="C36" s="57" t="s">
        <v>991</v>
      </c>
      <c r="D36" s="54" t="s">
        <v>992</v>
      </c>
      <c r="E36" s="6" t="s">
        <v>111</v>
      </c>
      <c r="F36" s="19">
        <v>1000000</v>
      </c>
      <c r="G36" s="24">
        <v>3544.5</v>
      </c>
      <c r="H36" s="24">
        <v>0.9</v>
      </c>
      <c r="I36" s="31"/>
      <c r="J36" s="31"/>
      <c r="K36" s="35"/>
    </row>
    <row r="37" spans="2:11" x14ac:dyDescent="0.25">
      <c r="B37" s="8" t="s">
        <v>484</v>
      </c>
      <c r="C37" s="57" t="s">
        <v>485</v>
      </c>
      <c r="D37" s="54" t="s">
        <v>486</v>
      </c>
      <c r="E37" s="6" t="s">
        <v>111</v>
      </c>
      <c r="F37" s="19">
        <v>75000</v>
      </c>
      <c r="G37" s="24">
        <v>3540.38</v>
      </c>
      <c r="H37" s="24">
        <v>0.9</v>
      </c>
      <c r="I37" s="31"/>
      <c r="J37" s="31"/>
      <c r="K37" s="35"/>
    </row>
    <row r="38" spans="2:11" x14ac:dyDescent="0.25">
      <c r="B38" s="8" t="s">
        <v>438</v>
      </c>
      <c r="C38" s="57" t="s">
        <v>439</v>
      </c>
      <c r="D38" s="54" t="s">
        <v>440</v>
      </c>
      <c r="E38" s="6" t="s">
        <v>156</v>
      </c>
      <c r="F38" s="19">
        <v>451699</v>
      </c>
      <c r="G38" s="24">
        <v>3421.39</v>
      </c>
      <c r="H38" s="24">
        <v>0.87</v>
      </c>
      <c r="I38" s="31"/>
      <c r="J38" s="31"/>
      <c r="K38" s="35"/>
    </row>
    <row r="39" spans="2:11" x14ac:dyDescent="0.25">
      <c r="C39" s="58" t="s">
        <v>175</v>
      </c>
      <c r="D39" s="54"/>
      <c r="E39" s="6"/>
      <c r="F39" s="19"/>
      <c r="G39" s="25">
        <v>363042.15</v>
      </c>
      <c r="H39" s="25">
        <v>92.3</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4</v>
      </c>
      <c r="D43" s="54"/>
      <c r="E43" s="6"/>
      <c r="F43" s="19"/>
      <c r="G43" s="24"/>
      <c r="H43" s="24"/>
      <c r="I43" s="31"/>
      <c r="J43" s="31"/>
      <c r="K43" s="35"/>
    </row>
    <row r="44" spans="2:11" x14ac:dyDescent="0.25">
      <c r="B44" s="8" t="s">
        <v>993</v>
      </c>
      <c r="C44" s="57" t="s">
        <v>994</v>
      </c>
      <c r="D44" s="54" t="s">
        <v>995</v>
      </c>
      <c r="E44" s="6" t="s">
        <v>111</v>
      </c>
      <c r="F44" s="19">
        <v>270000</v>
      </c>
      <c r="G44" s="24">
        <v>15976.22</v>
      </c>
      <c r="H44" s="24">
        <v>4.0599999999999996</v>
      </c>
      <c r="I44" s="31"/>
      <c r="J44" s="31"/>
      <c r="K44" s="35"/>
    </row>
    <row r="45" spans="2:11" x14ac:dyDescent="0.25">
      <c r="C45" s="58" t="s">
        <v>175</v>
      </c>
      <c r="D45" s="54"/>
      <c r="E45" s="6"/>
      <c r="F45" s="19"/>
      <c r="G45" s="25">
        <v>15976.22</v>
      </c>
      <c r="H45" s="25">
        <v>4.0599999999999996</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9</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10</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A60" s="28"/>
      <c r="B60" s="28"/>
      <c r="C60" s="58" t="s">
        <v>13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14</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15</v>
      </c>
      <c r="D64" s="54"/>
      <c r="E64" s="6"/>
      <c r="F64" s="19"/>
      <c r="G64" s="24"/>
      <c r="H64" s="24"/>
      <c r="I64" s="31"/>
      <c r="J64" s="31"/>
      <c r="K64" s="35"/>
    </row>
    <row r="65" spans="1:11" x14ac:dyDescent="0.25">
      <c r="B65" s="8" t="s">
        <v>186</v>
      </c>
      <c r="C65" s="57" t="s">
        <v>187</v>
      </c>
      <c r="D65" s="54" t="s">
        <v>188</v>
      </c>
      <c r="E65" s="6" t="s">
        <v>189</v>
      </c>
      <c r="F65" s="19">
        <v>300000</v>
      </c>
      <c r="G65" s="24">
        <v>297.79000000000002</v>
      </c>
      <c r="H65" s="24">
        <v>0.08</v>
      </c>
      <c r="I65" s="31">
        <v>5.4218999999999999</v>
      </c>
      <c r="J65" s="31"/>
      <c r="K65" s="35"/>
    </row>
    <row r="66" spans="1:11" x14ac:dyDescent="0.25">
      <c r="C66" s="58" t="s">
        <v>175</v>
      </c>
      <c r="D66" s="54"/>
      <c r="E66" s="6"/>
      <c r="F66" s="19"/>
      <c r="G66" s="25">
        <v>297.79000000000002</v>
      </c>
      <c r="H66" s="25">
        <v>0.08</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190</v>
      </c>
      <c r="C84" s="57" t="s">
        <v>191</v>
      </c>
      <c r="D84" s="54"/>
      <c r="E84" s="6"/>
      <c r="F84" s="19"/>
      <c r="G84" s="24">
        <v>15144.56</v>
      </c>
      <c r="H84" s="24">
        <v>3.85</v>
      </c>
      <c r="I84" s="31"/>
      <c r="J84" s="31"/>
      <c r="K84" s="35"/>
    </row>
    <row r="85" spans="1:54" x14ac:dyDescent="0.25">
      <c r="C85" s="58" t="s">
        <v>175</v>
      </c>
      <c r="D85" s="54"/>
      <c r="E85" s="6"/>
      <c r="F85" s="19"/>
      <c r="G85" s="25">
        <v>15144.56</v>
      </c>
      <c r="H85" s="25">
        <v>3.85</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5239</v>
      </c>
      <c r="D88" s="54"/>
      <c r="E88" s="6"/>
      <c r="F88" s="19"/>
      <c r="G88" s="24" t="s">
        <v>2</v>
      </c>
      <c r="H88" s="24" t="s">
        <v>2</v>
      </c>
      <c r="I88" s="31"/>
      <c r="J88" s="31"/>
      <c r="K88" s="35"/>
      <c r="L88" s="3"/>
      <c r="AI88" s="3"/>
      <c r="AV88" s="3"/>
      <c r="AX88" s="3"/>
      <c r="BB88" s="3"/>
    </row>
    <row r="89" spans="1:54" x14ac:dyDescent="0.25">
      <c r="B89" s="8"/>
      <c r="C89" s="57" t="s">
        <v>192</v>
      </c>
      <c r="D89" s="54"/>
      <c r="E89" s="6"/>
      <c r="F89" s="19"/>
      <c r="G89" s="24">
        <v>-1134.53</v>
      </c>
      <c r="H89" s="24">
        <v>-0.28999999999999998</v>
      </c>
      <c r="I89" s="31"/>
      <c r="J89" s="31"/>
      <c r="K89" s="35"/>
    </row>
    <row r="90" spans="1:54" x14ac:dyDescent="0.25">
      <c r="C90" s="58" t="s">
        <v>175</v>
      </c>
      <c r="D90" s="54"/>
      <c r="E90" s="6"/>
      <c r="F90" s="19"/>
      <c r="G90" s="25">
        <v>-1134.53</v>
      </c>
      <c r="H90" s="25">
        <v>-0.28999999999999998</v>
      </c>
      <c r="I90" s="31"/>
      <c r="J90" s="31"/>
      <c r="K90" s="35"/>
    </row>
    <row r="91" spans="1:54" x14ac:dyDescent="0.25">
      <c r="C91" s="57"/>
      <c r="D91" s="54"/>
      <c r="E91" s="6"/>
      <c r="F91" s="19"/>
      <c r="G91" s="24"/>
      <c r="H91" s="24"/>
      <c r="I91" s="31"/>
      <c r="J91" s="31"/>
      <c r="K91" s="35"/>
    </row>
    <row r="92" spans="1:54" x14ac:dyDescent="0.25">
      <c r="C92" s="60" t="s">
        <v>193</v>
      </c>
      <c r="D92" s="55"/>
      <c r="E92" s="5"/>
      <c r="F92" s="20"/>
      <c r="G92" s="26">
        <v>393326.19</v>
      </c>
      <c r="H92" s="26">
        <v>99.999999999999986</v>
      </c>
      <c r="I92" s="32"/>
      <c r="J92" s="32"/>
      <c r="K92" s="36"/>
    </row>
    <row r="95" spans="1:54" x14ac:dyDescent="0.25">
      <c r="C95" s="1" t="s">
        <v>194</v>
      </c>
    </row>
    <row r="96" spans="1:54" x14ac:dyDescent="0.25">
      <c r="C96" s="37" t="s">
        <v>195</v>
      </c>
      <c r="D96" s="37"/>
      <c r="E96" s="37"/>
      <c r="F96" s="37"/>
      <c r="G96" s="37"/>
      <c r="H96" s="37"/>
      <c r="I96" s="37"/>
      <c r="J96" s="37"/>
      <c r="K96" s="37"/>
    </row>
    <row r="97" spans="3:11" x14ac:dyDescent="0.25">
      <c r="C97" s="2" t="s">
        <v>196</v>
      </c>
    </row>
    <row r="98" spans="3:11" x14ac:dyDescent="0.25">
      <c r="C98" s="2" t="s">
        <v>197</v>
      </c>
    </row>
    <row r="99" spans="3:11" ht="30" customHeight="1" x14ac:dyDescent="0.25">
      <c r="C99" s="92" t="s">
        <v>198</v>
      </c>
      <c r="D99" s="93"/>
      <c r="E99" s="93"/>
      <c r="F99" s="93"/>
      <c r="G99" s="93"/>
      <c r="H99" s="93"/>
      <c r="I99" s="93"/>
      <c r="J99" s="93"/>
      <c r="K99" s="93"/>
    </row>
    <row r="100" spans="3:11" x14ac:dyDescent="0.25">
      <c r="C100" s="2" t="s">
        <v>199</v>
      </c>
    </row>
    <row r="102" spans="3:11" x14ac:dyDescent="0.25">
      <c r="C102" s="1" t="s">
        <v>5400</v>
      </c>
      <c r="E102" s="90" t="s">
        <v>5401</v>
      </c>
    </row>
    <row r="103" spans="3:11" x14ac:dyDescent="0.25">
      <c r="E103" s="2" t="s">
        <v>5409</v>
      </c>
    </row>
  </sheetData>
  <mergeCells count="1">
    <mergeCell ref="C99:K99"/>
  </mergeCells>
  <hyperlinks>
    <hyperlink ref="J2" location="'Index'!A1" display="'Index'!A1" xr:uid="{F79CBD5E-69F7-42A5-B92B-0DCF2C8B9D3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DA093-3450-46FD-95B8-BB375B255688}">
  <sheetPr codeName="Sheet1"/>
  <dimension ref="A1:IV81"/>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4621</v>
      </c>
      <c r="J2" s="38" t="s">
        <v>4913</v>
      </c>
    </row>
    <row r="3" spans="1:54" ht="16.5" x14ac:dyDescent="0.3">
      <c r="C3" s="1" t="s">
        <v>28</v>
      </c>
      <c r="D3" s="21" t="s">
        <v>4622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781</v>
      </c>
      <c r="C24" s="57" t="s">
        <v>782</v>
      </c>
      <c r="D24" s="54" t="s">
        <v>783</v>
      </c>
      <c r="E24" s="6" t="s">
        <v>189</v>
      </c>
      <c r="F24" s="19">
        <v>71500000</v>
      </c>
      <c r="G24" s="24">
        <v>70466.47</v>
      </c>
      <c r="H24" s="24">
        <v>28.02</v>
      </c>
      <c r="I24" s="31">
        <v>7.3385049000000002</v>
      </c>
      <c r="J24" s="31"/>
      <c r="K24" s="35"/>
    </row>
    <row r="25" spans="1:11" x14ac:dyDescent="0.25">
      <c r="B25" s="8" t="s">
        <v>778</v>
      </c>
      <c r="C25" s="57" t="s">
        <v>779</v>
      </c>
      <c r="D25" s="54" t="s">
        <v>780</v>
      </c>
      <c r="E25" s="6" t="s">
        <v>189</v>
      </c>
      <c r="F25" s="19">
        <v>49000000</v>
      </c>
      <c r="G25" s="24">
        <v>49247.35</v>
      </c>
      <c r="H25" s="24">
        <v>19.59</v>
      </c>
      <c r="I25" s="31">
        <v>7.3272085999999996</v>
      </c>
      <c r="J25" s="31"/>
      <c r="K25" s="35"/>
    </row>
    <row r="26" spans="1:11" x14ac:dyDescent="0.25">
      <c r="B26" s="8" t="s">
        <v>4623</v>
      </c>
      <c r="C26" s="57" t="s">
        <v>4624</v>
      </c>
      <c r="D26" s="54" t="s">
        <v>4625</v>
      </c>
      <c r="E26" s="6" t="s">
        <v>189</v>
      </c>
      <c r="F26" s="19">
        <v>40000000</v>
      </c>
      <c r="G26" s="24">
        <v>40439.800000000003</v>
      </c>
      <c r="H26" s="24">
        <v>16.079999999999998</v>
      </c>
      <c r="I26" s="31">
        <v>7.3363170999999996</v>
      </c>
      <c r="J26" s="31"/>
      <c r="K26" s="35"/>
    </row>
    <row r="27" spans="1:11" x14ac:dyDescent="0.25">
      <c r="B27" s="8" t="s">
        <v>787</v>
      </c>
      <c r="C27" s="57" t="s">
        <v>788</v>
      </c>
      <c r="D27" s="54" t="s">
        <v>789</v>
      </c>
      <c r="E27" s="6" t="s">
        <v>189</v>
      </c>
      <c r="F27" s="19">
        <v>35000000</v>
      </c>
      <c r="G27" s="24">
        <v>35127.65</v>
      </c>
      <c r="H27" s="24">
        <v>13.97</v>
      </c>
      <c r="I27" s="31">
        <v>6.9962835999999999</v>
      </c>
      <c r="J27" s="31"/>
      <c r="K27" s="35"/>
    </row>
    <row r="28" spans="1:11" x14ac:dyDescent="0.25">
      <c r="B28" s="8" t="s">
        <v>784</v>
      </c>
      <c r="C28" s="57" t="s">
        <v>785</v>
      </c>
      <c r="D28" s="54" t="s">
        <v>786</v>
      </c>
      <c r="E28" s="6" t="s">
        <v>189</v>
      </c>
      <c r="F28" s="19">
        <v>18000000</v>
      </c>
      <c r="G28" s="24">
        <v>17682.12</v>
      </c>
      <c r="H28" s="24">
        <v>7.03</v>
      </c>
      <c r="I28" s="31">
        <v>6.9887081000000002</v>
      </c>
      <c r="J28" s="31"/>
      <c r="K28" s="35"/>
    </row>
    <row r="29" spans="1:11" x14ac:dyDescent="0.25">
      <c r="B29" s="8" t="s">
        <v>772</v>
      </c>
      <c r="C29" s="57" t="s">
        <v>773</v>
      </c>
      <c r="D29" s="54" t="s">
        <v>774</v>
      </c>
      <c r="E29" s="6" t="s">
        <v>189</v>
      </c>
      <c r="F29" s="19">
        <v>15000000</v>
      </c>
      <c r="G29" s="24">
        <v>15148.46</v>
      </c>
      <c r="H29" s="24">
        <v>6.02</v>
      </c>
      <c r="I29" s="31">
        <v>6.7523968999999999</v>
      </c>
      <c r="J29" s="31"/>
      <c r="K29" s="35"/>
    </row>
    <row r="30" spans="1:11" x14ac:dyDescent="0.25">
      <c r="B30" s="8" t="s">
        <v>775</v>
      </c>
      <c r="C30" s="57" t="s">
        <v>776</v>
      </c>
      <c r="D30" s="54" t="s">
        <v>777</v>
      </c>
      <c r="E30" s="6" t="s">
        <v>189</v>
      </c>
      <c r="F30" s="19">
        <v>15000000</v>
      </c>
      <c r="G30" s="24">
        <v>14743.61</v>
      </c>
      <c r="H30" s="24">
        <v>5.86</v>
      </c>
      <c r="I30" s="31">
        <v>6.6798872999999999</v>
      </c>
      <c r="J30" s="31"/>
      <c r="K30" s="35"/>
    </row>
    <row r="31" spans="1:11" x14ac:dyDescent="0.25">
      <c r="B31" s="8" t="s">
        <v>4626</v>
      </c>
      <c r="C31" s="57" t="s">
        <v>4627</v>
      </c>
      <c r="D31" s="54" t="s">
        <v>4628</v>
      </c>
      <c r="E31" s="6" t="s">
        <v>189</v>
      </c>
      <c r="F31" s="19">
        <v>1000000</v>
      </c>
      <c r="G31" s="24">
        <v>1058.56</v>
      </c>
      <c r="H31" s="24">
        <v>0.42</v>
      </c>
      <c r="I31" s="31">
        <v>7.3698002999999996</v>
      </c>
      <c r="J31" s="31"/>
      <c r="K31" s="35"/>
    </row>
    <row r="32" spans="1:11" x14ac:dyDescent="0.25">
      <c r="C32" s="58" t="s">
        <v>175</v>
      </c>
      <c r="D32" s="54"/>
      <c r="E32" s="6"/>
      <c r="F32" s="19"/>
      <c r="G32" s="25">
        <v>243914.02</v>
      </c>
      <c r="H32" s="25">
        <v>96.99</v>
      </c>
      <c r="I32" s="31"/>
      <c r="J32" s="31"/>
      <c r="K32" s="35"/>
    </row>
    <row r="33" spans="1:11" x14ac:dyDescent="0.25">
      <c r="C33" s="57"/>
      <c r="D33" s="54"/>
      <c r="E33" s="6"/>
      <c r="F33" s="19"/>
      <c r="G33" s="24"/>
      <c r="H33" s="24"/>
      <c r="I33" s="31"/>
      <c r="J33" s="31"/>
      <c r="K33" s="35"/>
    </row>
    <row r="34" spans="1:11" x14ac:dyDescent="0.25">
      <c r="C34" s="58" t="s">
        <v>10</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11</v>
      </c>
      <c r="D36" s="54"/>
      <c r="E36" s="6"/>
      <c r="F36" s="19"/>
      <c r="G36" s="24"/>
      <c r="H36" s="24"/>
      <c r="I36" s="31"/>
      <c r="J36" s="31"/>
      <c r="K36" s="35"/>
    </row>
    <row r="37" spans="1:11" x14ac:dyDescent="0.25">
      <c r="C37" s="57"/>
      <c r="D37" s="54"/>
      <c r="E37" s="6"/>
      <c r="F37" s="19"/>
      <c r="G37" s="24"/>
      <c r="H37" s="24"/>
      <c r="I37" s="31"/>
      <c r="J37" s="31"/>
      <c r="K37" s="35"/>
    </row>
    <row r="38" spans="1:11" x14ac:dyDescent="0.25">
      <c r="C38" s="58" t="s">
        <v>13</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14</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15</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16</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11" x14ac:dyDescent="0.25">
      <c r="A49" s="28"/>
      <c r="B49" s="28"/>
      <c r="C49" s="58" t="s">
        <v>19</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C51" s="59" t="s">
        <v>20</v>
      </c>
      <c r="D51" s="54"/>
      <c r="E51" s="6"/>
      <c r="F51" s="19"/>
      <c r="G51" s="24"/>
      <c r="H51" s="24"/>
      <c r="I51" s="31"/>
      <c r="J51" s="31"/>
      <c r="K51" s="35"/>
    </row>
    <row r="52" spans="1:11" x14ac:dyDescent="0.25">
      <c r="B52" s="8" t="s">
        <v>845</v>
      </c>
      <c r="C52" s="57" t="s">
        <v>5299</v>
      </c>
      <c r="D52" s="54" t="s">
        <v>846</v>
      </c>
      <c r="E52" s="6" t="s">
        <v>847</v>
      </c>
      <c r="F52" s="19">
        <v>6833.4260000000004</v>
      </c>
      <c r="G52" s="24">
        <v>778.02</v>
      </c>
      <c r="H52" s="24">
        <v>0.31</v>
      </c>
      <c r="I52" s="31">
        <v>5.62</v>
      </c>
      <c r="J52" s="31"/>
      <c r="K52" s="35"/>
    </row>
    <row r="53" spans="1:11" x14ac:dyDescent="0.25">
      <c r="C53" s="58" t="s">
        <v>175</v>
      </c>
      <c r="D53" s="54"/>
      <c r="E53" s="6"/>
      <c r="F53" s="19"/>
      <c r="G53" s="25">
        <v>778.02</v>
      </c>
      <c r="H53" s="25">
        <v>0.31</v>
      </c>
      <c r="I53" s="31"/>
      <c r="J53" s="31"/>
      <c r="K53" s="35"/>
    </row>
    <row r="54" spans="1:11" x14ac:dyDescent="0.25">
      <c r="C54" s="57"/>
      <c r="D54" s="54"/>
      <c r="E54" s="6"/>
      <c r="F54" s="19"/>
      <c r="G54" s="24"/>
      <c r="H54" s="24"/>
      <c r="I54" s="31"/>
      <c r="J54" s="31"/>
      <c r="K54" s="35"/>
    </row>
    <row r="55" spans="1:11" x14ac:dyDescent="0.25">
      <c r="C55" s="58" t="s">
        <v>21</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22</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23</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190</v>
      </c>
      <c r="C62" s="57" t="s">
        <v>191</v>
      </c>
      <c r="D62" s="54"/>
      <c r="E62" s="6"/>
      <c r="F62" s="19"/>
      <c r="G62" s="24">
        <v>2680.38</v>
      </c>
      <c r="H62" s="24">
        <v>1.07</v>
      </c>
      <c r="I62" s="31"/>
      <c r="J62" s="31"/>
      <c r="K62" s="35"/>
    </row>
    <row r="63" spans="1:11" x14ac:dyDescent="0.25">
      <c r="C63" s="58" t="s">
        <v>175</v>
      </c>
      <c r="D63" s="54"/>
      <c r="E63" s="6"/>
      <c r="F63" s="19"/>
      <c r="G63" s="25">
        <v>2680.38</v>
      </c>
      <c r="H63" s="25">
        <v>1.07</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5239</v>
      </c>
      <c r="D66" s="54"/>
      <c r="E66" s="6"/>
      <c r="F66" s="19"/>
      <c r="G66" s="24" t="s">
        <v>2</v>
      </c>
      <c r="H66" s="24" t="s">
        <v>2</v>
      </c>
      <c r="I66" s="31"/>
      <c r="J66" s="31"/>
      <c r="K66" s="35"/>
      <c r="L66" s="3"/>
      <c r="AI66" s="3"/>
      <c r="AV66" s="3"/>
      <c r="AX66" s="3"/>
      <c r="BB66" s="3"/>
    </row>
    <row r="67" spans="1:54" x14ac:dyDescent="0.25">
      <c r="B67" s="8"/>
      <c r="C67" s="57" t="s">
        <v>192</v>
      </c>
      <c r="D67" s="54"/>
      <c r="E67" s="6"/>
      <c r="F67" s="19"/>
      <c r="G67" s="24">
        <v>4069.3</v>
      </c>
      <c r="H67" s="24">
        <v>1.6300000000000001</v>
      </c>
      <c r="I67" s="31"/>
      <c r="J67" s="31"/>
      <c r="K67" s="35"/>
    </row>
    <row r="68" spans="1:54" x14ac:dyDescent="0.25">
      <c r="C68" s="58" t="s">
        <v>175</v>
      </c>
      <c r="D68" s="54"/>
      <c r="E68" s="6"/>
      <c r="F68" s="19"/>
      <c r="G68" s="25">
        <v>4069.3</v>
      </c>
      <c r="H68" s="25">
        <v>1.6300000000000001</v>
      </c>
      <c r="I68" s="31"/>
      <c r="J68" s="31"/>
      <c r="K68" s="35"/>
    </row>
    <row r="69" spans="1:54" x14ac:dyDescent="0.25">
      <c r="C69" s="57"/>
      <c r="D69" s="54"/>
      <c r="E69" s="6"/>
      <c r="F69" s="19"/>
      <c r="G69" s="24"/>
      <c r="H69" s="24"/>
      <c r="I69" s="31"/>
      <c r="J69" s="31"/>
      <c r="K69" s="35"/>
    </row>
    <row r="70" spans="1:54" x14ac:dyDescent="0.25">
      <c r="C70" s="60" t="s">
        <v>193</v>
      </c>
      <c r="D70" s="55"/>
      <c r="E70" s="5"/>
      <c r="F70" s="20"/>
      <c r="G70" s="26">
        <v>251441.72</v>
      </c>
      <c r="H70" s="26">
        <v>99.999999999999986</v>
      </c>
      <c r="I70" s="32"/>
      <c r="J70" s="32"/>
      <c r="K70" s="36"/>
    </row>
    <row r="73" spans="1:54" x14ac:dyDescent="0.25">
      <c r="C73" s="1" t="s">
        <v>194</v>
      </c>
    </row>
    <row r="74" spans="1:54" x14ac:dyDescent="0.25">
      <c r="C74" s="37" t="s">
        <v>195</v>
      </c>
      <c r="D74" s="37"/>
      <c r="E74" s="37"/>
      <c r="F74" s="37"/>
      <c r="G74" s="37"/>
      <c r="H74" s="37"/>
      <c r="I74" s="37"/>
      <c r="J74" s="37"/>
      <c r="K74" s="37"/>
    </row>
    <row r="75" spans="1:54" x14ac:dyDescent="0.25">
      <c r="C75" s="2" t="s">
        <v>196</v>
      </c>
    </row>
    <row r="76" spans="1:54" x14ac:dyDescent="0.25">
      <c r="C76" s="2" t="s">
        <v>197</v>
      </c>
    </row>
    <row r="77" spans="1:54" ht="30" customHeight="1" x14ac:dyDescent="0.25">
      <c r="C77" s="92" t="s">
        <v>198</v>
      </c>
      <c r="D77" s="93"/>
      <c r="E77" s="93"/>
      <c r="F77" s="93"/>
      <c r="G77" s="93"/>
      <c r="H77" s="93"/>
      <c r="I77" s="93"/>
      <c r="J77" s="93"/>
      <c r="K77" s="93"/>
    </row>
    <row r="78" spans="1:54" x14ac:dyDescent="0.25">
      <c r="C78" s="2" t="s">
        <v>199</v>
      </c>
    </row>
    <row r="80" spans="1:54" x14ac:dyDescent="0.25">
      <c r="C80" s="1" t="s">
        <v>5400</v>
      </c>
      <c r="E80" s="90" t="s">
        <v>5401</v>
      </c>
    </row>
    <row r="81" spans="5:5" x14ac:dyDescent="0.25">
      <c r="E81" s="2" t="s">
        <v>5441</v>
      </c>
    </row>
  </sheetData>
  <mergeCells count="1">
    <mergeCell ref="C77:K77"/>
  </mergeCells>
  <hyperlinks>
    <hyperlink ref="J2" location="'Index'!A1" display="'Index'!A1" xr:uid="{BDE045D3-F7A0-4680-833F-97FC0B077C66}"/>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0943-4906-4182-8DED-C1EF9225B82F}">
  <sheetPr codeName="Sheet1"/>
  <dimension ref="A1:IV85"/>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4629</v>
      </c>
      <c r="J2" s="38" t="s">
        <v>4913</v>
      </c>
    </row>
    <row r="3" spans="1:54" ht="16.5" x14ac:dyDescent="0.3">
      <c r="C3" s="1" t="s">
        <v>28</v>
      </c>
      <c r="D3" s="21" t="s">
        <v>4630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4631</v>
      </c>
      <c r="C26" s="57" t="s">
        <v>4632</v>
      </c>
      <c r="D26" s="54" t="s">
        <v>4633</v>
      </c>
      <c r="E26" s="6" t="s">
        <v>189</v>
      </c>
      <c r="F26" s="19">
        <v>3000000</v>
      </c>
      <c r="G26" s="24">
        <v>3035.88</v>
      </c>
      <c r="H26" s="24">
        <v>18.649999999999999</v>
      </c>
      <c r="I26" s="31">
        <v>5.75</v>
      </c>
      <c r="J26" s="31"/>
      <c r="K26" s="35"/>
    </row>
    <row r="27" spans="1:11" x14ac:dyDescent="0.25">
      <c r="B27" s="8" t="s">
        <v>4634</v>
      </c>
      <c r="C27" s="57" t="s">
        <v>4635</v>
      </c>
      <c r="D27" s="54" t="s">
        <v>4636</v>
      </c>
      <c r="E27" s="6" t="s">
        <v>189</v>
      </c>
      <c r="F27" s="19">
        <v>3000000</v>
      </c>
      <c r="G27" s="24">
        <v>3035.67</v>
      </c>
      <c r="H27" s="24">
        <v>18.649999999999999</v>
      </c>
      <c r="I27" s="31">
        <v>5.8891847000000004</v>
      </c>
      <c r="J27" s="31"/>
      <c r="K27" s="35"/>
    </row>
    <row r="28" spans="1:11" x14ac:dyDescent="0.25">
      <c r="B28" s="8" t="s">
        <v>1574</v>
      </c>
      <c r="C28" s="57" t="s">
        <v>1575</v>
      </c>
      <c r="D28" s="54" t="s">
        <v>1576</v>
      </c>
      <c r="E28" s="6" t="s">
        <v>189</v>
      </c>
      <c r="F28" s="19">
        <v>3000000</v>
      </c>
      <c r="G28" s="24">
        <v>3032.46</v>
      </c>
      <c r="H28" s="24">
        <v>18.63</v>
      </c>
      <c r="I28" s="31">
        <v>5.7149999999999999</v>
      </c>
      <c r="J28" s="31"/>
      <c r="K28" s="35"/>
    </row>
    <row r="29" spans="1:11" x14ac:dyDescent="0.25">
      <c r="B29" s="8" t="s">
        <v>4637</v>
      </c>
      <c r="C29" s="57" t="s">
        <v>4638</v>
      </c>
      <c r="D29" s="54" t="s">
        <v>4639</v>
      </c>
      <c r="E29" s="6" t="s">
        <v>189</v>
      </c>
      <c r="F29" s="19">
        <v>2000000</v>
      </c>
      <c r="G29" s="24">
        <v>2003.09</v>
      </c>
      <c r="H29" s="24">
        <v>12.31</v>
      </c>
      <c r="I29" s="31">
        <v>5.9252229999999999</v>
      </c>
      <c r="J29" s="31"/>
      <c r="K29" s="35"/>
    </row>
    <row r="30" spans="1:11" x14ac:dyDescent="0.25">
      <c r="B30" s="8" t="s">
        <v>3459</v>
      </c>
      <c r="C30" s="57" t="s">
        <v>3460</v>
      </c>
      <c r="D30" s="54" t="s">
        <v>3461</v>
      </c>
      <c r="E30" s="6" t="s">
        <v>189</v>
      </c>
      <c r="F30" s="19">
        <v>500000</v>
      </c>
      <c r="G30" s="24">
        <v>506.46</v>
      </c>
      <c r="H30" s="24">
        <v>3.11</v>
      </c>
      <c r="I30" s="31">
        <v>5.8944051000000002</v>
      </c>
      <c r="J30" s="31"/>
      <c r="K30" s="35"/>
    </row>
    <row r="31" spans="1:11" x14ac:dyDescent="0.25">
      <c r="B31" s="8" t="s">
        <v>4640</v>
      </c>
      <c r="C31" s="57" t="s">
        <v>4641</v>
      </c>
      <c r="D31" s="54" t="s">
        <v>4642</v>
      </c>
      <c r="E31" s="6" t="s">
        <v>189</v>
      </c>
      <c r="F31" s="19">
        <v>500000</v>
      </c>
      <c r="G31" s="24">
        <v>506</v>
      </c>
      <c r="H31" s="24">
        <v>3.11</v>
      </c>
      <c r="I31" s="31">
        <v>5.7393999999999998</v>
      </c>
      <c r="J31" s="31"/>
      <c r="K31" s="35"/>
    </row>
    <row r="32" spans="1:11" x14ac:dyDescent="0.25">
      <c r="B32" s="8" t="s">
        <v>4643</v>
      </c>
      <c r="C32" s="57" t="s">
        <v>4644</v>
      </c>
      <c r="D32" s="54" t="s">
        <v>4645</v>
      </c>
      <c r="E32" s="6" t="s">
        <v>189</v>
      </c>
      <c r="F32" s="19">
        <v>500000</v>
      </c>
      <c r="G32" s="24">
        <v>503.17</v>
      </c>
      <c r="H32" s="24">
        <v>3.09</v>
      </c>
      <c r="I32" s="31">
        <v>5.6849999999999996</v>
      </c>
      <c r="J32" s="31"/>
      <c r="K32" s="35"/>
    </row>
    <row r="33" spans="1:11" x14ac:dyDescent="0.25">
      <c r="B33" s="8" t="s">
        <v>3465</v>
      </c>
      <c r="C33" s="57" t="s">
        <v>3466</v>
      </c>
      <c r="D33" s="54" t="s">
        <v>3467</v>
      </c>
      <c r="E33" s="6" t="s">
        <v>189</v>
      </c>
      <c r="F33" s="19">
        <v>270000</v>
      </c>
      <c r="G33" s="24">
        <v>273.47000000000003</v>
      </c>
      <c r="H33" s="24">
        <v>1.68</v>
      </c>
      <c r="I33" s="31">
        <v>5.925389</v>
      </c>
      <c r="J33" s="31"/>
      <c r="K33" s="35"/>
    </row>
    <row r="34" spans="1:11" x14ac:dyDescent="0.25">
      <c r="C34" s="58" t="s">
        <v>175</v>
      </c>
      <c r="D34" s="54"/>
      <c r="E34" s="6"/>
      <c r="F34" s="19"/>
      <c r="G34" s="25">
        <v>12896.2</v>
      </c>
      <c r="H34" s="25">
        <v>79.23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3451</v>
      </c>
      <c r="C46" s="57" t="s">
        <v>3452</v>
      </c>
      <c r="D46" s="54" t="s">
        <v>3453</v>
      </c>
      <c r="E46" s="6" t="s">
        <v>189</v>
      </c>
      <c r="F46" s="19">
        <v>750000</v>
      </c>
      <c r="G46" s="24">
        <v>724.73</v>
      </c>
      <c r="H46" s="24">
        <v>4.45</v>
      </c>
      <c r="I46" s="31">
        <v>5.9086224999999999</v>
      </c>
      <c r="J46" s="31"/>
      <c r="K46" s="35"/>
    </row>
    <row r="47" spans="1:11" x14ac:dyDescent="0.25">
      <c r="B47" s="8" t="s">
        <v>3394</v>
      </c>
      <c r="C47" s="57" t="s">
        <v>3395</v>
      </c>
      <c r="D47" s="54" t="s">
        <v>3396</v>
      </c>
      <c r="E47" s="6" t="s">
        <v>189</v>
      </c>
      <c r="F47" s="19">
        <v>740000</v>
      </c>
      <c r="G47" s="24">
        <v>720.8</v>
      </c>
      <c r="H47" s="24">
        <v>4.43</v>
      </c>
      <c r="I47" s="31">
        <v>5.7518500000000001</v>
      </c>
      <c r="J47" s="31"/>
      <c r="K47" s="35"/>
    </row>
    <row r="48" spans="1:11" x14ac:dyDescent="0.25">
      <c r="B48" s="8" t="s">
        <v>3382</v>
      </c>
      <c r="C48" s="57" t="s">
        <v>3383</v>
      </c>
      <c r="D48" s="54" t="s">
        <v>3384</v>
      </c>
      <c r="E48" s="6" t="s">
        <v>189</v>
      </c>
      <c r="F48" s="19">
        <v>550000</v>
      </c>
      <c r="G48" s="24">
        <v>532.66999999999996</v>
      </c>
      <c r="H48" s="24">
        <v>3.27</v>
      </c>
      <c r="I48" s="31">
        <v>5.9032268999999999</v>
      </c>
      <c r="J48" s="31"/>
      <c r="K48" s="35"/>
    </row>
    <row r="49" spans="1:11" x14ac:dyDescent="0.25">
      <c r="B49" s="8" t="s">
        <v>3385</v>
      </c>
      <c r="C49" s="57" t="s">
        <v>3386</v>
      </c>
      <c r="D49" s="54" t="s">
        <v>3387</v>
      </c>
      <c r="E49" s="6" t="s">
        <v>189</v>
      </c>
      <c r="F49" s="19">
        <v>485000</v>
      </c>
      <c r="G49" s="24">
        <v>479.78</v>
      </c>
      <c r="H49" s="24">
        <v>2.95</v>
      </c>
      <c r="I49" s="31">
        <v>5.5156999999999998</v>
      </c>
      <c r="J49" s="31"/>
      <c r="K49" s="35"/>
    </row>
    <row r="50" spans="1:11" x14ac:dyDescent="0.25">
      <c r="B50" s="8" t="s">
        <v>3403</v>
      </c>
      <c r="C50" s="57" t="s">
        <v>3404</v>
      </c>
      <c r="D50" s="54" t="s">
        <v>3405</v>
      </c>
      <c r="E50" s="6" t="s">
        <v>189</v>
      </c>
      <c r="F50" s="19">
        <v>300000</v>
      </c>
      <c r="G50" s="24">
        <v>296.45999999999998</v>
      </c>
      <c r="H50" s="24">
        <v>1.82</v>
      </c>
      <c r="I50" s="31">
        <v>5.5128500000000003</v>
      </c>
      <c r="J50" s="31"/>
      <c r="K50" s="35"/>
    </row>
    <row r="51" spans="1:11" x14ac:dyDescent="0.25">
      <c r="B51" s="8" t="s">
        <v>3391</v>
      </c>
      <c r="C51" s="57" t="s">
        <v>3392</v>
      </c>
      <c r="D51" s="54" t="s">
        <v>3393</v>
      </c>
      <c r="E51" s="6" t="s">
        <v>189</v>
      </c>
      <c r="F51" s="19">
        <v>102400</v>
      </c>
      <c r="G51" s="24">
        <v>99.85</v>
      </c>
      <c r="H51" s="24">
        <v>0.61</v>
      </c>
      <c r="I51" s="31">
        <v>5.7507000000000001</v>
      </c>
      <c r="J51" s="31"/>
      <c r="K51" s="35"/>
    </row>
    <row r="52" spans="1:11" x14ac:dyDescent="0.25">
      <c r="C52" s="58" t="s">
        <v>175</v>
      </c>
      <c r="D52" s="54"/>
      <c r="E52" s="6"/>
      <c r="F52" s="19"/>
      <c r="G52" s="25">
        <v>2854.29</v>
      </c>
      <c r="H52" s="25">
        <v>17.53</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190</v>
      </c>
      <c r="C66" s="57" t="s">
        <v>191</v>
      </c>
      <c r="D66" s="54"/>
      <c r="E66" s="6"/>
      <c r="F66" s="19"/>
      <c r="G66" s="24">
        <v>310.68</v>
      </c>
      <c r="H66" s="24">
        <v>1.91</v>
      </c>
      <c r="I66" s="31"/>
      <c r="J66" s="31"/>
      <c r="K66" s="35"/>
    </row>
    <row r="67" spans="1:54" x14ac:dyDescent="0.25">
      <c r="C67" s="58" t="s">
        <v>175</v>
      </c>
      <c r="D67" s="54"/>
      <c r="E67" s="6"/>
      <c r="F67" s="19"/>
      <c r="G67" s="25">
        <v>310.68</v>
      </c>
      <c r="H67" s="25">
        <v>1.91</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5239</v>
      </c>
      <c r="D70" s="54"/>
      <c r="E70" s="6"/>
      <c r="F70" s="19"/>
      <c r="G70" s="24" t="s">
        <v>2</v>
      </c>
      <c r="H70" s="24" t="s">
        <v>2</v>
      </c>
      <c r="I70" s="31"/>
      <c r="J70" s="31"/>
      <c r="K70" s="35"/>
      <c r="L70" s="3"/>
      <c r="AI70" s="3"/>
      <c r="AV70" s="3"/>
      <c r="AX70" s="3"/>
      <c r="BB70" s="3"/>
    </row>
    <row r="71" spans="1:54" x14ac:dyDescent="0.25">
      <c r="B71" s="8"/>
      <c r="C71" s="57" t="s">
        <v>192</v>
      </c>
      <c r="D71" s="54"/>
      <c r="E71" s="6"/>
      <c r="F71" s="19"/>
      <c r="G71" s="24">
        <v>213.95</v>
      </c>
      <c r="H71" s="24">
        <v>1.33</v>
      </c>
      <c r="I71" s="31"/>
      <c r="J71" s="31"/>
      <c r="K71" s="35"/>
    </row>
    <row r="72" spans="1:54" x14ac:dyDescent="0.25">
      <c r="C72" s="58" t="s">
        <v>175</v>
      </c>
      <c r="D72" s="54"/>
      <c r="E72" s="6"/>
      <c r="F72" s="19"/>
      <c r="G72" s="25">
        <v>213.95</v>
      </c>
      <c r="H72" s="25">
        <v>1.33</v>
      </c>
      <c r="I72" s="31"/>
      <c r="J72" s="31"/>
      <c r="K72" s="35"/>
    </row>
    <row r="73" spans="1:54" x14ac:dyDescent="0.25">
      <c r="C73" s="57"/>
      <c r="D73" s="54"/>
      <c r="E73" s="6"/>
      <c r="F73" s="19"/>
      <c r="G73" s="24"/>
      <c r="H73" s="24"/>
      <c r="I73" s="31"/>
      <c r="J73" s="31"/>
      <c r="K73" s="35"/>
    </row>
    <row r="74" spans="1:54" x14ac:dyDescent="0.25">
      <c r="C74" s="60" t="s">
        <v>193</v>
      </c>
      <c r="D74" s="55"/>
      <c r="E74" s="5"/>
      <c r="F74" s="20"/>
      <c r="G74" s="26">
        <v>16275.12</v>
      </c>
      <c r="H74" s="26">
        <v>100</v>
      </c>
      <c r="I74" s="32"/>
      <c r="J74" s="32"/>
      <c r="K74" s="36"/>
    </row>
    <row r="77" spans="1:54" x14ac:dyDescent="0.25">
      <c r="C77" s="1" t="s">
        <v>194</v>
      </c>
    </row>
    <row r="78" spans="1:54" x14ac:dyDescent="0.25">
      <c r="C78" s="37" t="s">
        <v>195</v>
      </c>
      <c r="D78" s="37"/>
      <c r="E78" s="37"/>
      <c r="F78" s="37"/>
      <c r="G78" s="37"/>
      <c r="H78" s="37"/>
      <c r="I78" s="37"/>
      <c r="J78" s="37"/>
      <c r="K78" s="37"/>
    </row>
    <row r="79" spans="1:54" x14ac:dyDescent="0.25">
      <c r="C79" s="2" t="s">
        <v>196</v>
      </c>
    </row>
    <row r="80" spans="1:54" x14ac:dyDescent="0.25">
      <c r="C80" s="2" t="s">
        <v>197</v>
      </c>
    </row>
    <row r="81" spans="3:11" ht="30" customHeight="1" x14ac:dyDescent="0.25">
      <c r="C81" s="92" t="s">
        <v>198</v>
      </c>
      <c r="D81" s="93"/>
      <c r="E81" s="93"/>
      <c r="F81" s="93"/>
      <c r="G81" s="93"/>
      <c r="H81" s="93"/>
      <c r="I81" s="93"/>
      <c r="J81" s="93"/>
      <c r="K81" s="93"/>
    </row>
    <row r="82" spans="3:11" x14ac:dyDescent="0.25">
      <c r="C82" s="2" t="s">
        <v>199</v>
      </c>
    </row>
    <row r="84" spans="3:11" x14ac:dyDescent="0.25">
      <c r="C84" s="1" t="s">
        <v>5400</v>
      </c>
      <c r="E84" s="90" t="s">
        <v>5401</v>
      </c>
    </row>
    <row r="85" spans="3:11" x14ac:dyDescent="0.25">
      <c r="E85" s="2" t="s">
        <v>5448</v>
      </c>
    </row>
  </sheetData>
  <mergeCells count="1">
    <mergeCell ref="C81:K81"/>
  </mergeCells>
  <hyperlinks>
    <hyperlink ref="J2" location="'Index'!A1" display="'Index'!A1" xr:uid="{F3F825FC-F325-44B2-8403-430D544874A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3AEE-F609-4282-8CA4-A017F717A49D}">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4646</v>
      </c>
      <c r="J2" s="38" t="s">
        <v>4913</v>
      </c>
    </row>
    <row r="3" spans="1:54" ht="16.5" x14ac:dyDescent="0.3">
      <c r="C3" s="1" t="s">
        <v>28</v>
      </c>
      <c r="D3" s="21" t="s">
        <v>4647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1220</v>
      </c>
      <c r="C18" s="57" t="s">
        <v>658</v>
      </c>
      <c r="D18" s="54" t="s">
        <v>1221</v>
      </c>
      <c r="E18" s="6" t="s">
        <v>641</v>
      </c>
      <c r="F18" s="19">
        <v>1000</v>
      </c>
      <c r="G18" s="24">
        <v>1004.82</v>
      </c>
      <c r="H18" s="24">
        <v>5.9</v>
      </c>
      <c r="I18" s="31">
        <v>6.2449000000000003</v>
      </c>
      <c r="J18" s="31"/>
      <c r="K18" s="35" t="s">
        <v>637</v>
      </c>
    </row>
    <row r="19" spans="2:11" x14ac:dyDescent="0.25">
      <c r="B19" s="8" t="s">
        <v>4648</v>
      </c>
      <c r="C19" s="57" t="s">
        <v>1054</v>
      </c>
      <c r="D19" s="54" t="s">
        <v>4649</v>
      </c>
      <c r="E19" s="6" t="s">
        <v>641</v>
      </c>
      <c r="F19" s="19">
        <v>1000</v>
      </c>
      <c r="G19" s="24">
        <v>1004.23</v>
      </c>
      <c r="H19" s="24">
        <v>5.9</v>
      </c>
      <c r="I19" s="31">
        <v>6.2701000000000002</v>
      </c>
      <c r="J19" s="31"/>
      <c r="K19" s="35" t="s">
        <v>637</v>
      </c>
    </row>
    <row r="20" spans="2:11" x14ac:dyDescent="0.25">
      <c r="B20" s="8" t="s">
        <v>3725</v>
      </c>
      <c r="C20" s="57" t="s">
        <v>589</v>
      </c>
      <c r="D20" s="54" t="s">
        <v>3726</v>
      </c>
      <c r="E20" s="6" t="s">
        <v>641</v>
      </c>
      <c r="F20" s="19">
        <v>20</v>
      </c>
      <c r="G20" s="24">
        <v>201.67</v>
      </c>
      <c r="H20" s="24">
        <v>1.18</v>
      </c>
      <c r="I20" s="31">
        <v>6.38</v>
      </c>
      <c r="J20" s="31"/>
      <c r="K20" s="35" t="s">
        <v>637</v>
      </c>
    </row>
    <row r="21" spans="2:11" x14ac:dyDescent="0.25">
      <c r="B21" s="8" t="s">
        <v>3158</v>
      </c>
      <c r="C21" s="57" t="s">
        <v>589</v>
      </c>
      <c r="D21" s="54" t="s">
        <v>3159</v>
      </c>
      <c r="E21" s="6" t="s">
        <v>641</v>
      </c>
      <c r="F21" s="19">
        <v>100</v>
      </c>
      <c r="G21" s="24">
        <v>100.4</v>
      </c>
      <c r="H21" s="24">
        <v>0.59</v>
      </c>
      <c r="I21" s="31">
        <v>6.38</v>
      </c>
      <c r="J21" s="31"/>
      <c r="K21" s="35" t="s">
        <v>637</v>
      </c>
    </row>
    <row r="22" spans="2:11" x14ac:dyDescent="0.25">
      <c r="C22" s="58" t="s">
        <v>175</v>
      </c>
      <c r="D22" s="54"/>
      <c r="E22" s="6"/>
      <c r="F22" s="19"/>
      <c r="G22" s="25">
        <v>2311.12</v>
      </c>
      <c r="H22" s="25">
        <v>13.57</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3943</v>
      </c>
      <c r="C31" s="57" t="s">
        <v>3944</v>
      </c>
      <c r="D31" s="54" t="s">
        <v>3945</v>
      </c>
      <c r="E31" s="6" t="s">
        <v>189</v>
      </c>
      <c r="F31" s="19">
        <v>1500000</v>
      </c>
      <c r="G31" s="24">
        <v>1517.97</v>
      </c>
      <c r="H31" s="24">
        <v>8.92</v>
      </c>
      <c r="I31" s="31">
        <v>5.7649499999999998</v>
      </c>
      <c r="J31" s="31"/>
      <c r="K31" s="35"/>
    </row>
    <row r="32" spans="2:11" x14ac:dyDescent="0.25">
      <c r="C32" s="58" t="s">
        <v>175</v>
      </c>
      <c r="D32" s="54"/>
      <c r="E32" s="6"/>
      <c r="F32" s="19"/>
      <c r="G32" s="25">
        <v>1517.97</v>
      </c>
      <c r="H32" s="25">
        <v>8.92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3388</v>
      </c>
      <c r="C44" s="57" t="s">
        <v>3389</v>
      </c>
      <c r="D44" s="54" t="s">
        <v>3390</v>
      </c>
      <c r="E44" s="6" t="s">
        <v>189</v>
      </c>
      <c r="F44" s="19">
        <v>4717000</v>
      </c>
      <c r="G44" s="24">
        <v>4612.3900000000003</v>
      </c>
      <c r="H44" s="24">
        <v>27.09</v>
      </c>
      <c r="I44" s="31">
        <v>5.74885</v>
      </c>
      <c r="J44" s="31"/>
      <c r="K44" s="35"/>
    </row>
    <row r="45" spans="1:11" x14ac:dyDescent="0.25">
      <c r="B45" s="8" t="s">
        <v>3394</v>
      </c>
      <c r="C45" s="57" t="s">
        <v>3395</v>
      </c>
      <c r="D45" s="54" t="s">
        <v>3396</v>
      </c>
      <c r="E45" s="6" t="s">
        <v>189</v>
      </c>
      <c r="F45" s="19">
        <v>4294000</v>
      </c>
      <c r="G45" s="24">
        <v>4182.6099999999997</v>
      </c>
      <c r="H45" s="24">
        <v>24.57</v>
      </c>
      <c r="I45" s="31">
        <v>5.7518500000000001</v>
      </c>
      <c r="J45" s="31"/>
      <c r="K45" s="35"/>
    </row>
    <row r="46" spans="1:11" x14ac:dyDescent="0.25">
      <c r="B46" s="8" t="s">
        <v>4650</v>
      </c>
      <c r="C46" s="57" t="s">
        <v>4651</v>
      </c>
      <c r="D46" s="54" t="s">
        <v>4652</v>
      </c>
      <c r="E46" s="6" t="s">
        <v>189</v>
      </c>
      <c r="F46" s="19">
        <v>2503600</v>
      </c>
      <c r="G46" s="24">
        <v>2423.13</v>
      </c>
      <c r="H46" s="24">
        <v>14.23</v>
      </c>
      <c r="I46" s="31">
        <v>5.9056420000000003</v>
      </c>
      <c r="J46" s="31"/>
      <c r="K46" s="35"/>
    </row>
    <row r="47" spans="1:11" x14ac:dyDescent="0.25">
      <c r="B47" s="8" t="s">
        <v>3391</v>
      </c>
      <c r="C47" s="57" t="s">
        <v>3392</v>
      </c>
      <c r="D47" s="54" t="s">
        <v>3393</v>
      </c>
      <c r="E47" s="6" t="s">
        <v>189</v>
      </c>
      <c r="F47" s="19">
        <v>1350000</v>
      </c>
      <c r="G47" s="24">
        <v>1316.4</v>
      </c>
      <c r="H47" s="24">
        <v>7.73</v>
      </c>
      <c r="I47" s="31">
        <v>5.7507000000000001</v>
      </c>
      <c r="J47" s="31"/>
      <c r="K47" s="35"/>
    </row>
    <row r="48" spans="1:11" x14ac:dyDescent="0.25">
      <c r="B48" s="8" t="s">
        <v>3382</v>
      </c>
      <c r="C48" s="57" t="s">
        <v>3383</v>
      </c>
      <c r="D48" s="54" t="s">
        <v>3384</v>
      </c>
      <c r="E48" s="6" t="s">
        <v>189</v>
      </c>
      <c r="F48" s="19">
        <v>131000</v>
      </c>
      <c r="G48" s="24">
        <v>126.87</v>
      </c>
      <c r="H48" s="24">
        <v>0.75</v>
      </c>
      <c r="I48" s="31">
        <v>5.9032268999999999</v>
      </c>
      <c r="J48" s="31"/>
      <c r="K48" s="35"/>
    </row>
    <row r="49" spans="1:11" x14ac:dyDescent="0.25">
      <c r="B49" s="8" t="s">
        <v>3964</v>
      </c>
      <c r="C49" s="57" t="s">
        <v>3965</v>
      </c>
      <c r="D49" s="54" t="s">
        <v>3966</v>
      </c>
      <c r="E49" s="6" t="s">
        <v>189</v>
      </c>
      <c r="F49" s="19">
        <v>126900</v>
      </c>
      <c r="G49" s="24">
        <v>125.33</v>
      </c>
      <c r="H49" s="24">
        <v>0.74</v>
      </c>
      <c r="I49" s="31">
        <v>5.5112500000000004</v>
      </c>
      <c r="J49" s="31"/>
      <c r="K49" s="35"/>
    </row>
    <row r="50" spans="1:11" x14ac:dyDescent="0.25">
      <c r="C50" s="58" t="s">
        <v>175</v>
      </c>
      <c r="D50" s="54"/>
      <c r="E50" s="6"/>
      <c r="F50" s="19"/>
      <c r="G50" s="25">
        <v>12786.73</v>
      </c>
      <c r="H50" s="25">
        <v>75.11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284.70999999999998</v>
      </c>
      <c r="H64" s="24">
        <v>1.67</v>
      </c>
      <c r="I64" s="31"/>
      <c r="J64" s="31"/>
      <c r="K64" s="35"/>
    </row>
    <row r="65" spans="1:54" x14ac:dyDescent="0.25">
      <c r="C65" s="58" t="s">
        <v>175</v>
      </c>
      <c r="D65" s="54"/>
      <c r="E65" s="6"/>
      <c r="F65" s="19"/>
      <c r="G65" s="25">
        <v>284.70999999999998</v>
      </c>
      <c r="H65" s="25">
        <v>1.67</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122.74</v>
      </c>
      <c r="H69" s="24">
        <v>0.73</v>
      </c>
      <c r="I69" s="31"/>
      <c r="J69" s="31"/>
      <c r="K69" s="35"/>
    </row>
    <row r="70" spans="1:54" x14ac:dyDescent="0.25">
      <c r="C70" s="58" t="s">
        <v>175</v>
      </c>
      <c r="D70" s="54"/>
      <c r="E70" s="6"/>
      <c r="F70" s="19"/>
      <c r="G70" s="25">
        <v>122.74</v>
      </c>
      <c r="H70" s="25">
        <v>0.73</v>
      </c>
      <c r="I70" s="31"/>
      <c r="J70" s="31"/>
      <c r="K70" s="35"/>
    </row>
    <row r="71" spans="1:54" x14ac:dyDescent="0.25">
      <c r="C71" s="57"/>
      <c r="D71" s="54"/>
      <c r="E71" s="6"/>
      <c r="F71" s="19"/>
      <c r="G71" s="24"/>
      <c r="H71" s="24"/>
      <c r="I71" s="31"/>
      <c r="J71" s="31"/>
      <c r="K71" s="35"/>
    </row>
    <row r="72" spans="1:54" x14ac:dyDescent="0.25">
      <c r="C72" s="60" t="s">
        <v>193</v>
      </c>
      <c r="D72" s="55"/>
      <c r="E72" s="5"/>
      <c r="F72" s="20"/>
      <c r="G72" s="26">
        <v>17023.27</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5448</v>
      </c>
    </row>
  </sheetData>
  <mergeCells count="1">
    <mergeCell ref="C79:K79"/>
  </mergeCells>
  <hyperlinks>
    <hyperlink ref="J2" location="'Index'!A1" display="'Index'!A1" xr:uid="{42E61B72-3EB5-479D-A550-F8B166716CC3}"/>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F224-B51B-4F59-BF43-DCA2631EB8A1}">
  <sheetPr codeName="Sheet1"/>
  <dimension ref="A1:IV87"/>
  <sheetViews>
    <sheetView showGridLines="0" zoomScale="90" zoomScaleNormal="90" workbookViewId="0">
      <pane ySplit="6" topLeftCell="A65" activePane="bottomLeft" state="frozen"/>
      <selection pane="bottomLeft" activeCell="F100" sqref="F100"/>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4653</v>
      </c>
      <c r="J2" s="38" t="s">
        <v>4913</v>
      </c>
    </row>
    <row r="3" spans="1:54" ht="16.5" x14ac:dyDescent="0.3">
      <c r="C3" s="1" t="s">
        <v>28</v>
      </c>
      <c r="D3" s="21" t="s">
        <v>4654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1220</v>
      </c>
      <c r="C18" s="57" t="s">
        <v>658</v>
      </c>
      <c r="D18" s="54" t="s">
        <v>1221</v>
      </c>
      <c r="E18" s="6" t="s">
        <v>641</v>
      </c>
      <c r="F18" s="19">
        <v>900</v>
      </c>
      <c r="G18" s="24">
        <v>904.34</v>
      </c>
      <c r="H18" s="24">
        <v>7.02</v>
      </c>
      <c r="I18" s="31">
        <v>6.2449000000000003</v>
      </c>
      <c r="J18" s="31"/>
      <c r="K18" s="35" t="s">
        <v>637</v>
      </c>
    </row>
    <row r="19" spans="2:11" x14ac:dyDescent="0.25">
      <c r="B19" s="8" t="s">
        <v>4655</v>
      </c>
      <c r="C19" s="57" t="s">
        <v>1054</v>
      </c>
      <c r="D19" s="54" t="s">
        <v>4656</v>
      </c>
      <c r="E19" s="6" t="s">
        <v>688</v>
      </c>
      <c r="F19" s="19">
        <v>90</v>
      </c>
      <c r="G19" s="24">
        <v>903.01</v>
      </c>
      <c r="H19" s="24">
        <v>7.01</v>
      </c>
      <c r="I19" s="31">
        <v>6.2150999999999996</v>
      </c>
      <c r="J19" s="31"/>
      <c r="K19" s="35" t="s">
        <v>637</v>
      </c>
    </row>
    <row r="20" spans="2:11" x14ac:dyDescent="0.25">
      <c r="B20" s="8" t="s">
        <v>4657</v>
      </c>
      <c r="C20" s="57" t="s">
        <v>681</v>
      </c>
      <c r="D20" s="54" t="s">
        <v>4658</v>
      </c>
      <c r="E20" s="6" t="s">
        <v>641</v>
      </c>
      <c r="F20" s="19">
        <v>800</v>
      </c>
      <c r="G20" s="24">
        <v>803.58</v>
      </c>
      <c r="H20" s="24">
        <v>6.24</v>
      </c>
      <c r="I20" s="31">
        <v>6.2</v>
      </c>
      <c r="J20" s="31"/>
      <c r="K20" s="35"/>
    </row>
    <row r="21" spans="2:11" x14ac:dyDescent="0.25">
      <c r="B21" s="8" t="s">
        <v>3721</v>
      </c>
      <c r="C21" s="57" t="s">
        <v>2641</v>
      </c>
      <c r="D21" s="54" t="s">
        <v>3722</v>
      </c>
      <c r="E21" s="6" t="s">
        <v>641</v>
      </c>
      <c r="F21" s="19">
        <v>40</v>
      </c>
      <c r="G21" s="24">
        <v>401.64</v>
      </c>
      <c r="H21" s="24">
        <v>3.12</v>
      </c>
      <c r="I21" s="31">
        <v>6.12</v>
      </c>
      <c r="J21" s="31"/>
      <c r="K21" s="35" t="s">
        <v>637</v>
      </c>
    </row>
    <row r="22" spans="2:11" x14ac:dyDescent="0.25">
      <c r="B22" s="8" t="s">
        <v>3725</v>
      </c>
      <c r="C22" s="57" t="s">
        <v>589</v>
      </c>
      <c r="D22" s="54" t="s">
        <v>3726</v>
      </c>
      <c r="E22" s="6" t="s">
        <v>641</v>
      </c>
      <c r="F22" s="19">
        <v>20</v>
      </c>
      <c r="G22" s="24">
        <v>201.67</v>
      </c>
      <c r="H22" s="24">
        <v>1.56</v>
      </c>
      <c r="I22" s="31">
        <v>6.38</v>
      </c>
      <c r="J22" s="31"/>
      <c r="K22" s="35" t="s">
        <v>637</v>
      </c>
    </row>
    <row r="23" spans="2:11" x14ac:dyDescent="0.25">
      <c r="B23" s="8" t="s">
        <v>3158</v>
      </c>
      <c r="C23" s="57" t="s">
        <v>589</v>
      </c>
      <c r="D23" s="54" t="s">
        <v>3159</v>
      </c>
      <c r="E23" s="6" t="s">
        <v>641</v>
      </c>
      <c r="F23" s="19">
        <v>200</v>
      </c>
      <c r="G23" s="24">
        <v>200.79</v>
      </c>
      <c r="H23" s="24">
        <v>1.56</v>
      </c>
      <c r="I23" s="31">
        <v>6.38</v>
      </c>
      <c r="J23" s="31"/>
      <c r="K23" s="35" t="s">
        <v>637</v>
      </c>
    </row>
    <row r="24" spans="2:11" x14ac:dyDescent="0.25">
      <c r="C24" s="58" t="s">
        <v>175</v>
      </c>
      <c r="D24" s="54"/>
      <c r="E24" s="6"/>
      <c r="F24" s="19"/>
      <c r="G24" s="25">
        <v>3415.03</v>
      </c>
      <c r="H24" s="25">
        <v>26.51</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9</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10</v>
      </c>
      <c r="D32" s="54"/>
      <c r="E32" s="6"/>
      <c r="F32" s="19"/>
      <c r="G32" s="24"/>
      <c r="H32" s="24"/>
      <c r="I32" s="31"/>
      <c r="J32" s="31"/>
      <c r="K32" s="35"/>
    </row>
    <row r="33" spans="1:11" x14ac:dyDescent="0.25">
      <c r="B33" s="8" t="s">
        <v>1574</v>
      </c>
      <c r="C33" s="57" t="s">
        <v>1575</v>
      </c>
      <c r="D33" s="54" t="s">
        <v>1576</v>
      </c>
      <c r="E33" s="6" t="s">
        <v>189</v>
      </c>
      <c r="F33" s="19">
        <v>3000000</v>
      </c>
      <c r="G33" s="24">
        <v>3032.46</v>
      </c>
      <c r="H33" s="24">
        <v>23.53</v>
      </c>
      <c r="I33" s="31">
        <v>5.7149999999999999</v>
      </c>
      <c r="J33" s="31"/>
      <c r="K33" s="35"/>
    </row>
    <row r="34" spans="1:11" x14ac:dyDescent="0.25">
      <c r="B34" s="8" t="s">
        <v>4659</v>
      </c>
      <c r="C34" s="57" t="s">
        <v>4660</v>
      </c>
      <c r="D34" s="54" t="s">
        <v>4661</v>
      </c>
      <c r="E34" s="6" t="s">
        <v>189</v>
      </c>
      <c r="F34" s="19">
        <v>3000000</v>
      </c>
      <c r="G34" s="24">
        <v>3027.51</v>
      </c>
      <c r="H34" s="24">
        <v>23.49</v>
      </c>
      <c r="I34" s="31">
        <v>5.74505</v>
      </c>
      <c r="J34" s="31"/>
      <c r="K34" s="35"/>
    </row>
    <row r="35" spans="1:11" x14ac:dyDescent="0.25">
      <c r="B35" s="8" t="s">
        <v>4662</v>
      </c>
      <c r="C35" s="57" t="s">
        <v>4663</v>
      </c>
      <c r="D35" s="54" t="s">
        <v>4664</v>
      </c>
      <c r="E35" s="6" t="s">
        <v>189</v>
      </c>
      <c r="F35" s="19">
        <v>500000</v>
      </c>
      <c r="G35" s="24">
        <v>505.72</v>
      </c>
      <c r="H35" s="24">
        <v>3.92</v>
      </c>
      <c r="I35" s="31">
        <v>5.78</v>
      </c>
      <c r="J35" s="31"/>
      <c r="K35" s="35"/>
    </row>
    <row r="36" spans="1:11" x14ac:dyDescent="0.25">
      <c r="C36" s="58" t="s">
        <v>175</v>
      </c>
      <c r="D36" s="54"/>
      <c r="E36" s="6"/>
      <c r="F36" s="19"/>
      <c r="G36" s="25">
        <v>6565.69</v>
      </c>
      <c r="H36" s="25">
        <v>50.94</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15</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16</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17</v>
      </c>
      <c r="D47" s="54"/>
      <c r="E47" s="6"/>
      <c r="F47" s="19"/>
      <c r="G47" s="24"/>
      <c r="H47" s="24"/>
      <c r="I47" s="31"/>
      <c r="J47" s="31"/>
      <c r="K47" s="35"/>
    </row>
    <row r="48" spans="1:11" x14ac:dyDescent="0.25">
      <c r="B48" s="8" t="s">
        <v>3394</v>
      </c>
      <c r="C48" s="57" t="s">
        <v>3395</v>
      </c>
      <c r="D48" s="54" t="s">
        <v>3396</v>
      </c>
      <c r="E48" s="6" t="s">
        <v>189</v>
      </c>
      <c r="F48" s="19">
        <v>890000</v>
      </c>
      <c r="G48" s="24">
        <v>866.91</v>
      </c>
      <c r="H48" s="24">
        <v>6.73</v>
      </c>
      <c r="I48" s="31">
        <v>5.7518500000000001</v>
      </c>
      <c r="J48" s="31"/>
      <c r="K48" s="35"/>
    </row>
    <row r="49" spans="1:11" x14ac:dyDescent="0.25">
      <c r="B49" s="8" t="s">
        <v>4650</v>
      </c>
      <c r="C49" s="57" t="s">
        <v>4651</v>
      </c>
      <c r="D49" s="54" t="s">
        <v>4652</v>
      </c>
      <c r="E49" s="6" t="s">
        <v>189</v>
      </c>
      <c r="F49" s="19">
        <v>540400</v>
      </c>
      <c r="G49" s="24">
        <v>523.03</v>
      </c>
      <c r="H49" s="24">
        <v>4.0599999999999996</v>
      </c>
      <c r="I49" s="31">
        <v>5.9056420000000003</v>
      </c>
      <c r="J49" s="31"/>
      <c r="K49" s="35"/>
    </row>
    <row r="50" spans="1:11" x14ac:dyDescent="0.25">
      <c r="B50" s="8" t="s">
        <v>3382</v>
      </c>
      <c r="C50" s="57" t="s">
        <v>3383</v>
      </c>
      <c r="D50" s="54" t="s">
        <v>3384</v>
      </c>
      <c r="E50" s="6" t="s">
        <v>189</v>
      </c>
      <c r="F50" s="19">
        <v>400000</v>
      </c>
      <c r="G50" s="24">
        <v>387.39</v>
      </c>
      <c r="H50" s="24">
        <v>3.01</v>
      </c>
      <c r="I50" s="31">
        <v>5.9032268999999999</v>
      </c>
      <c r="J50" s="31"/>
      <c r="K50" s="35"/>
    </row>
    <row r="51" spans="1:11" x14ac:dyDescent="0.25">
      <c r="B51" s="8" t="s">
        <v>3385</v>
      </c>
      <c r="C51" s="57" t="s">
        <v>3386</v>
      </c>
      <c r="D51" s="54" t="s">
        <v>3387</v>
      </c>
      <c r="E51" s="6" t="s">
        <v>189</v>
      </c>
      <c r="F51" s="19">
        <v>350000</v>
      </c>
      <c r="G51" s="24">
        <v>346.23</v>
      </c>
      <c r="H51" s="24">
        <v>2.69</v>
      </c>
      <c r="I51" s="31">
        <v>5.5156999999999998</v>
      </c>
      <c r="J51" s="31"/>
      <c r="K51" s="35"/>
    </row>
    <row r="52" spans="1:11" x14ac:dyDescent="0.25">
      <c r="B52" s="8" t="s">
        <v>3964</v>
      </c>
      <c r="C52" s="57" t="s">
        <v>3965</v>
      </c>
      <c r="D52" s="54" t="s">
        <v>3966</v>
      </c>
      <c r="E52" s="6" t="s">
        <v>189</v>
      </c>
      <c r="F52" s="19">
        <v>232200</v>
      </c>
      <c r="G52" s="24">
        <v>229.33</v>
      </c>
      <c r="H52" s="24">
        <v>1.78</v>
      </c>
      <c r="I52" s="31">
        <v>5.5112500000000004</v>
      </c>
      <c r="J52" s="31"/>
      <c r="K52" s="35"/>
    </row>
    <row r="53" spans="1:11" x14ac:dyDescent="0.25">
      <c r="B53" s="8" t="s">
        <v>3433</v>
      </c>
      <c r="C53" s="57" t="s">
        <v>3434</v>
      </c>
      <c r="D53" s="54" t="s">
        <v>3435</v>
      </c>
      <c r="E53" s="6" t="s">
        <v>189</v>
      </c>
      <c r="F53" s="19">
        <v>125000</v>
      </c>
      <c r="G53" s="24">
        <v>121.2</v>
      </c>
      <c r="H53" s="24">
        <v>0.94</v>
      </c>
      <c r="I53" s="31">
        <v>5.8990133</v>
      </c>
      <c r="J53" s="31"/>
      <c r="K53" s="35"/>
    </row>
    <row r="54" spans="1:11" x14ac:dyDescent="0.25">
      <c r="C54" s="58" t="s">
        <v>175</v>
      </c>
      <c r="D54" s="54"/>
      <c r="E54" s="6"/>
      <c r="F54" s="19"/>
      <c r="G54" s="25">
        <v>2474.09</v>
      </c>
      <c r="H54" s="25">
        <v>19.21</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190</v>
      </c>
      <c r="C68" s="57" t="s">
        <v>191</v>
      </c>
      <c r="D68" s="54"/>
      <c r="E68" s="6"/>
      <c r="F68" s="19"/>
      <c r="G68" s="24">
        <v>266.82</v>
      </c>
      <c r="H68" s="24">
        <v>2.0699999999999998</v>
      </c>
      <c r="I68" s="31"/>
      <c r="J68" s="31"/>
      <c r="K68" s="35"/>
    </row>
    <row r="69" spans="1:54" x14ac:dyDescent="0.25">
      <c r="C69" s="58" t="s">
        <v>175</v>
      </c>
      <c r="D69" s="54"/>
      <c r="E69" s="6"/>
      <c r="F69" s="19"/>
      <c r="G69" s="25">
        <v>266.82</v>
      </c>
      <c r="H69" s="25">
        <v>2.0699999999999998</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5239</v>
      </c>
      <c r="D72" s="54"/>
      <c r="E72" s="6"/>
      <c r="F72" s="19"/>
      <c r="G72" s="24" t="s">
        <v>2</v>
      </c>
      <c r="H72" s="24" t="s">
        <v>2</v>
      </c>
      <c r="I72" s="31"/>
      <c r="J72" s="31"/>
      <c r="K72" s="35"/>
      <c r="L72" s="3"/>
      <c r="AI72" s="3"/>
      <c r="AV72" s="3"/>
      <c r="AX72" s="3"/>
      <c r="BB72" s="3"/>
    </row>
    <row r="73" spans="1:54" x14ac:dyDescent="0.25">
      <c r="B73" s="8"/>
      <c r="C73" s="57" t="s">
        <v>192</v>
      </c>
      <c r="D73" s="54"/>
      <c r="E73" s="6"/>
      <c r="F73" s="19"/>
      <c r="G73" s="24">
        <v>165.17</v>
      </c>
      <c r="H73" s="24">
        <v>1.27</v>
      </c>
      <c r="I73" s="31"/>
      <c r="J73" s="31"/>
      <c r="K73" s="35"/>
    </row>
    <row r="74" spans="1:54" x14ac:dyDescent="0.25">
      <c r="C74" s="58" t="s">
        <v>175</v>
      </c>
      <c r="D74" s="54"/>
      <c r="E74" s="6"/>
      <c r="F74" s="19"/>
      <c r="G74" s="25">
        <v>165.17</v>
      </c>
      <c r="H74" s="25">
        <v>1.27</v>
      </c>
      <c r="I74" s="31"/>
      <c r="J74" s="31"/>
      <c r="K74" s="35"/>
    </row>
    <row r="75" spans="1:54" x14ac:dyDescent="0.25">
      <c r="C75" s="57"/>
      <c r="D75" s="54"/>
      <c r="E75" s="6"/>
      <c r="F75" s="19"/>
      <c r="G75" s="24"/>
      <c r="H75" s="24"/>
      <c r="I75" s="31"/>
      <c r="J75" s="31"/>
      <c r="K75" s="35"/>
    </row>
    <row r="76" spans="1:54" x14ac:dyDescent="0.25">
      <c r="C76" s="60" t="s">
        <v>193</v>
      </c>
      <c r="D76" s="55"/>
      <c r="E76" s="5"/>
      <c r="F76" s="20"/>
      <c r="G76" s="26">
        <v>12886.8</v>
      </c>
      <c r="H76" s="26">
        <v>99.999999999999986</v>
      </c>
      <c r="I76" s="32"/>
      <c r="J76" s="32"/>
      <c r="K76" s="36"/>
    </row>
    <row r="79" spans="1:54" x14ac:dyDescent="0.25">
      <c r="C79" s="1" t="s">
        <v>194</v>
      </c>
    </row>
    <row r="80" spans="1:54" x14ac:dyDescent="0.25">
      <c r="C80" s="37" t="s">
        <v>195</v>
      </c>
      <c r="D80" s="37"/>
      <c r="E80" s="37"/>
      <c r="F80" s="37"/>
      <c r="G80" s="37"/>
      <c r="H80" s="37"/>
      <c r="I80" s="37"/>
      <c r="J80" s="37"/>
      <c r="K80" s="37"/>
    </row>
    <row r="81" spans="3:11" x14ac:dyDescent="0.25">
      <c r="C81" s="2" t="s">
        <v>196</v>
      </c>
    </row>
    <row r="82" spans="3:11" x14ac:dyDescent="0.25">
      <c r="C82" s="2" t="s">
        <v>197</v>
      </c>
    </row>
    <row r="83" spans="3:11" ht="30" customHeight="1" x14ac:dyDescent="0.25">
      <c r="C83" s="92" t="s">
        <v>198</v>
      </c>
      <c r="D83" s="93"/>
      <c r="E83" s="93"/>
      <c r="F83" s="93"/>
      <c r="G83" s="93"/>
      <c r="H83" s="93"/>
      <c r="I83" s="93"/>
      <c r="J83" s="93"/>
      <c r="K83" s="93"/>
    </row>
    <row r="84" spans="3:11" x14ac:dyDescent="0.25">
      <c r="C84" s="2" t="s">
        <v>199</v>
      </c>
    </row>
    <row r="86" spans="3:11" x14ac:dyDescent="0.25">
      <c r="C86" s="1" t="s">
        <v>5400</v>
      </c>
      <c r="E86" s="90" t="s">
        <v>5401</v>
      </c>
    </row>
    <row r="87" spans="3:11" x14ac:dyDescent="0.25">
      <c r="E87" s="2" t="s">
        <v>5448</v>
      </c>
    </row>
  </sheetData>
  <mergeCells count="1">
    <mergeCell ref="C83:K83"/>
  </mergeCells>
  <hyperlinks>
    <hyperlink ref="J2" location="'Index'!A1" display="'Index'!A1" xr:uid="{99F87779-5C3E-4AA2-8C69-B13BE531D8C1}"/>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C244-7517-497E-9FDE-050A005137C0}">
  <sheetPr codeName="Sheet1"/>
  <dimension ref="A1:IV122"/>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4665</v>
      </c>
      <c r="J2" s="38" t="s">
        <v>4913</v>
      </c>
    </row>
    <row r="3" spans="1:54" ht="16.5" x14ac:dyDescent="0.3">
      <c r="C3" s="1" t="s">
        <v>28</v>
      </c>
      <c r="D3" s="21" t="s">
        <v>4666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8758800</v>
      </c>
      <c r="G10" s="24">
        <v>83296.19</v>
      </c>
      <c r="H10" s="24">
        <v>9.16</v>
      </c>
      <c r="I10" s="31"/>
      <c r="J10" s="31"/>
      <c r="K10" s="35"/>
    </row>
    <row r="11" spans="1:54" x14ac:dyDescent="0.25">
      <c r="B11" s="8" t="s">
        <v>44</v>
      </c>
      <c r="C11" s="57" t="s">
        <v>45</v>
      </c>
      <c r="D11" s="54" t="s">
        <v>46</v>
      </c>
      <c r="E11" s="6" t="s">
        <v>43</v>
      </c>
      <c r="F11" s="19">
        <v>4050000</v>
      </c>
      <c r="G11" s="24">
        <v>54594</v>
      </c>
      <c r="H11" s="24">
        <v>6</v>
      </c>
      <c r="I11" s="31"/>
      <c r="J11" s="31"/>
      <c r="K11" s="35"/>
    </row>
    <row r="12" spans="1:54" x14ac:dyDescent="0.25">
      <c r="B12" s="8" t="s">
        <v>47</v>
      </c>
      <c r="C12" s="57" t="s">
        <v>48</v>
      </c>
      <c r="D12" s="54" t="s">
        <v>49</v>
      </c>
      <c r="E12" s="6" t="s">
        <v>50</v>
      </c>
      <c r="F12" s="19">
        <v>3530000</v>
      </c>
      <c r="G12" s="24">
        <v>50895.54</v>
      </c>
      <c r="H12" s="24">
        <v>5.6</v>
      </c>
      <c r="I12" s="31"/>
      <c r="J12" s="31"/>
      <c r="K12" s="35"/>
    </row>
    <row r="13" spans="1:54" x14ac:dyDescent="0.25">
      <c r="B13" s="8" t="s">
        <v>51</v>
      </c>
      <c r="C13" s="57" t="s">
        <v>52</v>
      </c>
      <c r="D13" s="54" t="s">
        <v>53</v>
      </c>
      <c r="E13" s="6" t="s">
        <v>54</v>
      </c>
      <c r="F13" s="19">
        <v>1302446</v>
      </c>
      <c r="G13" s="24">
        <v>47656.5</v>
      </c>
      <c r="H13" s="24">
        <v>5.24</v>
      </c>
      <c r="I13" s="31"/>
      <c r="J13" s="31"/>
      <c r="K13" s="35"/>
    </row>
    <row r="14" spans="1:54" x14ac:dyDescent="0.25">
      <c r="B14" s="8" t="s">
        <v>55</v>
      </c>
      <c r="C14" s="57" t="s">
        <v>56</v>
      </c>
      <c r="D14" s="54" t="s">
        <v>57</v>
      </c>
      <c r="E14" s="6" t="s">
        <v>58</v>
      </c>
      <c r="F14" s="19">
        <v>245000</v>
      </c>
      <c r="G14" s="24">
        <v>39271.050000000003</v>
      </c>
      <c r="H14" s="24">
        <v>4.32</v>
      </c>
      <c r="I14" s="31"/>
      <c r="J14" s="31"/>
      <c r="K14" s="35"/>
    </row>
    <row r="15" spans="1:54" x14ac:dyDescent="0.25">
      <c r="B15" s="8" t="s">
        <v>80</v>
      </c>
      <c r="C15" s="57" t="s">
        <v>81</v>
      </c>
      <c r="D15" s="54" t="s">
        <v>82</v>
      </c>
      <c r="E15" s="6" t="s">
        <v>50</v>
      </c>
      <c r="F15" s="19">
        <v>1326350</v>
      </c>
      <c r="G15" s="24">
        <v>38310.29</v>
      </c>
      <c r="H15" s="24">
        <v>4.21</v>
      </c>
      <c r="I15" s="31"/>
      <c r="J15" s="31"/>
      <c r="K15" s="35"/>
    </row>
    <row r="16" spans="1:54" x14ac:dyDescent="0.25">
      <c r="B16" s="8" t="s">
        <v>66</v>
      </c>
      <c r="C16" s="57" t="s">
        <v>67</v>
      </c>
      <c r="D16" s="54" t="s">
        <v>68</v>
      </c>
      <c r="E16" s="6" t="s">
        <v>43</v>
      </c>
      <c r="F16" s="19">
        <v>4350000</v>
      </c>
      <c r="G16" s="24">
        <v>37951.58</v>
      </c>
      <c r="H16" s="24">
        <v>4.17</v>
      </c>
      <c r="I16" s="31"/>
      <c r="J16" s="31"/>
      <c r="K16" s="35"/>
    </row>
    <row r="17" spans="2:11" x14ac:dyDescent="0.25">
      <c r="B17" s="8" t="s">
        <v>120</v>
      </c>
      <c r="C17" s="57" t="s">
        <v>121</v>
      </c>
      <c r="D17" s="54" t="s">
        <v>122</v>
      </c>
      <c r="E17" s="6" t="s">
        <v>123</v>
      </c>
      <c r="F17" s="19">
        <v>12166666</v>
      </c>
      <c r="G17" s="24">
        <v>34097.08</v>
      </c>
      <c r="H17" s="24">
        <v>3.75</v>
      </c>
      <c r="I17" s="31"/>
      <c r="J17" s="31"/>
      <c r="K17" s="35"/>
    </row>
    <row r="18" spans="2:11" x14ac:dyDescent="0.25">
      <c r="B18" s="8" t="s">
        <v>379</v>
      </c>
      <c r="C18" s="57" t="s">
        <v>380</v>
      </c>
      <c r="D18" s="54" t="s">
        <v>381</v>
      </c>
      <c r="E18" s="6" t="s">
        <v>103</v>
      </c>
      <c r="F18" s="19">
        <v>7100000</v>
      </c>
      <c r="G18" s="24">
        <v>28510.05</v>
      </c>
      <c r="H18" s="24">
        <v>3.13</v>
      </c>
      <c r="I18" s="31"/>
      <c r="J18" s="31"/>
      <c r="K18" s="35"/>
    </row>
    <row r="19" spans="2:11" x14ac:dyDescent="0.25">
      <c r="B19" s="8" t="s">
        <v>400</v>
      </c>
      <c r="C19" s="57" t="s">
        <v>401</v>
      </c>
      <c r="D19" s="54" t="s">
        <v>402</v>
      </c>
      <c r="E19" s="6" t="s">
        <v>403</v>
      </c>
      <c r="F19" s="19">
        <v>15000000</v>
      </c>
      <c r="G19" s="24">
        <v>26443.5</v>
      </c>
      <c r="H19" s="24">
        <v>2.91</v>
      </c>
      <c r="I19" s="31"/>
      <c r="J19" s="31"/>
      <c r="K19" s="35"/>
    </row>
    <row r="20" spans="2:11" x14ac:dyDescent="0.25">
      <c r="B20" s="8" t="s">
        <v>100</v>
      </c>
      <c r="C20" s="57" t="s">
        <v>101</v>
      </c>
      <c r="D20" s="54" t="s">
        <v>102</v>
      </c>
      <c r="E20" s="6" t="s">
        <v>103</v>
      </c>
      <c r="F20" s="19">
        <v>935000</v>
      </c>
      <c r="G20" s="24">
        <v>23509.64</v>
      </c>
      <c r="H20" s="24">
        <v>2.59</v>
      </c>
      <c r="I20" s="31"/>
      <c r="J20" s="31"/>
      <c r="K20" s="35"/>
    </row>
    <row r="21" spans="2:11" x14ac:dyDescent="0.25">
      <c r="B21" s="8" t="s">
        <v>87</v>
      </c>
      <c r="C21" s="57" t="s">
        <v>88</v>
      </c>
      <c r="D21" s="54" t="s">
        <v>89</v>
      </c>
      <c r="E21" s="6" t="s">
        <v>58</v>
      </c>
      <c r="F21" s="19">
        <v>300000</v>
      </c>
      <c r="G21" s="24">
        <v>21016.5</v>
      </c>
      <c r="H21" s="24">
        <v>2.31</v>
      </c>
      <c r="I21" s="31"/>
      <c r="J21" s="31"/>
      <c r="K21" s="35"/>
    </row>
    <row r="22" spans="2:11" x14ac:dyDescent="0.25">
      <c r="B22" s="8" t="s">
        <v>142</v>
      </c>
      <c r="C22" s="57" t="s">
        <v>143</v>
      </c>
      <c r="D22" s="54" t="s">
        <v>144</v>
      </c>
      <c r="E22" s="6" t="s">
        <v>145</v>
      </c>
      <c r="F22" s="19">
        <v>450000</v>
      </c>
      <c r="G22" s="24">
        <v>18939.599999999999</v>
      </c>
      <c r="H22" s="24">
        <v>2.08</v>
      </c>
      <c r="I22" s="31"/>
      <c r="J22" s="31"/>
      <c r="K22" s="35"/>
    </row>
    <row r="23" spans="2:11" x14ac:dyDescent="0.25">
      <c r="B23" s="8" t="s">
        <v>90</v>
      </c>
      <c r="C23" s="57" t="s">
        <v>91</v>
      </c>
      <c r="D23" s="54" t="s">
        <v>92</v>
      </c>
      <c r="E23" s="6" t="s">
        <v>58</v>
      </c>
      <c r="F23" s="19">
        <v>530000</v>
      </c>
      <c r="G23" s="24">
        <v>18225.11</v>
      </c>
      <c r="H23" s="24">
        <v>2</v>
      </c>
      <c r="I23" s="31"/>
      <c r="J23" s="31"/>
      <c r="K23" s="35"/>
    </row>
    <row r="24" spans="2:11" x14ac:dyDescent="0.25">
      <c r="B24" s="8" t="s">
        <v>410</v>
      </c>
      <c r="C24" s="57" t="s">
        <v>411</v>
      </c>
      <c r="D24" s="54" t="s">
        <v>412</v>
      </c>
      <c r="E24" s="6" t="s">
        <v>413</v>
      </c>
      <c r="F24" s="19">
        <v>7450000</v>
      </c>
      <c r="G24" s="24">
        <v>17842.75</v>
      </c>
      <c r="H24" s="24">
        <v>1.96</v>
      </c>
      <c r="I24" s="31"/>
      <c r="J24" s="31"/>
      <c r="K24" s="35"/>
    </row>
    <row r="25" spans="2:11" x14ac:dyDescent="0.25">
      <c r="B25" s="8" t="s">
        <v>2337</v>
      </c>
      <c r="C25" s="57" t="s">
        <v>2338</v>
      </c>
      <c r="D25" s="54" t="s">
        <v>2339</v>
      </c>
      <c r="E25" s="6" t="s">
        <v>127</v>
      </c>
      <c r="F25" s="19">
        <v>360000</v>
      </c>
      <c r="G25" s="24">
        <v>16976.16</v>
      </c>
      <c r="H25" s="24">
        <v>1.87</v>
      </c>
      <c r="I25" s="31"/>
      <c r="J25" s="31"/>
      <c r="K25" s="35"/>
    </row>
    <row r="26" spans="2:11" x14ac:dyDescent="0.25">
      <c r="B26" s="8" t="s">
        <v>171</v>
      </c>
      <c r="C26" s="57" t="s">
        <v>172</v>
      </c>
      <c r="D26" s="54" t="s">
        <v>173</v>
      </c>
      <c r="E26" s="6" t="s">
        <v>174</v>
      </c>
      <c r="F26" s="19">
        <v>720000</v>
      </c>
      <c r="G26" s="24">
        <v>16001.28</v>
      </c>
      <c r="H26" s="24">
        <v>1.76</v>
      </c>
      <c r="I26" s="31"/>
      <c r="J26" s="31"/>
      <c r="K26" s="35"/>
    </row>
    <row r="27" spans="2:11" x14ac:dyDescent="0.25">
      <c r="B27" s="8" t="s">
        <v>391</v>
      </c>
      <c r="C27" s="57" t="s">
        <v>392</v>
      </c>
      <c r="D27" s="54" t="s">
        <v>393</v>
      </c>
      <c r="E27" s="6" t="s">
        <v>50</v>
      </c>
      <c r="F27" s="19">
        <v>1090000</v>
      </c>
      <c r="G27" s="24">
        <v>15263.27</v>
      </c>
      <c r="H27" s="24">
        <v>1.68</v>
      </c>
      <c r="I27" s="31"/>
      <c r="J27" s="31"/>
      <c r="K27" s="35"/>
    </row>
    <row r="28" spans="2:11" x14ac:dyDescent="0.25">
      <c r="B28" s="8" t="s">
        <v>93</v>
      </c>
      <c r="C28" s="57" t="s">
        <v>94</v>
      </c>
      <c r="D28" s="54" t="s">
        <v>95</v>
      </c>
      <c r="E28" s="6" t="s">
        <v>96</v>
      </c>
      <c r="F28" s="19">
        <v>600000</v>
      </c>
      <c r="G28" s="24">
        <v>14100</v>
      </c>
      <c r="H28" s="24">
        <v>1.55</v>
      </c>
      <c r="I28" s="31"/>
      <c r="J28" s="31"/>
      <c r="K28" s="35"/>
    </row>
    <row r="29" spans="2:11" x14ac:dyDescent="0.25">
      <c r="B29" s="8" t="s">
        <v>1095</v>
      </c>
      <c r="C29" s="57" t="s">
        <v>1096</v>
      </c>
      <c r="D29" s="54" t="s">
        <v>1097</v>
      </c>
      <c r="E29" s="6" t="s">
        <v>320</v>
      </c>
      <c r="F29" s="19">
        <v>1210000</v>
      </c>
      <c r="G29" s="24">
        <v>13950.09</v>
      </c>
      <c r="H29" s="24">
        <v>1.53</v>
      </c>
      <c r="I29" s="31"/>
      <c r="J29" s="31"/>
      <c r="K29" s="35"/>
    </row>
    <row r="30" spans="2:11" x14ac:dyDescent="0.25">
      <c r="B30" s="8" t="s">
        <v>128</v>
      </c>
      <c r="C30" s="57" t="s">
        <v>129</v>
      </c>
      <c r="D30" s="54" t="s">
        <v>130</v>
      </c>
      <c r="E30" s="6" t="s">
        <v>131</v>
      </c>
      <c r="F30" s="19">
        <v>320000</v>
      </c>
      <c r="G30" s="24">
        <v>13164.48</v>
      </c>
      <c r="H30" s="24">
        <v>1.45</v>
      </c>
      <c r="I30" s="31"/>
      <c r="J30" s="31"/>
      <c r="K30" s="35"/>
    </row>
    <row r="31" spans="2:11" x14ac:dyDescent="0.25">
      <c r="B31" s="8" t="s">
        <v>404</v>
      </c>
      <c r="C31" s="57" t="s">
        <v>405</v>
      </c>
      <c r="D31" s="54" t="s">
        <v>406</v>
      </c>
      <c r="E31" s="6" t="s">
        <v>75</v>
      </c>
      <c r="F31" s="19">
        <v>3585000</v>
      </c>
      <c r="G31" s="24">
        <v>12176.45</v>
      </c>
      <c r="H31" s="24">
        <v>1.34</v>
      </c>
      <c r="I31" s="31"/>
      <c r="J31" s="31"/>
      <c r="K31" s="35"/>
    </row>
    <row r="32" spans="2:11" x14ac:dyDescent="0.25">
      <c r="B32" s="8" t="s">
        <v>108</v>
      </c>
      <c r="C32" s="57" t="s">
        <v>109</v>
      </c>
      <c r="D32" s="54" t="s">
        <v>110</v>
      </c>
      <c r="E32" s="6" t="s">
        <v>111</v>
      </c>
      <c r="F32" s="19">
        <v>214000</v>
      </c>
      <c r="G32" s="24">
        <v>12175.53</v>
      </c>
      <c r="H32" s="24">
        <v>1.34</v>
      </c>
      <c r="I32" s="31"/>
      <c r="J32" s="31"/>
      <c r="K32" s="35"/>
    </row>
    <row r="33" spans="2:11" x14ac:dyDescent="0.25">
      <c r="B33" s="8" t="s">
        <v>872</v>
      </c>
      <c r="C33" s="57" t="s">
        <v>873</v>
      </c>
      <c r="D33" s="54" t="s">
        <v>874</v>
      </c>
      <c r="E33" s="6" t="s">
        <v>58</v>
      </c>
      <c r="F33" s="19">
        <v>139646</v>
      </c>
      <c r="G33" s="24">
        <v>12119.18</v>
      </c>
      <c r="H33" s="24">
        <v>1.33</v>
      </c>
      <c r="I33" s="31"/>
      <c r="J33" s="31"/>
      <c r="K33" s="35"/>
    </row>
    <row r="34" spans="2:11" x14ac:dyDescent="0.25">
      <c r="B34" s="8" t="s">
        <v>2178</v>
      </c>
      <c r="C34" s="57" t="s">
        <v>2179</v>
      </c>
      <c r="D34" s="54" t="s">
        <v>2180</v>
      </c>
      <c r="E34" s="6" t="s">
        <v>111</v>
      </c>
      <c r="F34" s="19">
        <v>450000</v>
      </c>
      <c r="G34" s="24">
        <v>11968.65</v>
      </c>
      <c r="H34" s="24">
        <v>1.32</v>
      </c>
      <c r="I34" s="31"/>
      <c r="J34" s="31"/>
      <c r="K34" s="35"/>
    </row>
    <row r="35" spans="2:11" x14ac:dyDescent="0.25">
      <c r="B35" s="8" t="s">
        <v>4171</v>
      </c>
      <c r="C35" s="57" t="s">
        <v>201</v>
      </c>
      <c r="D35" s="54" t="s">
        <v>4172</v>
      </c>
      <c r="E35" s="6" t="s">
        <v>202</v>
      </c>
      <c r="F35" s="19">
        <v>1200000</v>
      </c>
      <c r="G35" s="24">
        <v>11925</v>
      </c>
      <c r="H35" s="24">
        <v>1.31</v>
      </c>
      <c r="I35" s="31"/>
      <c r="J35" s="31"/>
      <c r="K35" s="35"/>
    </row>
    <row r="36" spans="2:11" x14ac:dyDescent="0.25">
      <c r="B36" s="8" t="s">
        <v>1016</v>
      </c>
      <c r="C36" s="57" t="s">
        <v>1017</v>
      </c>
      <c r="D36" s="54" t="s">
        <v>1018</v>
      </c>
      <c r="E36" s="6" t="s">
        <v>1019</v>
      </c>
      <c r="F36" s="19">
        <v>15300000</v>
      </c>
      <c r="G36" s="24">
        <v>11681.55</v>
      </c>
      <c r="H36" s="24">
        <v>1.28</v>
      </c>
      <c r="I36" s="31"/>
      <c r="J36" s="31"/>
      <c r="K36" s="35"/>
    </row>
    <row r="37" spans="2:11" x14ac:dyDescent="0.25">
      <c r="B37" s="8" t="s">
        <v>62</v>
      </c>
      <c r="C37" s="57" t="s">
        <v>63</v>
      </c>
      <c r="D37" s="54" t="s">
        <v>64</v>
      </c>
      <c r="E37" s="6" t="s">
        <v>65</v>
      </c>
      <c r="F37" s="19">
        <v>95000</v>
      </c>
      <c r="G37" s="24">
        <v>11610.9</v>
      </c>
      <c r="H37" s="24">
        <v>1.28</v>
      </c>
      <c r="I37" s="31"/>
      <c r="J37" s="31"/>
      <c r="K37" s="35"/>
    </row>
    <row r="38" spans="2:11" x14ac:dyDescent="0.25">
      <c r="B38" s="8" t="s">
        <v>275</v>
      </c>
      <c r="C38" s="57" t="s">
        <v>276</v>
      </c>
      <c r="D38" s="54" t="s">
        <v>277</v>
      </c>
      <c r="E38" s="6" t="s">
        <v>200</v>
      </c>
      <c r="F38" s="19">
        <v>6700000</v>
      </c>
      <c r="G38" s="24">
        <v>11307.59</v>
      </c>
      <c r="H38" s="24">
        <v>1.24</v>
      </c>
      <c r="I38" s="31"/>
      <c r="J38" s="31"/>
      <c r="K38" s="35"/>
    </row>
    <row r="39" spans="2:11" x14ac:dyDescent="0.25">
      <c r="B39" s="8" t="s">
        <v>305</v>
      </c>
      <c r="C39" s="57" t="s">
        <v>306</v>
      </c>
      <c r="D39" s="54" t="s">
        <v>307</v>
      </c>
      <c r="E39" s="6" t="s">
        <v>107</v>
      </c>
      <c r="F39" s="19">
        <v>5000000</v>
      </c>
      <c r="G39" s="24">
        <v>10693.5</v>
      </c>
      <c r="H39" s="24">
        <v>1.18</v>
      </c>
      <c r="I39" s="31"/>
      <c r="J39" s="31"/>
      <c r="K39" s="35"/>
    </row>
    <row r="40" spans="2:11" x14ac:dyDescent="0.25">
      <c r="B40" s="8" t="s">
        <v>435</v>
      </c>
      <c r="C40" s="57" t="s">
        <v>436</v>
      </c>
      <c r="D40" s="54" t="s">
        <v>437</v>
      </c>
      <c r="E40" s="6" t="s">
        <v>127</v>
      </c>
      <c r="F40" s="19">
        <v>672644</v>
      </c>
      <c r="G40" s="24">
        <v>10682.93</v>
      </c>
      <c r="H40" s="24">
        <v>1.17</v>
      </c>
      <c r="I40" s="31"/>
      <c r="J40" s="31"/>
      <c r="K40" s="35"/>
    </row>
    <row r="41" spans="2:11" x14ac:dyDescent="0.25">
      <c r="B41" s="8" t="s">
        <v>138</v>
      </c>
      <c r="C41" s="57" t="s">
        <v>139</v>
      </c>
      <c r="D41" s="54" t="s">
        <v>140</v>
      </c>
      <c r="E41" s="6" t="s">
        <v>141</v>
      </c>
      <c r="F41" s="19">
        <v>330000</v>
      </c>
      <c r="G41" s="24">
        <v>10289.73</v>
      </c>
      <c r="H41" s="24">
        <v>1.1299999999999999</v>
      </c>
      <c r="I41" s="31"/>
      <c r="J41" s="31"/>
      <c r="K41" s="35"/>
    </row>
    <row r="42" spans="2:11" x14ac:dyDescent="0.25">
      <c r="B42" s="8" t="s">
        <v>212</v>
      </c>
      <c r="C42" s="57" t="s">
        <v>213</v>
      </c>
      <c r="D42" s="54" t="s">
        <v>214</v>
      </c>
      <c r="E42" s="6" t="s">
        <v>111</v>
      </c>
      <c r="F42" s="19">
        <v>35000</v>
      </c>
      <c r="G42" s="24">
        <v>10251.5</v>
      </c>
      <c r="H42" s="24">
        <v>1.1299999999999999</v>
      </c>
      <c r="I42" s="31"/>
      <c r="J42" s="31"/>
      <c r="K42" s="35"/>
    </row>
    <row r="43" spans="2:11" x14ac:dyDescent="0.25">
      <c r="B43" s="8" t="s">
        <v>218</v>
      </c>
      <c r="C43" s="57" t="s">
        <v>219</v>
      </c>
      <c r="D43" s="54" t="s">
        <v>220</v>
      </c>
      <c r="E43" s="6" t="s">
        <v>145</v>
      </c>
      <c r="F43" s="19">
        <v>825000</v>
      </c>
      <c r="G43" s="24">
        <v>10002.299999999999</v>
      </c>
      <c r="H43" s="24">
        <v>1.1000000000000001</v>
      </c>
      <c r="I43" s="31"/>
      <c r="J43" s="31"/>
      <c r="K43" s="35"/>
    </row>
    <row r="44" spans="2:11" x14ac:dyDescent="0.25">
      <c r="B44" s="8" t="s">
        <v>299</v>
      </c>
      <c r="C44" s="57" t="s">
        <v>300</v>
      </c>
      <c r="D44" s="54" t="s">
        <v>301</v>
      </c>
      <c r="E44" s="6" t="s">
        <v>43</v>
      </c>
      <c r="F44" s="19">
        <v>3825000</v>
      </c>
      <c r="G44" s="24">
        <v>9889.16</v>
      </c>
      <c r="H44" s="24">
        <v>1.0900000000000001</v>
      </c>
      <c r="I44" s="31"/>
      <c r="J44" s="31"/>
      <c r="K44" s="35"/>
    </row>
    <row r="45" spans="2:11" x14ac:dyDescent="0.25">
      <c r="B45" s="8" t="s">
        <v>498</v>
      </c>
      <c r="C45" s="57" t="s">
        <v>499</v>
      </c>
      <c r="D45" s="54" t="s">
        <v>500</v>
      </c>
      <c r="E45" s="6" t="s">
        <v>320</v>
      </c>
      <c r="F45" s="19">
        <v>155200</v>
      </c>
      <c r="G45" s="24">
        <v>9298.0300000000007</v>
      </c>
      <c r="H45" s="24">
        <v>1.02</v>
      </c>
      <c r="I45" s="31"/>
      <c r="J45" s="31"/>
      <c r="K45" s="35"/>
    </row>
    <row r="46" spans="2:11" x14ac:dyDescent="0.25">
      <c r="B46" s="8" t="s">
        <v>484</v>
      </c>
      <c r="C46" s="57" t="s">
        <v>485</v>
      </c>
      <c r="D46" s="54" t="s">
        <v>486</v>
      </c>
      <c r="E46" s="6" t="s">
        <v>111</v>
      </c>
      <c r="F46" s="19">
        <v>190000</v>
      </c>
      <c r="G46" s="24">
        <v>8968.9500000000007</v>
      </c>
      <c r="H46" s="24">
        <v>0.99</v>
      </c>
      <c r="I46" s="31"/>
      <c r="J46" s="31"/>
      <c r="K46" s="35"/>
    </row>
    <row r="47" spans="2:11" x14ac:dyDescent="0.25">
      <c r="B47" s="8" t="s">
        <v>2223</v>
      </c>
      <c r="C47" s="57" t="s">
        <v>2224</v>
      </c>
      <c r="D47" s="54" t="s">
        <v>2225</v>
      </c>
      <c r="E47" s="6" t="s">
        <v>413</v>
      </c>
      <c r="F47" s="19">
        <v>2000000</v>
      </c>
      <c r="G47" s="24">
        <v>8276</v>
      </c>
      <c r="H47" s="24">
        <v>0.91</v>
      </c>
      <c r="I47" s="31"/>
      <c r="J47" s="31"/>
      <c r="K47" s="35"/>
    </row>
    <row r="48" spans="2:11" x14ac:dyDescent="0.25">
      <c r="B48" s="8" t="s">
        <v>205</v>
      </c>
      <c r="C48" s="57" t="s">
        <v>206</v>
      </c>
      <c r="D48" s="54" t="s">
        <v>207</v>
      </c>
      <c r="E48" s="6" t="s">
        <v>208</v>
      </c>
      <c r="F48" s="19">
        <v>114000</v>
      </c>
      <c r="G48" s="24">
        <v>6307.05</v>
      </c>
      <c r="H48" s="24">
        <v>0.69</v>
      </c>
      <c r="I48" s="31"/>
      <c r="J48" s="31"/>
      <c r="K48" s="35"/>
    </row>
    <row r="49" spans="1:11" x14ac:dyDescent="0.25">
      <c r="B49" s="8" t="s">
        <v>116</v>
      </c>
      <c r="C49" s="57" t="s">
        <v>117</v>
      </c>
      <c r="D49" s="54" t="s">
        <v>118</v>
      </c>
      <c r="E49" s="6" t="s">
        <v>119</v>
      </c>
      <c r="F49" s="19">
        <v>14083</v>
      </c>
      <c r="G49" s="24">
        <v>5729.67</v>
      </c>
      <c r="H49" s="24">
        <v>0.63</v>
      </c>
      <c r="I49" s="31"/>
      <c r="J49" s="31"/>
      <c r="K49" s="35"/>
    </row>
    <row r="50" spans="1:11" x14ac:dyDescent="0.25">
      <c r="B50" s="8" t="s">
        <v>2474</v>
      </c>
      <c r="C50" s="57" t="s">
        <v>2475</v>
      </c>
      <c r="D50" s="54" t="s">
        <v>2476</v>
      </c>
      <c r="E50" s="6" t="s">
        <v>208</v>
      </c>
      <c r="F50" s="19">
        <v>145000</v>
      </c>
      <c r="G50" s="24">
        <v>5449.97</v>
      </c>
      <c r="H50" s="24">
        <v>0.6</v>
      </c>
      <c r="I50" s="31"/>
      <c r="J50" s="31"/>
      <c r="K50" s="35"/>
    </row>
    <row r="51" spans="1:11" x14ac:dyDescent="0.25">
      <c r="C51" s="58" t="s">
        <v>175</v>
      </c>
      <c r="D51" s="54"/>
      <c r="E51" s="6"/>
      <c r="F51" s="19"/>
      <c r="G51" s="25">
        <v>830818.3</v>
      </c>
      <c r="H51" s="25">
        <v>91.35</v>
      </c>
      <c r="I51" s="31"/>
      <c r="J51" s="31"/>
      <c r="K51" s="35"/>
    </row>
    <row r="52" spans="1:11" x14ac:dyDescent="0.25">
      <c r="C52" s="58"/>
      <c r="D52" s="54"/>
      <c r="E52" s="6"/>
      <c r="F52" s="19"/>
      <c r="G52" s="65"/>
      <c r="H52" s="65"/>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9" t="s">
        <v>5295</v>
      </c>
      <c r="D57" s="54"/>
      <c r="E57" s="6"/>
      <c r="F57" s="19"/>
      <c r="G57" s="24"/>
      <c r="H57" s="24"/>
      <c r="I57" s="31"/>
      <c r="J57" s="31"/>
      <c r="K57" s="35"/>
    </row>
    <row r="58" spans="1:11" x14ac:dyDescent="0.25">
      <c r="B58" s="8" t="s">
        <v>3322</v>
      </c>
      <c r="C58" s="57" t="s">
        <v>1129</v>
      </c>
      <c r="D58" s="54" t="s">
        <v>3323</v>
      </c>
      <c r="E58" s="6" t="s">
        <v>170</v>
      </c>
      <c r="F58" s="19">
        <v>12010584</v>
      </c>
      <c r="G58" s="24">
        <v>19889.53</v>
      </c>
      <c r="H58" s="24">
        <v>2.19</v>
      </c>
      <c r="I58" s="31"/>
      <c r="J58" s="31"/>
      <c r="K58" s="35"/>
    </row>
    <row r="59" spans="1:11" x14ac:dyDescent="0.25">
      <c r="B59" s="8" t="s">
        <v>630</v>
      </c>
      <c r="C59" s="57" t="s">
        <v>631</v>
      </c>
      <c r="D59" s="54" t="s">
        <v>632</v>
      </c>
      <c r="E59" s="6" t="s">
        <v>170</v>
      </c>
      <c r="F59" s="19">
        <v>3529067</v>
      </c>
      <c r="G59" s="24">
        <v>14890.19</v>
      </c>
      <c r="H59" s="24">
        <v>1.64</v>
      </c>
      <c r="I59" s="31"/>
      <c r="J59" s="31"/>
      <c r="K59" s="35"/>
    </row>
    <row r="60" spans="1:11" x14ac:dyDescent="0.25">
      <c r="B60" s="8" t="s">
        <v>1171</v>
      </c>
      <c r="C60" s="57" t="s">
        <v>1172</v>
      </c>
      <c r="D60" s="54" t="s">
        <v>1173</v>
      </c>
      <c r="E60" s="6" t="s">
        <v>170</v>
      </c>
      <c r="F60" s="19">
        <v>1976000</v>
      </c>
      <c r="G60" s="24">
        <v>8986.65</v>
      </c>
      <c r="H60" s="24">
        <v>0.99</v>
      </c>
      <c r="I60" s="31"/>
      <c r="J60" s="31"/>
      <c r="K60" s="35"/>
    </row>
    <row r="61" spans="1:11" x14ac:dyDescent="0.25">
      <c r="B61" s="8" t="s">
        <v>2298</v>
      </c>
      <c r="C61" s="57" t="s">
        <v>2299</v>
      </c>
      <c r="D61" s="54" t="s">
        <v>2300</v>
      </c>
      <c r="E61" s="6" t="s">
        <v>170</v>
      </c>
      <c r="F61" s="19">
        <v>2554745</v>
      </c>
      <c r="G61" s="24">
        <v>8764.31</v>
      </c>
      <c r="H61" s="24">
        <v>0.96</v>
      </c>
      <c r="I61" s="31"/>
      <c r="J61" s="31"/>
      <c r="K61" s="35"/>
    </row>
    <row r="62" spans="1:11" x14ac:dyDescent="0.25">
      <c r="C62" s="58" t="s">
        <v>175</v>
      </c>
      <c r="D62" s="54"/>
      <c r="E62" s="6"/>
      <c r="F62" s="19"/>
      <c r="G62" s="25">
        <v>52530.68</v>
      </c>
      <c r="H62" s="25">
        <v>5.78</v>
      </c>
      <c r="I62" s="31"/>
      <c r="J62" s="31"/>
      <c r="K62" s="35"/>
    </row>
    <row r="63" spans="1:11" x14ac:dyDescent="0.25">
      <c r="C63" s="57"/>
      <c r="D63" s="54"/>
      <c r="E63" s="6"/>
      <c r="F63" s="19"/>
      <c r="G63" s="24"/>
      <c r="H63" s="24"/>
      <c r="I63" s="31"/>
      <c r="J63" s="31"/>
      <c r="K63" s="35"/>
    </row>
    <row r="64" spans="1:11" x14ac:dyDescent="0.25">
      <c r="A64" s="10"/>
      <c r="B64" s="28"/>
      <c r="C64" s="58" t="s">
        <v>5</v>
      </c>
      <c r="D64" s="54"/>
      <c r="E64" s="6"/>
      <c r="F64" s="19"/>
      <c r="G64" s="24"/>
      <c r="H64" s="24"/>
      <c r="I64" s="31"/>
      <c r="J64" s="31"/>
      <c r="K64" s="35"/>
    </row>
    <row r="65" spans="1:11" x14ac:dyDescent="0.25">
      <c r="C65" s="59" t="s">
        <v>6</v>
      </c>
      <c r="D65" s="54"/>
      <c r="E65" s="6"/>
      <c r="F65" s="19"/>
      <c r="G65" s="24"/>
      <c r="H65" s="24"/>
      <c r="I65" s="31"/>
      <c r="J65" s="31"/>
      <c r="K65" s="35"/>
    </row>
    <row r="66" spans="1:11" x14ac:dyDescent="0.25">
      <c r="B66" s="8" t="s">
        <v>183</v>
      </c>
      <c r="C66" s="57" t="s">
        <v>91</v>
      </c>
      <c r="D66" s="54" t="s">
        <v>184</v>
      </c>
      <c r="E66" s="6" t="s">
        <v>185</v>
      </c>
      <c r="F66" s="19">
        <v>2120000</v>
      </c>
      <c r="G66" s="24">
        <v>212.9</v>
      </c>
      <c r="H66" s="24">
        <v>0.02</v>
      </c>
      <c r="I66" s="31">
        <v>6.05</v>
      </c>
      <c r="J66" s="31"/>
      <c r="K66" s="35" t="s">
        <v>5298</v>
      </c>
    </row>
    <row r="67" spans="1:11" x14ac:dyDescent="0.25">
      <c r="C67" s="58" t="s">
        <v>175</v>
      </c>
      <c r="D67" s="54"/>
      <c r="E67" s="6"/>
      <c r="F67" s="19"/>
      <c r="G67" s="25">
        <v>212.9</v>
      </c>
      <c r="H67" s="25">
        <v>0.02</v>
      </c>
      <c r="I67" s="31"/>
      <c r="J67" s="31"/>
      <c r="K67" s="35"/>
    </row>
    <row r="68" spans="1:11" x14ac:dyDescent="0.25">
      <c r="C68" s="57"/>
      <c r="D68" s="54"/>
      <c r="E68" s="6"/>
      <c r="F68" s="19"/>
      <c r="G68" s="24"/>
      <c r="H68" s="24"/>
      <c r="I68" s="31"/>
      <c r="J68" s="31"/>
      <c r="K68" s="35"/>
    </row>
    <row r="69" spans="1:11" x14ac:dyDescent="0.25">
      <c r="C69" s="58" t="s">
        <v>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9</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A78" s="28"/>
      <c r="B78" s="28"/>
      <c r="C78" s="58" t="s">
        <v>13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14</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186</v>
      </c>
      <c r="C83" s="57" t="s">
        <v>187</v>
      </c>
      <c r="D83" s="54" t="s">
        <v>188</v>
      </c>
      <c r="E83" s="6" t="s">
        <v>189</v>
      </c>
      <c r="F83" s="19">
        <v>500000</v>
      </c>
      <c r="G83" s="24">
        <v>496.31</v>
      </c>
      <c r="H83" s="24">
        <v>0.05</v>
      </c>
      <c r="I83" s="31">
        <v>5.4218999999999999</v>
      </c>
      <c r="J83" s="31"/>
      <c r="K83" s="35"/>
    </row>
    <row r="84" spans="1:11" x14ac:dyDescent="0.25">
      <c r="C84" s="58" t="s">
        <v>175</v>
      </c>
      <c r="D84" s="54"/>
      <c r="E84" s="6"/>
      <c r="F84" s="19"/>
      <c r="G84" s="25">
        <v>496.31</v>
      </c>
      <c r="H84" s="25">
        <v>0.05</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30617.68</v>
      </c>
      <c r="H102" s="24">
        <v>3.37</v>
      </c>
      <c r="I102" s="31"/>
      <c r="J102" s="31"/>
      <c r="K102" s="35"/>
    </row>
    <row r="103" spans="1:54" x14ac:dyDescent="0.25">
      <c r="C103" s="58" t="s">
        <v>175</v>
      </c>
      <c r="D103" s="54"/>
      <c r="E103" s="6"/>
      <c r="F103" s="19"/>
      <c r="G103" s="25">
        <v>30617.68</v>
      </c>
      <c r="H103" s="25">
        <v>3.37</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-5245.35</v>
      </c>
      <c r="H107" s="24">
        <v>-0.56999999999999995</v>
      </c>
      <c r="I107" s="31"/>
      <c r="J107" s="31"/>
      <c r="K107" s="35"/>
    </row>
    <row r="108" spans="1:54" x14ac:dyDescent="0.25">
      <c r="C108" s="58" t="s">
        <v>175</v>
      </c>
      <c r="D108" s="54"/>
      <c r="E108" s="6"/>
      <c r="F108" s="19"/>
      <c r="G108" s="25">
        <v>-5245.35</v>
      </c>
      <c r="H108" s="25">
        <v>-0.56999999999999995</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909430.52</v>
      </c>
      <c r="H110" s="26">
        <v>100</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19" spans="3:11" x14ac:dyDescent="0.25">
      <c r="C119" s="2" t="s">
        <v>5279</v>
      </c>
    </row>
    <row r="121" spans="3:11" x14ac:dyDescent="0.25">
      <c r="C121" s="1" t="s">
        <v>5400</v>
      </c>
      <c r="E121" s="90" t="s">
        <v>5401</v>
      </c>
    </row>
    <row r="122" spans="3:11" x14ac:dyDescent="0.25">
      <c r="E122" s="2" t="s">
        <v>5456</v>
      </c>
    </row>
  </sheetData>
  <mergeCells count="1">
    <mergeCell ref="C117:K117"/>
  </mergeCells>
  <hyperlinks>
    <hyperlink ref="J2" location="'Index'!A1" display="'Index'!A1" xr:uid="{3115BDCF-1C3C-4DD6-9C30-9189D59D0D4F}"/>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5AA7-6337-435E-9E2A-0DA7871C1A2F}">
  <sheetPr codeName="Sheet1"/>
  <dimension ref="A1:IV79"/>
  <sheetViews>
    <sheetView showGridLines="0" zoomScale="90" zoomScaleNormal="90" workbookViewId="0">
      <pane ySplit="6" topLeftCell="A63" activePane="bottomLeft" state="frozen"/>
      <selection pane="bottomLeft" activeCell="E93" sqref="E9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4667</v>
      </c>
      <c r="J2" s="38" t="s">
        <v>4913</v>
      </c>
    </row>
    <row r="3" spans="1:54" ht="16.5" x14ac:dyDescent="0.3">
      <c r="C3" s="1" t="s">
        <v>28</v>
      </c>
      <c r="D3" s="21" t="s">
        <v>4668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4655</v>
      </c>
      <c r="C18" s="57" t="s">
        <v>1054</v>
      </c>
      <c r="D18" s="54" t="s">
        <v>4656</v>
      </c>
      <c r="E18" s="6" t="s">
        <v>688</v>
      </c>
      <c r="F18" s="19">
        <v>68</v>
      </c>
      <c r="G18" s="24">
        <v>682.28</v>
      </c>
      <c r="H18" s="24">
        <v>8.08</v>
      </c>
      <c r="I18" s="31">
        <v>6.2150999999999996</v>
      </c>
      <c r="J18" s="31"/>
      <c r="K18" s="35" t="s">
        <v>637</v>
      </c>
    </row>
    <row r="19" spans="2:11" x14ac:dyDescent="0.25">
      <c r="B19" s="8" t="s">
        <v>1220</v>
      </c>
      <c r="C19" s="57" t="s">
        <v>658</v>
      </c>
      <c r="D19" s="54" t="s">
        <v>1221</v>
      </c>
      <c r="E19" s="6" t="s">
        <v>641</v>
      </c>
      <c r="F19" s="19">
        <v>600</v>
      </c>
      <c r="G19" s="24">
        <v>602.89</v>
      </c>
      <c r="H19" s="24">
        <v>7.14</v>
      </c>
      <c r="I19" s="31">
        <v>6.2449000000000003</v>
      </c>
      <c r="J19" s="31"/>
      <c r="K19" s="35" t="s">
        <v>637</v>
      </c>
    </row>
    <row r="20" spans="2:11" x14ac:dyDescent="0.25">
      <c r="B20" s="8" t="s">
        <v>3717</v>
      </c>
      <c r="C20" s="57" t="s">
        <v>708</v>
      </c>
      <c r="D20" s="54" t="s">
        <v>3718</v>
      </c>
      <c r="E20" s="6" t="s">
        <v>641</v>
      </c>
      <c r="F20" s="19">
        <v>575</v>
      </c>
      <c r="G20" s="24">
        <v>578.62</v>
      </c>
      <c r="H20" s="24">
        <v>6.86</v>
      </c>
      <c r="I20" s="31">
        <v>6.3749000000000002</v>
      </c>
      <c r="J20" s="31"/>
      <c r="K20" s="35" t="s">
        <v>637</v>
      </c>
    </row>
    <row r="21" spans="2:11" x14ac:dyDescent="0.25">
      <c r="B21" s="8" t="s">
        <v>2614</v>
      </c>
      <c r="C21" s="57" t="s">
        <v>684</v>
      </c>
      <c r="D21" s="54" t="s">
        <v>2615</v>
      </c>
      <c r="E21" s="6" t="s">
        <v>641</v>
      </c>
      <c r="F21" s="19">
        <v>10</v>
      </c>
      <c r="G21" s="24">
        <v>100.56</v>
      </c>
      <c r="H21" s="24">
        <v>1.19</v>
      </c>
      <c r="I21" s="31">
        <v>6.3787000000000003</v>
      </c>
      <c r="J21" s="31"/>
      <c r="K21" s="35" t="s">
        <v>637</v>
      </c>
    </row>
    <row r="22" spans="2:11" x14ac:dyDescent="0.25">
      <c r="B22" s="8" t="s">
        <v>3721</v>
      </c>
      <c r="C22" s="57" t="s">
        <v>2641</v>
      </c>
      <c r="D22" s="54" t="s">
        <v>3722</v>
      </c>
      <c r="E22" s="6" t="s">
        <v>641</v>
      </c>
      <c r="F22" s="19">
        <v>10</v>
      </c>
      <c r="G22" s="24">
        <v>100.41</v>
      </c>
      <c r="H22" s="24">
        <v>1.19</v>
      </c>
      <c r="I22" s="31">
        <v>6.12</v>
      </c>
      <c r="J22" s="31"/>
      <c r="K22" s="35" t="s">
        <v>637</v>
      </c>
    </row>
    <row r="23" spans="2:11" x14ac:dyDescent="0.25">
      <c r="C23" s="58" t="s">
        <v>175</v>
      </c>
      <c r="D23" s="54"/>
      <c r="E23" s="6"/>
      <c r="F23" s="19"/>
      <c r="G23" s="25">
        <v>2064.7600000000002</v>
      </c>
      <c r="H23" s="25">
        <v>24.46</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10</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3394</v>
      </c>
      <c r="C43" s="57" t="s">
        <v>3395</v>
      </c>
      <c r="D43" s="54" t="s">
        <v>3396</v>
      </c>
      <c r="E43" s="6" t="s">
        <v>189</v>
      </c>
      <c r="F43" s="19">
        <v>5295000</v>
      </c>
      <c r="G43" s="24">
        <v>5157.6499999999996</v>
      </c>
      <c r="H43" s="24">
        <v>61.11</v>
      </c>
      <c r="I43" s="31">
        <v>5.7518500000000001</v>
      </c>
      <c r="J43" s="31"/>
      <c r="K43" s="35"/>
    </row>
    <row r="44" spans="1:11" x14ac:dyDescent="0.25">
      <c r="B44" s="8" t="s">
        <v>3388</v>
      </c>
      <c r="C44" s="57" t="s">
        <v>3389</v>
      </c>
      <c r="D44" s="54" t="s">
        <v>3390</v>
      </c>
      <c r="E44" s="6" t="s">
        <v>189</v>
      </c>
      <c r="F44" s="19">
        <v>809000</v>
      </c>
      <c r="G44" s="24">
        <v>791.06</v>
      </c>
      <c r="H44" s="24">
        <v>9.3699999999999992</v>
      </c>
      <c r="I44" s="31">
        <v>5.74885</v>
      </c>
      <c r="J44" s="31"/>
      <c r="K44" s="35"/>
    </row>
    <row r="45" spans="1:11" x14ac:dyDescent="0.25">
      <c r="B45" s="8" t="s">
        <v>3391</v>
      </c>
      <c r="C45" s="57" t="s">
        <v>3392</v>
      </c>
      <c r="D45" s="54" t="s">
        <v>3393</v>
      </c>
      <c r="E45" s="6" t="s">
        <v>189</v>
      </c>
      <c r="F45" s="19">
        <v>300000</v>
      </c>
      <c r="G45" s="24">
        <v>292.52999999999997</v>
      </c>
      <c r="H45" s="24">
        <v>3.47</v>
      </c>
      <c r="I45" s="31">
        <v>5.7507000000000001</v>
      </c>
      <c r="J45" s="31"/>
      <c r="K45" s="35"/>
    </row>
    <row r="46" spans="1:11" x14ac:dyDescent="0.25">
      <c r="C46" s="58" t="s">
        <v>175</v>
      </c>
      <c r="D46" s="54"/>
      <c r="E46" s="6"/>
      <c r="F46" s="19"/>
      <c r="G46" s="25">
        <v>6241.24</v>
      </c>
      <c r="H46" s="25">
        <v>73.95</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190</v>
      </c>
      <c r="C60" s="57" t="s">
        <v>191</v>
      </c>
      <c r="D60" s="54"/>
      <c r="E60" s="6"/>
      <c r="F60" s="19"/>
      <c r="G60" s="24">
        <v>56.48</v>
      </c>
      <c r="H60" s="24">
        <v>0.67</v>
      </c>
      <c r="I60" s="31"/>
      <c r="J60" s="31"/>
      <c r="K60" s="35"/>
    </row>
    <row r="61" spans="1:54" x14ac:dyDescent="0.25">
      <c r="C61" s="58" t="s">
        <v>175</v>
      </c>
      <c r="D61" s="54"/>
      <c r="E61" s="6"/>
      <c r="F61" s="19"/>
      <c r="G61" s="25">
        <v>56.48</v>
      </c>
      <c r="H61" s="25">
        <v>0.67</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5239</v>
      </c>
      <c r="D64" s="54"/>
      <c r="E64" s="6"/>
      <c r="F64" s="19"/>
      <c r="G64" s="24" t="s">
        <v>2</v>
      </c>
      <c r="H64" s="24" t="s">
        <v>2</v>
      </c>
      <c r="I64" s="31"/>
      <c r="J64" s="31"/>
      <c r="K64" s="35"/>
      <c r="L64" s="3"/>
      <c r="AI64" s="3"/>
      <c r="AV64" s="3"/>
      <c r="AX64" s="3"/>
      <c r="BB64" s="3"/>
    </row>
    <row r="65" spans="2:11" x14ac:dyDescent="0.25">
      <c r="B65" s="8"/>
      <c r="C65" s="57" t="s">
        <v>192</v>
      </c>
      <c r="D65" s="54"/>
      <c r="E65" s="6"/>
      <c r="F65" s="19"/>
      <c r="G65" s="24">
        <v>77.16</v>
      </c>
      <c r="H65" s="24">
        <v>0.92</v>
      </c>
      <c r="I65" s="31"/>
      <c r="J65" s="31"/>
      <c r="K65" s="35"/>
    </row>
    <row r="66" spans="2:11" x14ac:dyDescent="0.25">
      <c r="C66" s="58" t="s">
        <v>175</v>
      </c>
      <c r="D66" s="54"/>
      <c r="E66" s="6"/>
      <c r="F66" s="19"/>
      <c r="G66" s="25">
        <v>77.16</v>
      </c>
      <c r="H66" s="25">
        <v>0.92</v>
      </c>
      <c r="I66" s="31"/>
      <c r="J66" s="31"/>
      <c r="K66" s="35"/>
    </row>
    <row r="67" spans="2:11" x14ac:dyDescent="0.25">
      <c r="C67" s="57"/>
      <c r="D67" s="54"/>
      <c r="E67" s="6"/>
      <c r="F67" s="19"/>
      <c r="G67" s="24"/>
      <c r="H67" s="24"/>
      <c r="I67" s="31"/>
      <c r="J67" s="31"/>
      <c r="K67" s="35"/>
    </row>
    <row r="68" spans="2:11" x14ac:dyDescent="0.25">
      <c r="C68" s="60" t="s">
        <v>193</v>
      </c>
      <c r="D68" s="55"/>
      <c r="E68" s="5"/>
      <c r="F68" s="20"/>
      <c r="G68" s="26">
        <v>8439.64</v>
      </c>
      <c r="H68" s="26">
        <v>100</v>
      </c>
      <c r="I68" s="32"/>
      <c r="J68" s="32"/>
      <c r="K68" s="36"/>
    </row>
    <row r="71" spans="2:11" x14ac:dyDescent="0.25">
      <c r="C71" s="1" t="s">
        <v>194</v>
      </c>
    </row>
    <row r="72" spans="2:11" x14ac:dyDescent="0.25">
      <c r="C72" s="37" t="s">
        <v>195</v>
      </c>
      <c r="D72" s="37"/>
      <c r="E72" s="37"/>
      <c r="F72" s="37"/>
      <c r="G72" s="37"/>
      <c r="H72" s="37"/>
      <c r="I72" s="37"/>
      <c r="J72" s="37"/>
      <c r="K72" s="37"/>
    </row>
    <row r="73" spans="2:11" x14ac:dyDescent="0.25">
      <c r="C73" s="2" t="s">
        <v>196</v>
      </c>
    </row>
    <row r="74" spans="2:11" x14ac:dyDescent="0.25">
      <c r="C74" s="2" t="s">
        <v>197</v>
      </c>
    </row>
    <row r="75" spans="2:11" ht="30" customHeight="1" x14ac:dyDescent="0.25">
      <c r="C75" s="92" t="s">
        <v>198</v>
      </c>
      <c r="D75" s="93"/>
      <c r="E75" s="93"/>
      <c r="F75" s="93"/>
      <c r="G75" s="93"/>
      <c r="H75" s="93"/>
      <c r="I75" s="93"/>
      <c r="J75" s="93"/>
      <c r="K75" s="93"/>
    </row>
    <row r="76" spans="2:11" x14ac:dyDescent="0.25">
      <c r="C76" s="2" t="s">
        <v>199</v>
      </c>
    </row>
    <row r="78" spans="2:11" x14ac:dyDescent="0.25">
      <c r="C78" s="1" t="s">
        <v>5400</v>
      </c>
      <c r="E78" s="90" t="s">
        <v>5401</v>
      </c>
    </row>
    <row r="79" spans="2:11" x14ac:dyDescent="0.25">
      <c r="E79" s="2" t="s">
        <v>5448</v>
      </c>
    </row>
  </sheetData>
  <mergeCells count="1">
    <mergeCell ref="C75:K75"/>
  </mergeCells>
  <hyperlinks>
    <hyperlink ref="J2" location="'Index'!A1" display="'Index'!A1" xr:uid="{3296A5AB-1E6C-419C-BB5F-8ACB1F26808C}"/>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284FE-693B-4838-92E4-A7418A5FF39D}">
  <sheetPr codeName="Sheet1"/>
  <dimension ref="A1:IV94"/>
  <sheetViews>
    <sheetView showGridLines="0" zoomScale="90" zoomScaleNormal="90" workbookViewId="0">
      <pane ySplit="6" topLeftCell="A72" activePane="bottomLeft" state="frozen"/>
      <selection pane="bottomLeft" activeCell="G105" sqref="G105"/>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4669</v>
      </c>
      <c r="J2" s="38" t="s">
        <v>4913</v>
      </c>
    </row>
    <row r="3" spans="1:54" ht="16.5" x14ac:dyDescent="0.3">
      <c r="C3" s="1" t="s">
        <v>28</v>
      </c>
      <c r="D3" s="21" t="s">
        <v>4670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4671</v>
      </c>
      <c r="C18" s="57" t="s">
        <v>2701</v>
      </c>
      <c r="D18" s="54" t="s">
        <v>4672</v>
      </c>
      <c r="E18" s="6" t="s">
        <v>641</v>
      </c>
      <c r="F18" s="19">
        <v>2500</v>
      </c>
      <c r="G18" s="24">
        <v>3091.48</v>
      </c>
      <c r="H18" s="24">
        <v>7.32</v>
      </c>
      <c r="I18" s="31">
        <v>6.8650000000000002</v>
      </c>
      <c r="J18" s="31"/>
      <c r="K18" s="35" t="s">
        <v>637</v>
      </c>
    </row>
    <row r="19" spans="2:11" x14ac:dyDescent="0.25">
      <c r="B19" s="8" t="s">
        <v>2643</v>
      </c>
      <c r="C19" s="57" t="s">
        <v>383</v>
      </c>
      <c r="D19" s="54" t="s">
        <v>2644</v>
      </c>
      <c r="E19" s="6" t="s">
        <v>641</v>
      </c>
      <c r="F19" s="19">
        <v>3000</v>
      </c>
      <c r="G19" s="24">
        <v>3016.75</v>
      </c>
      <c r="H19" s="24">
        <v>7.15</v>
      </c>
      <c r="I19" s="31">
        <v>6.7701000000000002</v>
      </c>
      <c r="J19" s="31"/>
      <c r="K19" s="35" t="s">
        <v>637</v>
      </c>
    </row>
    <row r="20" spans="2:11" x14ac:dyDescent="0.25">
      <c r="B20" s="8" t="s">
        <v>2636</v>
      </c>
      <c r="C20" s="57" t="s">
        <v>675</v>
      </c>
      <c r="D20" s="54" t="s">
        <v>2637</v>
      </c>
      <c r="E20" s="6" t="s">
        <v>641</v>
      </c>
      <c r="F20" s="19">
        <v>250</v>
      </c>
      <c r="G20" s="24">
        <v>2518.04</v>
      </c>
      <c r="H20" s="24">
        <v>5.97</v>
      </c>
      <c r="I20" s="31">
        <v>6.3249000000000004</v>
      </c>
      <c r="J20" s="31"/>
      <c r="K20" s="35" t="s">
        <v>637</v>
      </c>
    </row>
    <row r="21" spans="2:11" x14ac:dyDescent="0.25">
      <c r="B21" s="8" t="s">
        <v>4673</v>
      </c>
      <c r="C21" s="57" t="s">
        <v>2511</v>
      </c>
      <c r="D21" s="54" t="s">
        <v>4674</v>
      </c>
      <c r="E21" s="6" t="s">
        <v>688</v>
      </c>
      <c r="F21" s="19">
        <v>1000</v>
      </c>
      <c r="G21" s="24">
        <v>1007.2</v>
      </c>
      <c r="H21" s="24">
        <v>2.39</v>
      </c>
      <c r="I21" s="31">
        <v>6.2949000000000002</v>
      </c>
      <c r="J21" s="31"/>
      <c r="K21" s="35" t="s">
        <v>637</v>
      </c>
    </row>
    <row r="22" spans="2:11" x14ac:dyDescent="0.25">
      <c r="B22" s="8" t="s">
        <v>4675</v>
      </c>
      <c r="C22" s="57" t="s">
        <v>1651</v>
      </c>
      <c r="D22" s="54" t="s">
        <v>4676</v>
      </c>
      <c r="E22" s="6" t="s">
        <v>688</v>
      </c>
      <c r="F22" s="19">
        <v>1000</v>
      </c>
      <c r="G22" s="24">
        <v>1005.95</v>
      </c>
      <c r="H22" s="24">
        <v>2.38</v>
      </c>
      <c r="I22" s="31">
        <v>6.625</v>
      </c>
      <c r="J22" s="31"/>
      <c r="K22" s="35"/>
    </row>
    <row r="23" spans="2:11" x14ac:dyDescent="0.25">
      <c r="B23" s="8" t="s">
        <v>4677</v>
      </c>
      <c r="C23" s="57" t="s">
        <v>675</v>
      </c>
      <c r="D23" s="54" t="s">
        <v>4678</v>
      </c>
      <c r="E23" s="6" t="s">
        <v>641</v>
      </c>
      <c r="F23" s="19">
        <v>50</v>
      </c>
      <c r="G23" s="24">
        <v>501.95</v>
      </c>
      <c r="H23" s="24">
        <v>1.19</v>
      </c>
      <c r="I23" s="31">
        <v>6.3249000000000004</v>
      </c>
      <c r="J23" s="31"/>
      <c r="K23" s="35" t="s">
        <v>637</v>
      </c>
    </row>
    <row r="24" spans="2:11" x14ac:dyDescent="0.25">
      <c r="B24" s="8" t="s">
        <v>4679</v>
      </c>
      <c r="C24" s="57" t="s">
        <v>41</v>
      </c>
      <c r="D24" s="54" t="s">
        <v>4680</v>
      </c>
      <c r="E24" s="6" t="s">
        <v>641</v>
      </c>
      <c r="F24" s="19">
        <v>50</v>
      </c>
      <c r="G24" s="24">
        <v>497.48</v>
      </c>
      <c r="H24" s="24">
        <v>1.18</v>
      </c>
      <c r="I24" s="31">
        <v>6.665</v>
      </c>
      <c r="J24" s="31"/>
      <c r="K24" s="35" t="s">
        <v>637</v>
      </c>
    </row>
    <row r="25" spans="2:11" x14ac:dyDescent="0.25">
      <c r="B25" s="8" t="s">
        <v>2614</v>
      </c>
      <c r="C25" s="57" t="s">
        <v>684</v>
      </c>
      <c r="D25" s="54" t="s">
        <v>2615</v>
      </c>
      <c r="E25" s="6" t="s">
        <v>641</v>
      </c>
      <c r="F25" s="19">
        <v>40</v>
      </c>
      <c r="G25" s="24">
        <v>402.24</v>
      </c>
      <c r="H25" s="24">
        <v>0.95</v>
      </c>
      <c r="I25" s="31">
        <v>6.3787000000000003</v>
      </c>
      <c r="J25" s="31"/>
      <c r="K25" s="35" t="s">
        <v>637</v>
      </c>
    </row>
    <row r="26" spans="2:11" x14ac:dyDescent="0.25">
      <c r="C26" s="58" t="s">
        <v>175</v>
      </c>
      <c r="D26" s="54"/>
      <c r="E26" s="6"/>
      <c r="F26" s="19"/>
      <c r="G26" s="25">
        <v>12041.09</v>
      </c>
      <c r="H26" s="25">
        <v>28.53</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1574</v>
      </c>
      <c r="C35" s="57" t="s">
        <v>1575</v>
      </c>
      <c r="D35" s="54" t="s">
        <v>1576</v>
      </c>
      <c r="E35" s="6" t="s">
        <v>189</v>
      </c>
      <c r="F35" s="19">
        <v>10000000</v>
      </c>
      <c r="G35" s="24">
        <v>10108.200000000001</v>
      </c>
      <c r="H35" s="24">
        <v>23.95</v>
      </c>
      <c r="I35" s="31">
        <v>5.7149999999999999</v>
      </c>
      <c r="J35" s="31"/>
      <c r="K35" s="35"/>
    </row>
    <row r="36" spans="1:11" x14ac:dyDescent="0.25">
      <c r="B36" s="8" t="s">
        <v>3353</v>
      </c>
      <c r="C36" s="57" t="s">
        <v>3354</v>
      </c>
      <c r="D36" s="54" t="s">
        <v>3355</v>
      </c>
      <c r="E36" s="6" t="s">
        <v>189</v>
      </c>
      <c r="F36" s="19">
        <v>3500000</v>
      </c>
      <c r="G36" s="24">
        <v>3528.92</v>
      </c>
      <c r="H36" s="24">
        <v>8.36</v>
      </c>
      <c r="I36" s="31">
        <v>5.665</v>
      </c>
      <c r="J36" s="31"/>
      <c r="K36" s="35"/>
    </row>
    <row r="37" spans="1:11" x14ac:dyDescent="0.25">
      <c r="B37" s="8" t="s">
        <v>1562</v>
      </c>
      <c r="C37" s="57" t="s">
        <v>1563</v>
      </c>
      <c r="D37" s="54" t="s">
        <v>1564</v>
      </c>
      <c r="E37" s="6" t="s">
        <v>189</v>
      </c>
      <c r="F37" s="19">
        <v>2500000</v>
      </c>
      <c r="G37" s="24">
        <v>2531.87</v>
      </c>
      <c r="H37" s="24">
        <v>6</v>
      </c>
      <c r="I37" s="31">
        <v>5.8944051000000002</v>
      </c>
      <c r="J37" s="31"/>
      <c r="K37" s="35"/>
    </row>
    <row r="38" spans="1:11" x14ac:dyDescent="0.25">
      <c r="B38" s="8" t="s">
        <v>4681</v>
      </c>
      <c r="C38" s="57" t="s">
        <v>4682</v>
      </c>
      <c r="D38" s="54" t="s">
        <v>4683</v>
      </c>
      <c r="E38" s="6" t="s">
        <v>189</v>
      </c>
      <c r="F38" s="19">
        <v>2500000</v>
      </c>
      <c r="G38" s="24">
        <v>2529.9</v>
      </c>
      <c r="H38" s="24">
        <v>5.99</v>
      </c>
      <c r="I38" s="31">
        <v>5.75</v>
      </c>
      <c r="J38" s="31"/>
      <c r="K38" s="35"/>
    </row>
    <row r="39" spans="1:11" x14ac:dyDescent="0.25">
      <c r="B39" s="8" t="s">
        <v>4684</v>
      </c>
      <c r="C39" s="57" t="s">
        <v>4685</v>
      </c>
      <c r="D39" s="54" t="s">
        <v>4686</v>
      </c>
      <c r="E39" s="6" t="s">
        <v>189</v>
      </c>
      <c r="F39" s="19">
        <v>2000000</v>
      </c>
      <c r="G39" s="24">
        <v>2016.4</v>
      </c>
      <c r="H39" s="24">
        <v>4.78</v>
      </c>
      <c r="I39" s="31">
        <v>5.6850500000000004</v>
      </c>
      <c r="J39" s="31"/>
      <c r="K39" s="35"/>
    </row>
    <row r="40" spans="1:11" x14ac:dyDescent="0.25">
      <c r="B40" s="8" t="s">
        <v>3952</v>
      </c>
      <c r="C40" s="57" t="s">
        <v>3953</v>
      </c>
      <c r="D40" s="54" t="s">
        <v>3954</v>
      </c>
      <c r="E40" s="6" t="s">
        <v>189</v>
      </c>
      <c r="F40" s="19">
        <v>1000000</v>
      </c>
      <c r="G40" s="24">
        <v>1012.03</v>
      </c>
      <c r="H40" s="24">
        <v>2.4</v>
      </c>
      <c r="I40" s="31">
        <v>5.7149999999999999</v>
      </c>
      <c r="J40" s="31"/>
      <c r="K40" s="35"/>
    </row>
    <row r="41" spans="1:11" x14ac:dyDescent="0.25">
      <c r="B41" s="8" t="s">
        <v>4687</v>
      </c>
      <c r="C41" s="57" t="s">
        <v>4688</v>
      </c>
      <c r="D41" s="54" t="s">
        <v>4689</v>
      </c>
      <c r="E41" s="6" t="s">
        <v>189</v>
      </c>
      <c r="F41" s="19">
        <v>1000000</v>
      </c>
      <c r="G41" s="24">
        <v>1008.25</v>
      </c>
      <c r="H41" s="24">
        <v>2.39</v>
      </c>
      <c r="I41" s="31">
        <v>5.7087500000000002</v>
      </c>
      <c r="J41" s="31"/>
      <c r="K41" s="35"/>
    </row>
    <row r="42" spans="1:11" x14ac:dyDescent="0.25">
      <c r="C42" s="58" t="s">
        <v>175</v>
      </c>
      <c r="D42" s="54"/>
      <c r="E42" s="6"/>
      <c r="F42" s="19"/>
      <c r="G42" s="25">
        <v>22735.57</v>
      </c>
      <c r="H42" s="25">
        <v>53.87</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3451</v>
      </c>
      <c r="C54" s="57" t="s">
        <v>3452</v>
      </c>
      <c r="D54" s="54" t="s">
        <v>3453</v>
      </c>
      <c r="E54" s="6" t="s">
        <v>189</v>
      </c>
      <c r="F54" s="19">
        <v>1475000</v>
      </c>
      <c r="G54" s="24">
        <v>1425.29</v>
      </c>
      <c r="H54" s="24">
        <v>3.38</v>
      </c>
      <c r="I54" s="31">
        <v>5.9086224999999999</v>
      </c>
      <c r="J54" s="31"/>
      <c r="K54" s="35"/>
    </row>
    <row r="55" spans="1:11" x14ac:dyDescent="0.25">
      <c r="B55" s="8" t="s">
        <v>3382</v>
      </c>
      <c r="C55" s="57" t="s">
        <v>3383</v>
      </c>
      <c r="D55" s="54" t="s">
        <v>3384</v>
      </c>
      <c r="E55" s="6" t="s">
        <v>189</v>
      </c>
      <c r="F55" s="19">
        <v>1148900</v>
      </c>
      <c r="G55" s="24">
        <v>1112.69</v>
      </c>
      <c r="H55" s="24">
        <v>2.64</v>
      </c>
      <c r="I55" s="31">
        <v>5.9032268999999999</v>
      </c>
      <c r="J55" s="31"/>
      <c r="K55" s="35"/>
    </row>
    <row r="56" spans="1:11" x14ac:dyDescent="0.25">
      <c r="B56" s="8" t="s">
        <v>3391</v>
      </c>
      <c r="C56" s="57" t="s">
        <v>3392</v>
      </c>
      <c r="D56" s="54" t="s">
        <v>3393</v>
      </c>
      <c r="E56" s="6" t="s">
        <v>189</v>
      </c>
      <c r="F56" s="19">
        <v>1000000</v>
      </c>
      <c r="G56" s="24">
        <v>975.11</v>
      </c>
      <c r="H56" s="24">
        <v>2.31</v>
      </c>
      <c r="I56" s="31">
        <v>5.7507000000000001</v>
      </c>
      <c r="J56" s="31"/>
      <c r="K56" s="35"/>
    </row>
    <row r="57" spans="1:11" x14ac:dyDescent="0.25">
      <c r="B57" s="8" t="s">
        <v>3385</v>
      </c>
      <c r="C57" s="57" t="s">
        <v>3386</v>
      </c>
      <c r="D57" s="54" t="s">
        <v>3387</v>
      </c>
      <c r="E57" s="6" t="s">
        <v>189</v>
      </c>
      <c r="F57" s="19">
        <v>887500</v>
      </c>
      <c r="G57" s="24">
        <v>877.95</v>
      </c>
      <c r="H57" s="24">
        <v>2.08</v>
      </c>
      <c r="I57" s="31">
        <v>5.5156999999999998</v>
      </c>
      <c r="J57" s="31"/>
      <c r="K57" s="35"/>
    </row>
    <row r="58" spans="1:11" x14ac:dyDescent="0.25">
      <c r="B58" s="8" t="s">
        <v>3394</v>
      </c>
      <c r="C58" s="57" t="s">
        <v>3395</v>
      </c>
      <c r="D58" s="54" t="s">
        <v>3396</v>
      </c>
      <c r="E58" s="6" t="s">
        <v>189</v>
      </c>
      <c r="F58" s="19">
        <v>845000</v>
      </c>
      <c r="G58" s="24">
        <v>823.08</v>
      </c>
      <c r="H58" s="24">
        <v>1.95</v>
      </c>
      <c r="I58" s="31">
        <v>5.7518500000000001</v>
      </c>
      <c r="J58" s="31"/>
      <c r="K58" s="35"/>
    </row>
    <row r="59" spans="1:11" x14ac:dyDescent="0.25">
      <c r="B59" s="8" t="s">
        <v>3964</v>
      </c>
      <c r="C59" s="57" t="s">
        <v>3965</v>
      </c>
      <c r="D59" s="54" t="s">
        <v>3966</v>
      </c>
      <c r="E59" s="6" t="s">
        <v>189</v>
      </c>
      <c r="F59" s="19">
        <v>375000</v>
      </c>
      <c r="G59" s="24">
        <v>370.36</v>
      </c>
      <c r="H59" s="24">
        <v>0.88</v>
      </c>
      <c r="I59" s="31">
        <v>5.5112500000000004</v>
      </c>
      <c r="J59" s="31"/>
      <c r="K59" s="35"/>
    </row>
    <row r="60" spans="1:11" x14ac:dyDescent="0.25">
      <c r="B60" s="8" t="s">
        <v>3403</v>
      </c>
      <c r="C60" s="57" t="s">
        <v>3404</v>
      </c>
      <c r="D60" s="54" t="s">
        <v>3405</v>
      </c>
      <c r="E60" s="6" t="s">
        <v>189</v>
      </c>
      <c r="F60" s="19">
        <v>100000</v>
      </c>
      <c r="G60" s="24">
        <v>98.82</v>
      </c>
      <c r="H60" s="24">
        <v>0.23</v>
      </c>
      <c r="I60" s="31">
        <v>5.5128500000000003</v>
      </c>
      <c r="J60" s="31"/>
      <c r="K60" s="35"/>
    </row>
    <row r="61" spans="1:11" x14ac:dyDescent="0.25">
      <c r="C61" s="58" t="s">
        <v>175</v>
      </c>
      <c r="D61" s="54"/>
      <c r="E61" s="6"/>
      <c r="F61" s="19"/>
      <c r="G61" s="25">
        <v>5683.3</v>
      </c>
      <c r="H61" s="25">
        <v>13.47</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190</v>
      </c>
      <c r="C75" s="57" t="s">
        <v>191</v>
      </c>
      <c r="D75" s="54"/>
      <c r="E75" s="6"/>
      <c r="F75" s="19"/>
      <c r="G75" s="24">
        <v>1121.18</v>
      </c>
      <c r="H75" s="24">
        <v>2.66</v>
      </c>
      <c r="I75" s="31"/>
      <c r="J75" s="31"/>
      <c r="K75" s="35"/>
    </row>
    <row r="76" spans="1:54" x14ac:dyDescent="0.25">
      <c r="C76" s="58" t="s">
        <v>175</v>
      </c>
      <c r="D76" s="54"/>
      <c r="E76" s="6"/>
      <c r="F76" s="19"/>
      <c r="G76" s="25">
        <v>1121.18</v>
      </c>
      <c r="H76" s="25">
        <v>2.66</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5239</v>
      </c>
      <c r="D79" s="54"/>
      <c r="E79" s="6"/>
      <c r="F79" s="19"/>
      <c r="G79" s="24" t="s">
        <v>2</v>
      </c>
      <c r="H79" s="24" t="s">
        <v>2</v>
      </c>
      <c r="I79" s="31"/>
      <c r="J79" s="31"/>
      <c r="K79" s="35"/>
      <c r="L79" s="3"/>
      <c r="AI79" s="3"/>
      <c r="AV79" s="3"/>
      <c r="AX79" s="3"/>
      <c r="BB79" s="3"/>
    </row>
    <row r="80" spans="1:54" x14ac:dyDescent="0.25">
      <c r="B80" s="8"/>
      <c r="C80" s="57" t="s">
        <v>192</v>
      </c>
      <c r="D80" s="54"/>
      <c r="E80" s="6"/>
      <c r="F80" s="19"/>
      <c r="G80" s="24">
        <v>629.23</v>
      </c>
      <c r="H80" s="24">
        <v>1.47</v>
      </c>
      <c r="I80" s="31"/>
      <c r="J80" s="31"/>
      <c r="K80" s="35"/>
    </row>
    <row r="81" spans="3:11" x14ac:dyDescent="0.25">
      <c r="C81" s="58" t="s">
        <v>175</v>
      </c>
      <c r="D81" s="54"/>
      <c r="E81" s="6"/>
      <c r="F81" s="19"/>
      <c r="G81" s="25">
        <v>629.23</v>
      </c>
      <c r="H81" s="25">
        <v>1.47</v>
      </c>
      <c r="I81" s="31"/>
      <c r="J81" s="31"/>
      <c r="K81" s="35"/>
    </row>
    <row r="82" spans="3:11" x14ac:dyDescent="0.25">
      <c r="C82" s="57"/>
      <c r="D82" s="54"/>
      <c r="E82" s="6"/>
      <c r="F82" s="19"/>
      <c r="G82" s="24"/>
      <c r="H82" s="24"/>
      <c r="I82" s="31"/>
      <c r="J82" s="31"/>
      <c r="K82" s="35"/>
    </row>
    <row r="83" spans="3:11" x14ac:dyDescent="0.25">
      <c r="C83" s="60" t="s">
        <v>193</v>
      </c>
      <c r="D83" s="55"/>
      <c r="E83" s="5"/>
      <c r="F83" s="20"/>
      <c r="G83" s="26">
        <v>42210.37</v>
      </c>
      <c r="H83" s="26">
        <v>100</v>
      </c>
      <c r="I83" s="32"/>
      <c r="J83" s="32"/>
      <c r="K83" s="36"/>
    </row>
    <row r="86" spans="3:11" x14ac:dyDescent="0.25">
      <c r="C86" s="1" t="s">
        <v>194</v>
      </c>
    </row>
    <row r="87" spans="3:11" x14ac:dyDescent="0.25">
      <c r="C87" s="37" t="s">
        <v>195</v>
      </c>
      <c r="D87" s="37"/>
      <c r="E87" s="37"/>
      <c r="F87" s="37"/>
      <c r="G87" s="37"/>
      <c r="H87" s="37"/>
      <c r="I87" s="37"/>
      <c r="J87" s="37"/>
      <c r="K87" s="37"/>
    </row>
    <row r="88" spans="3:11" x14ac:dyDescent="0.25">
      <c r="C88" s="2" t="s">
        <v>196</v>
      </c>
    </row>
    <row r="89" spans="3:11" x14ac:dyDescent="0.25">
      <c r="C89" s="2" t="s">
        <v>197</v>
      </c>
    </row>
    <row r="90" spans="3:11" ht="30" customHeight="1" x14ac:dyDescent="0.25">
      <c r="C90" s="92" t="s">
        <v>198</v>
      </c>
      <c r="D90" s="93"/>
      <c r="E90" s="93"/>
      <c r="F90" s="93"/>
      <c r="G90" s="93"/>
      <c r="H90" s="93"/>
      <c r="I90" s="93"/>
      <c r="J90" s="93"/>
      <c r="K90" s="93"/>
    </row>
    <row r="91" spans="3:11" x14ac:dyDescent="0.25">
      <c r="C91" s="2" t="s">
        <v>199</v>
      </c>
    </row>
    <row r="93" spans="3:11" x14ac:dyDescent="0.25">
      <c r="C93" s="1" t="s">
        <v>5400</v>
      </c>
      <c r="E93" s="90" t="s">
        <v>5401</v>
      </c>
    </row>
    <row r="94" spans="3:11" x14ac:dyDescent="0.25">
      <c r="E94" s="2" t="s">
        <v>5448</v>
      </c>
    </row>
  </sheetData>
  <mergeCells count="1">
    <mergeCell ref="C90:K90"/>
  </mergeCells>
  <hyperlinks>
    <hyperlink ref="J2" location="'Index'!A1" display="'Index'!A1" xr:uid="{433AE37A-B1E1-4492-ACF4-9D15AA5A809C}"/>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C9483-710D-48F7-B4A0-9DCCE1B847CC}">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4690</v>
      </c>
      <c r="J2" s="38" t="s">
        <v>4913</v>
      </c>
    </row>
    <row r="3" spans="1:54" ht="16.5" x14ac:dyDescent="0.3">
      <c r="C3" s="1" t="s">
        <v>28</v>
      </c>
      <c r="D3" s="21" t="s">
        <v>4691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510627</v>
      </c>
      <c r="G10" s="24">
        <v>4856.83</v>
      </c>
      <c r="H10" s="24">
        <v>15.19</v>
      </c>
      <c r="I10" s="31"/>
      <c r="J10" s="31"/>
      <c r="K10" s="35"/>
    </row>
    <row r="11" spans="1:54" x14ac:dyDescent="0.25">
      <c r="B11" s="8" t="s">
        <v>44</v>
      </c>
      <c r="C11" s="57" t="s">
        <v>45</v>
      </c>
      <c r="D11" s="54" t="s">
        <v>46</v>
      </c>
      <c r="E11" s="6" t="s">
        <v>43</v>
      </c>
      <c r="F11" s="19">
        <v>240442</v>
      </c>
      <c r="G11" s="24">
        <v>3241.28</v>
      </c>
      <c r="H11" s="24">
        <v>10.14</v>
      </c>
      <c r="I11" s="31"/>
      <c r="J11" s="31"/>
      <c r="K11" s="35"/>
    </row>
    <row r="12" spans="1:54" x14ac:dyDescent="0.25">
      <c r="B12" s="8" t="s">
        <v>72</v>
      </c>
      <c r="C12" s="57" t="s">
        <v>73</v>
      </c>
      <c r="D12" s="54" t="s">
        <v>74</v>
      </c>
      <c r="E12" s="6" t="s">
        <v>75</v>
      </c>
      <c r="F12" s="19">
        <v>227860</v>
      </c>
      <c r="G12" s="24">
        <v>3107.55</v>
      </c>
      <c r="H12" s="24">
        <v>9.7200000000000006</v>
      </c>
      <c r="I12" s="31"/>
      <c r="J12" s="31"/>
      <c r="K12" s="35"/>
    </row>
    <row r="13" spans="1:54" x14ac:dyDescent="0.25">
      <c r="B13" s="8" t="s">
        <v>47</v>
      </c>
      <c r="C13" s="57" t="s">
        <v>48</v>
      </c>
      <c r="D13" s="54" t="s">
        <v>49</v>
      </c>
      <c r="E13" s="6" t="s">
        <v>50</v>
      </c>
      <c r="F13" s="19">
        <v>120316</v>
      </c>
      <c r="G13" s="24">
        <v>1735.02</v>
      </c>
      <c r="H13" s="24">
        <v>5.43</v>
      </c>
      <c r="I13" s="31"/>
      <c r="J13" s="31"/>
      <c r="K13" s="35"/>
    </row>
    <row r="14" spans="1:54" x14ac:dyDescent="0.25">
      <c r="B14" s="8" t="s">
        <v>385</v>
      </c>
      <c r="C14" s="57" t="s">
        <v>386</v>
      </c>
      <c r="D14" s="54" t="s">
        <v>387</v>
      </c>
      <c r="E14" s="6" t="s">
        <v>246</v>
      </c>
      <c r="F14" s="19">
        <v>92173</v>
      </c>
      <c r="G14" s="24">
        <v>1731.01</v>
      </c>
      <c r="H14" s="24">
        <v>5.41</v>
      </c>
      <c r="I14" s="31"/>
      <c r="J14" s="31"/>
      <c r="K14" s="35"/>
    </row>
    <row r="15" spans="1:54" x14ac:dyDescent="0.25">
      <c r="B15" s="8" t="s">
        <v>51</v>
      </c>
      <c r="C15" s="57" t="s">
        <v>52</v>
      </c>
      <c r="D15" s="54" t="s">
        <v>53</v>
      </c>
      <c r="E15" s="6" t="s">
        <v>54</v>
      </c>
      <c r="F15" s="19">
        <v>39373</v>
      </c>
      <c r="G15" s="24">
        <v>1440.58</v>
      </c>
      <c r="H15" s="24">
        <v>4.5</v>
      </c>
      <c r="I15" s="31"/>
      <c r="J15" s="31"/>
      <c r="K15" s="35"/>
    </row>
    <row r="16" spans="1:54" x14ac:dyDescent="0.25">
      <c r="B16" s="8" t="s">
        <v>379</v>
      </c>
      <c r="C16" s="57" t="s">
        <v>380</v>
      </c>
      <c r="D16" s="54" t="s">
        <v>381</v>
      </c>
      <c r="E16" s="6" t="s">
        <v>103</v>
      </c>
      <c r="F16" s="19">
        <v>324789</v>
      </c>
      <c r="G16" s="24">
        <v>1304.3499999999999</v>
      </c>
      <c r="H16" s="24">
        <v>4.08</v>
      </c>
      <c r="I16" s="31"/>
      <c r="J16" s="31"/>
      <c r="K16" s="35"/>
    </row>
    <row r="17" spans="2:11" x14ac:dyDescent="0.25">
      <c r="B17" s="8" t="s">
        <v>66</v>
      </c>
      <c r="C17" s="57" t="s">
        <v>67</v>
      </c>
      <c r="D17" s="54" t="s">
        <v>68</v>
      </c>
      <c r="E17" s="6" t="s">
        <v>43</v>
      </c>
      <c r="F17" s="19">
        <v>139884</v>
      </c>
      <c r="G17" s="24">
        <v>1220.56</v>
      </c>
      <c r="H17" s="24">
        <v>3.82</v>
      </c>
      <c r="I17" s="31"/>
      <c r="J17" s="31"/>
      <c r="K17" s="35"/>
    </row>
    <row r="18" spans="2:11" x14ac:dyDescent="0.25">
      <c r="B18" s="8" t="s">
        <v>59</v>
      </c>
      <c r="C18" s="57" t="s">
        <v>60</v>
      </c>
      <c r="D18" s="54" t="s">
        <v>61</v>
      </c>
      <c r="E18" s="6" t="s">
        <v>43</v>
      </c>
      <c r="F18" s="19">
        <v>96116</v>
      </c>
      <c r="G18" s="24">
        <v>1087.8900000000001</v>
      </c>
      <c r="H18" s="24">
        <v>3.4</v>
      </c>
      <c r="I18" s="31"/>
      <c r="J18" s="31"/>
      <c r="K18" s="35"/>
    </row>
    <row r="19" spans="2:11" x14ac:dyDescent="0.25">
      <c r="B19" s="8" t="s">
        <v>376</v>
      </c>
      <c r="C19" s="57" t="s">
        <v>377</v>
      </c>
      <c r="D19" s="54" t="s">
        <v>378</v>
      </c>
      <c r="E19" s="6" t="s">
        <v>58</v>
      </c>
      <c r="F19" s="19">
        <v>29733</v>
      </c>
      <c r="G19" s="24">
        <v>1018.85</v>
      </c>
      <c r="H19" s="24">
        <v>3.19</v>
      </c>
      <c r="I19" s="31"/>
      <c r="J19" s="31"/>
      <c r="K19" s="35"/>
    </row>
    <row r="20" spans="2:11" x14ac:dyDescent="0.25">
      <c r="B20" s="8" t="s">
        <v>69</v>
      </c>
      <c r="C20" s="57" t="s">
        <v>70</v>
      </c>
      <c r="D20" s="54" t="s">
        <v>71</v>
      </c>
      <c r="E20" s="6" t="s">
        <v>43</v>
      </c>
      <c r="F20" s="19">
        <v>49555</v>
      </c>
      <c r="G20" s="24">
        <v>988.23</v>
      </c>
      <c r="H20" s="24">
        <v>3.09</v>
      </c>
      <c r="I20" s="31"/>
      <c r="J20" s="31"/>
      <c r="K20" s="35"/>
    </row>
    <row r="21" spans="2:11" x14ac:dyDescent="0.25">
      <c r="B21" s="8" t="s">
        <v>80</v>
      </c>
      <c r="C21" s="57" t="s">
        <v>81</v>
      </c>
      <c r="D21" s="54" t="s">
        <v>82</v>
      </c>
      <c r="E21" s="6" t="s">
        <v>50</v>
      </c>
      <c r="F21" s="19">
        <v>34115</v>
      </c>
      <c r="G21" s="24">
        <v>985.58</v>
      </c>
      <c r="H21" s="24">
        <v>3.08</v>
      </c>
      <c r="I21" s="31"/>
      <c r="J21" s="31"/>
      <c r="K21" s="35"/>
    </row>
    <row r="22" spans="2:11" x14ac:dyDescent="0.25">
      <c r="B22" s="8" t="s">
        <v>560</v>
      </c>
      <c r="C22" s="57" t="s">
        <v>561</v>
      </c>
      <c r="D22" s="54" t="s">
        <v>562</v>
      </c>
      <c r="E22" s="6" t="s">
        <v>86</v>
      </c>
      <c r="F22" s="19">
        <v>87894</v>
      </c>
      <c r="G22" s="24">
        <v>877.71</v>
      </c>
      <c r="H22" s="24">
        <v>2.74</v>
      </c>
      <c r="I22" s="31"/>
      <c r="J22" s="31"/>
      <c r="K22" s="35"/>
    </row>
    <row r="23" spans="2:11" x14ac:dyDescent="0.25">
      <c r="B23" s="8" t="s">
        <v>597</v>
      </c>
      <c r="C23" s="57" t="s">
        <v>598</v>
      </c>
      <c r="D23" s="54" t="s">
        <v>599</v>
      </c>
      <c r="E23" s="6" t="s">
        <v>156</v>
      </c>
      <c r="F23" s="19">
        <v>233990</v>
      </c>
      <c r="G23" s="24">
        <v>761.64</v>
      </c>
      <c r="H23" s="24">
        <v>2.38</v>
      </c>
      <c r="I23" s="31"/>
      <c r="J23" s="31"/>
      <c r="K23" s="35"/>
    </row>
    <row r="24" spans="2:11" x14ac:dyDescent="0.25">
      <c r="B24" s="8" t="s">
        <v>100</v>
      </c>
      <c r="C24" s="57" t="s">
        <v>101</v>
      </c>
      <c r="D24" s="54" t="s">
        <v>102</v>
      </c>
      <c r="E24" s="6" t="s">
        <v>103</v>
      </c>
      <c r="F24" s="19">
        <v>30068</v>
      </c>
      <c r="G24" s="24">
        <v>756.04</v>
      </c>
      <c r="H24" s="24">
        <v>2.36</v>
      </c>
      <c r="I24" s="31"/>
      <c r="J24" s="31"/>
      <c r="K24" s="35"/>
    </row>
    <row r="25" spans="2:11" x14ac:dyDescent="0.25">
      <c r="B25" s="8" t="s">
        <v>55</v>
      </c>
      <c r="C25" s="57" t="s">
        <v>56</v>
      </c>
      <c r="D25" s="54" t="s">
        <v>57</v>
      </c>
      <c r="E25" s="6" t="s">
        <v>58</v>
      </c>
      <c r="F25" s="19">
        <v>4446</v>
      </c>
      <c r="G25" s="24">
        <v>712.63</v>
      </c>
      <c r="H25" s="24">
        <v>2.23</v>
      </c>
      <c r="I25" s="31"/>
      <c r="J25" s="31"/>
      <c r="K25" s="35"/>
    </row>
    <row r="26" spans="2:11" x14ac:dyDescent="0.25">
      <c r="B26" s="8" t="s">
        <v>466</v>
      </c>
      <c r="C26" s="57" t="s">
        <v>467</v>
      </c>
      <c r="D26" s="54" t="s">
        <v>468</v>
      </c>
      <c r="E26" s="6" t="s">
        <v>111</v>
      </c>
      <c r="F26" s="19">
        <v>35551</v>
      </c>
      <c r="G26" s="24">
        <v>567.02</v>
      </c>
      <c r="H26" s="24">
        <v>1.77</v>
      </c>
      <c r="I26" s="31"/>
      <c r="J26" s="31"/>
      <c r="K26" s="35"/>
    </row>
    <row r="27" spans="2:11" x14ac:dyDescent="0.25">
      <c r="B27" s="8" t="s">
        <v>588</v>
      </c>
      <c r="C27" s="57" t="s">
        <v>589</v>
      </c>
      <c r="D27" s="54" t="s">
        <v>590</v>
      </c>
      <c r="E27" s="6" t="s">
        <v>123</v>
      </c>
      <c r="F27" s="19">
        <v>160008</v>
      </c>
      <c r="G27" s="24">
        <v>544.59</v>
      </c>
      <c r="H27" s="24">
        <v>1.7</v>
      </c>
      <c r="I27" s="31"/>
      <c r="J27" s="31"/>
      <c r="K27" s="35"/>
    </row>
    <row r="28" spans="2:11" x14ac:dyDescent="0.25">
      <c r="B28" s="8" t="s">
        <v>918</v>
      </c>
      <c r="C28" s="57" t="s">
        <v>919</v>
      </c>
      <c r="D28" s="54" t="s">
        <v>920</v>
      </c>
      <c r="E28" s="6" t="s">
        <v>50</v>
      </c>
      <c r="F28" s="19">
        <v>35641</v>
      </c>
      <c r="G28" s="24">
        <v>493.63</v>
      </c>
      <c r="H28" s="24">
        <v>1.54</v>
      </c>
      <c r="I28" s="31"/>
      <c r="J28" s="31"/>
      <c r="K28" s="35"/>
    </row>
    <row r="29" spans="2:11" x14ac:dyDescent="0.25">
      <c r="B29" s="8" t="s">
        <v>1075</v>
      </c>
      <c r="C29" s="57" t="s">
        <v>1076</v>
      </c>
      <c r="D29" s="54" t="s">
        <v>1077</v>
      </c>
      <c r="E29" s="6" t="s">
        <v>1078</v>
      </c>
      <c r="F29" s="19">
        <v>120620</v>
      </c>
      <c r="G29" s="24">
        <v>487.18</v>
      </c>
      <c r="H29" s="24">
        <v>1.52</v>
      </c>
      <c r="I29" s="31"/>
      <c r="J29" s="31"/>
      <c r="K29" s="35"/>
    </row>
    <row r="30" spans="2:11" x14ac:dyDescent="0.25">
      <c r="B30" s="8" t="s">
        <v>62</v>
      </c>
      <c r="C30" s="57" t="s">
        <v>63</v>
      </c>
      <c r="D30" s="54" t="s">
        <v>64</v>
      </c>
      <c r="E30" s="6" t="s">
        <v>65</v>
      </c>
      <c r="F30" s="19">
        <v>3969</v>
      </c>
      <c r="G30" s="24">
        <v>485.17</v>
      </c>
      <c r="H30" s="24">
        <v>1.52</v>
      </c>
      <c r="I30" s="31"/>
      <c r="J30" s="31"/>
      <c r="K30" s="35"/>
    </row>
    <row r="31" spans="2:11" x14ac:dyDescent="0.25">
      <c r="B31" s="8" t="s">
        <v>388</v>
      </c>
      <c r="C31" s="57" t="s">
        <v>389</v>
      </c>
      <c r="D31" s="54" t="s">
        <v>390</v>
      </c>
      <c r="E31" s="6" t="s">
        <v>58</v>
      </c>
      <c r="F31" s="19">
        <v>70671</v>
      </c>
      <c r="G31" s="24">
        <v>480.88</v>
      </c>
      <c r="H31" s="24">
        <v>1.5</v>
      </c>
      <c r="I31" s="31"/>
      <c r="J31" s="31"/>
      <c r="K31" s="35"/>
    </row>
    <row r="32" spans="2:11" x14ac:dyDescent="0.25">
      <c r="B32" s="8" t="s">
        <v>275</v>
      </c>
      <c r="C32" s="57" t="s">
        <v>276</v>
      </c>
      <c r="D32" s="54" t="s">
        <v>277</v>
      </c>
      <c r="E32" s="6" t="s">
        <v>200</v>
      </c>
      <c r="F32" s="19">
        <v>277459</v>
      </c>
      <c r="G32" s="24">
        <v>468.07</v>
      </c>
      <c r="H32" s="24">
        <v>1.46</v>
      </c>
      <c r="I32" s="31"/>
      <c r="J32" s="31"/>
      <c r="K32" s="35"/>
    </row>
    <row r="33" spans="2:11" x14ac:dyDescent="0.25">
      <c r="B33" s="8" t="s">
        <v>616</v>
      </c>
      <c r="C33" s="57" t="s">
        <v>617</v>
      </c>
      <c r="D33" s="54" t="s">
        <v>618</v>
      </c>
      <c r="E33" s="6" t="s">
        <v>96</v>
      </c>
      <c r="F33" s="19">
        <v>13752</v>
      </c>
      <c r="G33" s="24">
        <v>463.08</v>
      </c>
      <c r="H33" s="24">
        <v>1.45</v>
      </c>
      <c r="I33" s="31"/>
      <c r="J33" s="31"/>
      <c r="K33" s="35"/>
    </row>
    <row r="34" spans="2:11" x14ac:dyDescent="0.25">
      <c r="B34" s="8" t="s">
        <v>120</v>
      </c>
      <c r="C34" s="57" t="s">
        <v>121</v>
      </c>
      <c r="D34" s="54" t="s">
        <v>122</v>
      </c>
      <c r="E34" s="6" t="s">
        <v>123</v>
      </c>
      <c r="F34" s="19">
        <v>153472</v>
      </c>
      <c r="G34" s="24">
        <v>429.88</v>
      </c>
      <c r="H34" s="24">
        <v>1.34</v>
      </c>
      <c r="I34" s="31"/>
      <c r="J34" s="31"/>
      <c r="K34" s="35"/>
    </row>
    <row r="35" spans="2:11" x14ac:dyDescent="0.25">
      <c r="B35" s="8" t="s">
        <v>600</v>
      </c>
      <c r="C35" s="57" t="s">
        <v>601</v>
      </c>
      <c r="D35" s="54" t="s">
        <v>602</v>
      </c>
      <c r="E35" s="6" t="s">
        <v>86</v>
      </c>
      <c r="F35" s="19">
        <v>19372</v>
      </c>
      <c r="G35" s="24">
        <v>388.78</v>
      </c>
      <c r="H35" s="24">
        <v>1.22</v>
      </c>
      <c r="I35" s="31"/>
      <c r="J35" s="31"/>
      <c r="K35" s="35"/>
    </row>
    <row r="36" spans="2:11" x14ac:dyDescent="0.25">
      <c r="B36" s="8" t="s">
        <v>93</v>
      </c>
      <c r="C36" s="57" t="s">
        <v>94</v>
      </c>
      <c r="D36" s="54" t="s">
        <v>95</v>
      </c>
      <c r="E36" s="6" t="s">
        <v>96</v>
      </c>
      <c r="F36" s="19">
        <v>15182</v>
      </c>
      <c r="G36" s="24">
        <v>356.8</v>
      </c>
      <c r="H36" s="24">
        <v>1.1200000000000001</v>
      </c>
      <c r="I36" s="31"/>
      <c r="J36" s="31"/>
      <c r="K36" s="35"/>
    </row>
    <row r="37" spans="2:11" x14ac:dyDescent="0.25">
      <c r="B37" s="8" t="s">
        <v>1082</v>
      </c>
      <c r="C37" s="57" t="s">
        <v>1083</v>
      </c>
      <c r="D37" s="54" t="s">
        <v>1084</v>
      </c>
      <c r="E37" s="6" t="s">
        <v>156</v>
      </c>
      <c r="F37" s="19">
        <v>7423</v>
      </c>
      <c r="G37" s="24">
        <v>347.29</v>
      </c>
      <c r="H37" s="24">
        <v>1.0900000000000001</v>
      </c>
      <c r="I37" s="31"/>
      <c r="J37" s="31"/>
      <c r="K37" s="35"/>
    </row>
    <row r="38" spans="2:11" x14ac:dyDescent="0.25">
      <c r="B38" s="8" t="s">
        <v>575</v>
      </c>
      <c r="C38" s="57" t="s">
        <v>576</v>
      </c>
      <c r="D38" s="54" t="s">
        <v>577</v>
      </c>
      <c r="E38" s="6" t="s">
        <v>578</v>
      </c>
      <c r="F38" s="19">
        <v>24734</v>
      </c>
      <c r="G38" s="24">
        <v>347.17</v>
      </c>
      <c r="H38" s="24">
        <v>1.0900000000000001</v>
      </c>
      <c r="I38" s="31"/>
      <c r="J38" s="31"/>
      <c r="K38" s="35"/>
    </row>
    <row r="39" spans="2:11" x14ac:dyDescent="0.25">
      <c r="B39" s="8" t="s">
        <v>391</v>
      </c>
      <c r="C39" s="57" t="s">
        <v>392</v>
      </c>
      <c r="D39" s="54" t="s">
        <v>393</v>
      </c>
      <c r="E39" s="6" t="s">
        <v>50</v>
      </c>
      <c r="F39" s="19">
        <v>21435</v>
      </c>
      <c r="G39" s="24">
        <v>300.02999999999997</v>
      </c>
      <c r="H39" s="24">
        <v>0.94</v>
      </c>
      <c r="I39" s="31"/>
      <c r="J39" s="31"/>
      <c r="K39" s="35"/>
    </row>
    <row r="40" spans="2:11" x14ac:dyDescent="0.25">
      <c r="C40" s="58" t="s">
        <v>175</v>
      </c>
      <c r="D40" s="54"/>
      <c r="E40" s="6"/>
      <c r="F40" s="19"/>
      <c r="G40" s="25">
        <v>31985.32</v>
      </c>
      <c r="H40" s="25">
        <v>100.02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190</v>
      </c>
      <c r="C82" s="57" t="s">
        <v>191</v>
      </c>
      <c r="D82" s="54"/>
      <c r="E82" s="6"/>
      <c r="F82" s="19"/>
      <c r="G82" s="24">
        <v>270.64</v>
      </c>
      <c r="H82" s="24">
        <v>0.85</v>
      </c>
      <c r="I82" s="31"/>
      <c r="J82" s="31"/>
      <c r="K82" s="35"/>
    </row>
    <row r="83" spans="1:54" x14ac:dyDescent="0.25">
      <c r="C83" s="58" t="s">
        <v>175</v>
      </c>
      <c r="D83" s="54"/>
      <c r="E83" s="6"/>
      <c r="F83" s="19"/>
      <c r="G83" s="25">
        <v>270.64</v>
      </c>
      <c r="H83" s="25">
        <v>0.85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5239</v>
      </c>
      <c r="D86" s="54"/>
      <c r="E86" s="6"/>
      <c r="F86" s="19"/>
      <c r="G86" s="24" t="s">
        <v>2</v>
      </c>
      <c r="H86" s="24" t="s">
        <v>2</v>
      </c>
      <c r="I86" s="31"/>
      <c r="J86" s="31"/>
      <c r="K86" s="35"/>
      <c r="L86" s="3"/>
      <c r="AI86" s="3"/>
      <c r="AV86" s="3"/>
      <c r="AX86" s="3"/>
      <c r="BB86" s="3"/>
    </row>
    <row r="87" spans="1:54" x14ac:dyDescent="0.25">
      <c r="B87" s="8"/>
      <c r="C87" s="57" t="s">
        <v>192</v>
      </c>
      <c r="D87" s="54"/>
      <c r="E87" s="6"/>
      <c r="F87" s="19"/>
      <c r="G87" s="24">
        <v>-278.48</v>
      </c>
      <c r="H87" s="24">
        <v>-0.87</v>
      </c>
      <c r="I87" s="31"/>
      <c r="J87" s="31"/>
      <c r="K87" s="35"/>
    </row>
    <row r="88" spans="1:54" x14ac:dyDescent="0.25">
      <c r="C88" s="58" t="s">
        <v>175</v>
      </c>
      <c r="D88" s="54"/>
      <c r="E88" s="6"/>
      <c r="F88" s="19"/>
      <c r="G88" s="25">
        <v>-278.48</v>
      </c>
      <c r="H88" s="25">
        <v>-0.87</v>
      </c>
      <c r="I88" s="31"/>
      <c r="J88" s="31"/>
      <c r="K88" s="35"/>
    </row>
    <row r="89" spans="1:54" x14ac:dyDescent="0.25">
      <c r="C89" s="57"/>
      <c r="D89" s="54"/>
      <c r="E89" s="6"/>
      <c r="F89" s="19"/>
      <c r="G89" s="24"/>
      <c r="H89" s="24"/>
      <c r="I89" s="31"/>
      <c r="J89" s="31"/>
      <c r="K89" s="35"/>
    </row>
    <row r="90" spans="1:54" x14ac:dyDescent="0.25">
      <c r="C90" s="60" t="s">
        <v>193</v>
      </c>
      <c r="D90" s="55"/>
      <c r="E90" s="5"/>
      <c r="F90" s="20"/>
      <c r="G90" s="26">
        <v>31977.48</v>
      </c>
      <c r="H90" s="26">
        <v>99.999999999999986</v>
      </c>
      <c r="I90" s="32"/>
      <c r="J90" s="32"/>
      <c r="K90" s="36"/>
    </row>
    <row r="93" spans="1:54" x14ac:dyDescent="0.25">
      <c r="C93" s="1" t="s">
        <v>194</v>
      </c>
    </row>
    <row r="94" spans="1:54" x14ac:dyDescent="0.25">
      <c r="C94" s="37" t="s">
        <v>195</v>
      </c>
      <c r="D94" s="37"/>
      <c r="E94" s="37"/>
      <c r="F94" s="37"/>
      <c r="G94" s="37"/>
      <c r="H94" s="37"/>
      <c r="I94" s="37"/>
      <c r="J94" s="37"/>
      <c r="K94" s="37"/>
    </row>
    <row r="95" spans="1:54" x14ac:dyDescent="0.25">
      <c r="C95" s="2" t="s">
        <v>196</v>
      </c>
    </row>
    <row r="96" spans="1:54" x14ac:dyDescent="0.25">
      <c r="C96" s="2" t="s">
        <v>197</v>
      </c>
    </row>
    <row r="97" spans="3:11" ht="30" customHeight="1" x14ac:dyDescent="0.25">
      <c r="C97" s="92" t="s">
        <v>198</v>
      </c>
      <c r="D97" s="93"/>
      <c r="E97" s="93"/>
      <c r="F97" s="93"/>
      <c r="G97" s="93"/>
      <c r="H97" s="93"/>
      <c r="I97" s="93"/>
      <c r="J97" s="93"/>
      <c r="K97" s="93"/>
    </row>
    <row r="98" spans="3:11" x14ac:dyDescent="0.25">
      <c r="C98" s="2" t="s">
        <v>199</v>
      </c>
    </row>
    <row r="100" spans="3:11" x14ac:dyDescent="0.25">
      <c r="C100" s="1" t="s">
        <v>5400</v>
      </c>
      <c r="E100" s="90" t="s">
        <v>5401</v>
      </c>
    </row>
    <row r="101" spans="3:11" x14ac:dyDescent="0.25">
      <c r="E101" s="2" t="s">
        <v>5431</v>
      </c>
    </row>
  </sheetData>
  <mergeCells count="1">
    <mergeCell ref="C97:K97"/>
  </mergeCells>
  <hyperlinks>
    <hyperlink ref="J2" location="'Index'!A1" display="'Index'!A1" xr:uid="{7E526AD0-2AC5-47B6-B8D5-D3B14363B607}"/>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85CDD-0546-4694-83D9-2401470971F1}">
  <sheetPr codeName="Sheet1"/>
  <dimension ref="A1:IV72"/>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4692</v>
      </c>
      <c r="J2" s="38" t="s">
        <v>4913</v>
      </c>
    </row>
    <row r="3" spans="1:54" ht="16.5" x14ac:dyDescent="0.3">
      <c r="C3" s="1" t="s">
        <v>28</v>
      </c>
      <c r="D3" s="21" t="s">
        <v>4693</v>
      </c>
      <c r="F3" s="79" t="s">
        <v>5336</v>
      </c>
      <c r="G3" s="13" t="s">
        <v>4893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190</v>
      </c>
      <c r="C52" s="57" t="s">
        <v>191</v>
      </c>
      <c r="D52" s="54"/>
      <c r="E52" s="6"/>
      <c r="F52" s="19"/>
      <c r="G52" s="24">
        <v>3996</v>
      </c>
      <c r="H52" s="24">
        <v>99.41</v>
      </c>
      <c r="I52" s="31"/>
      <c r="J52" s="31"/>
      <c r="K52" s="35"/>
    </row>
    <row r="53" spans="1:54" x14ac:dyDescent="0.25">
      <c r="C53" s="58" t="s">
        <v>175</v>
      </c>
      <c r="D53" s="54"/>
      <c r="E53" s="6"/>
      <c r="F53" s="19"/>
      <c r="G53" s="25">
        <v>3996</v>
      </c>
      <c r="H53" s="25">
        <v>99.41</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5239</v>
      </c>
      <c r="D56" s="54"/>
      <c r="E56" s="6"/>
      <c r="F56" s="19"/>
      <c r="G56" s="24" t="s">
        <v>2</v>
      </c>
      <c r="H56" s="24" t="s">
        <v>2</v>
      </c>
      <c r="I56" s="31"/>
      <c r="J56" s="31"/>
      <c r="K56" s="35"/>
      <c r="L56" s="3"/>
      <c r="AI56" s="3"/>
      <c r="AV56" s="3"/>
      <c r="AX56" s="3"/>
      <c r="BB56" s="3"/>
    </row>
    <row r="57" spans="1:54" x14ac:dyDescent="0.25">
      <c r="B57" s="8"/>
      <c r="C57" s="57" t="s">
        <v>192</v>
      </c>
      <c r="D57" s="54"/>
      <c r="E57" s="6"/>
      <c r="F57" s="19"/>
      <c r="G57" s="24">
        <v>23.77</v>
      </c>
      <c r="H57" s="24">
        <v>0.59</v>
      </c>
      <c r="I57" s="31"/>
      <c r="J57" s="31"/>
      <c r="K57" s="35"/>
    </row>
    <row r="58" spans="1:54" x14ac:dyDescent="0.25">
      <c r="C58" s="58" t="s">
        <v>175</v>
      </c>
      <c r="D58" s="54"/>
      <c r="E58" s="6"/>
      <c r="F58" s="19"/>
      <c r="G58" s="25">
        <v>23.77</v>
      </c>
      <c r="H58" s="25">
        <v>0.59</v>
      </c>
      <c r="I58" s="31"/>
      <c r="J58" s="31"/>
      <c r="K58" s="35"/>
    </row>
    <row r="59" spans="1:54" x14ac:dyDescent="0.25">
      <c r="C59" s="57"/>
      <c r="D59" s="54"/>
      <c r="E59" s="6"/>
      <c r="F59" s="19"/>
      <c r="G59" s="24"/>
      <c r="H59" s="24"/>
      <c r="I59" s="31"/>
      <c r="J59" s="31"/>
      <c r="K59" s="35"/>
    </row>
    <row r="60" spans="1:54" x14ac:dyDescent="0.25">
      <c r="C60" s="60" t="s">
        <v>193</v>
      </c>
      <c r="D60" s="55"/>
      <c r="E60" s="5"/>
      <c r="F60" s="20"/>
      <c r="G60" s="26">
        <v>4019.77</v>
      </c>
      <c r="H60" s="26">
        <v>100</v>
      </c>
      <c r="I60" s="32"/>
      <c r="J60" s="32"/>
      <c r="K60" s="36"/>
    </row>
    <row r="63" spans="1:54" x14ac:dyDescent="0.25">
      <c r="C63" s="1" t="s">
        <v>194</v>
      </c>
    </row>
    <row r="64" spans="1:54" x14ac:dyDescent="0.25">
      <c r="C64" s="37" t="s">
        <v>195</v>
      </c>
      <c r="D64" s="37"/>
      <c r="E64" s="37"/>
      <c r="F64" s="37"/>
      <c r="G64" s="37"/>
      <c r="H64" s="37"/>
      <c r="I64" s="37"/>
      <c r="J64" s="37"/>
      <c r="K64" s="37"/>
    </row>
    <row r="65" spans="3:11" x14ac:dyDescent="0.25">
      <c r="C65" s="2" t="s">
        <v>196</v>
      </c>
    </row>
    <row r="66" spans="3:11" x14ac:dyDescent="0.25">
      <c r="C66" s="2" t="s">
        <v>197</v>
      </c>
    </row>
    <row r="67" spans="3:11" ht="30" customHeight="1" x14ac:dyDescent="0.25">
      <c r="C67" s="92" t="s">
        <v>198</v>
      </c>
      <c r="D67" s="93"/>
      <c r="E67" s="93"/>
      <c r="F67" s="93"/>
      <c r="G67" s="93"/>
      <c r="H67" s="93"/>
      <c r="I67" s="93"/>
      <c r="J67" s="93"/>
      <c r="K67" s="93"/>
    </row>
    <row r="68" spans="3:11" x14ac:dyDescent="0.25">
      <c r="C68" s="2" t="s">
        <v>199</v>
      </c>
    </row>
    <row r="69" spans="3:11" x14ac:dyDescent="0.25">
      <c r="C69" s="2" t="s">
        <v>5355</v>
      </c>
    </row>
    <row r="71" spans="3:11" x14ac:dyDescent="0.25">
      <c r="C71" s="1" t="s">
        <v>5400</v>
      </c>
      <c r="E71" s="90" t="s">
        <v>5401</v>
      </c>
    </row>
    <row r="72" spans="3:11" x14ac:dyDescent="0.25">
      <c r="E72" s="2" t="s">
        <v>5457</v>
      </c>
    </row>
  </sheetData>
  <mergeCells count="1">
    <mergeCell ref="C67:K67"/>
  </mergeCells>
  <hyperlinks>
    <hyperlink ref="J2" location="'Index'!A1" display="'Index'!A1" xr:uid="{46F909C8-F82E-4608-90CE-FC853FA7BAE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BD31-FDA0-43B5-ACFE-49CFE75E5918}">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4694</v>
      </c>
      <c r="J2" s="38" t="s">
        <v>4913</v>
      </c>
    </row>
    <row r="3" spans="1:54" ht="16.5" x14ac:dyDescent="0.3">
      <c r="C3" s="1" t="s">
        <v>28</v>
      </c>
      <c r="D3" s="21" t="s">
        <v>4695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388</v>
      </c>
      <c r="C10" s="57" t="s">
        <v>389</v>
      </c>
      <c r="D10" s="54" t="s">
        <v>390</v>
      </c>
      <c r="E10" s="6" t="s">
        <v>58</v>
      </c>
      <c r="F10" s="19">
        <v>309524</v>
      </c>
      <c r="G10" s="24">
        <v>2105.38</v>
      </c>
      <c r="H10" s="24">
        <v>2.0699999999999998</v>
      </c>
      <c r="I10" s="31"/>
      <c r="J10" s="31"/>
      <c r="K10" s="35"/>
    </row>
    <row r="11" spans="1:54" x14ac:dyDescent="0.25">
      <c r="B11" s="8" t="s">
        <v>104</v>
      </c>
      <c r="C11" s="57" t="s">
        <v>105</v>
      </c>
      <c r="D11" s="54" t="s">
        <v>106</v>
      </c>
      <c r="E11" s="6" t="s">
        <v>107</v>
      </c>
      <c r="F11" s="19">
        <v>275756</v>
      </c>
      <c r="G11" s="24">
        <v>2101.12</v>
      </c>
      <c r="H11" s="24">
        <v>2.0699999999999998</v>
      </c>
      <c r="I11" s="31"/>
      <c r="J11" s="31"/>
      <c r="K11" s="35"/>
    </row>
    <row r="12" spans="1:54" x14ac:dyDescent="0.25">
      <c r="B12" s="8" t="s">
        <v>66</v>
      </c>
      <c r="C12" s="57" t="s">
        <v>67</v>
      </c>
      <c r="D12" s="54" t="s">
        <v>68</v>
      </c>
      <c r="E12" s="6" t="s">
        <v>43</v>
      </c>
      <c r="F12" s="19">
        <v>238771</v>
      </c>
      <c r="G12" s="24">
        <v>2083.16</v>
      </c>
      <c r="H12" s="24">
        <v>2.0499999999999998</v>
      </c>
      <c r="I12" s="31"/>
      <c r="J12" s="31"/>
      <c r="K12" s="35"/>
    </row>
    <row r="13" spans="1:54" x14ac:dyDescent="0.25">
      <c r="B13" s="8" t="s">
        <v>62</v>
      </c>
      <c r="C13" s="57" t="s">
        <v>63</v>
      </c>
      <c r="D13" s="54" t="s">
        <v>64</v>
      </c>
      <c r="E13" s="6" t="s">
        <v>65</v>
      </c>
      <c r="F13" s="19">
        <v>16935</v>
      </c>
      <c r="G13" s="24">
        <v>2069.8000000000002</v>
      </c>
      <c r="H13" s="24">
        <v>2.04</v>
      </c>
      <c r="I13" s="31"/>
      <c r="J13" s="31"/>
      <c r="K13" s="35"/>
    </row>
    <row r="14" spans="1:54" x14ac:dyDescent="0.25">
      <c r="B14" s="8" t="s">
        <v>1092</v>
      </c>
      <c r="C14" s="57" t="s">
        <v>1093</v>
      </c>
      <c r="D14" s="54" t="s">
        <v>1094</v>
      </c>
      <c r="E14" s="6" t="s">
        <v>86</v>
      </c>
      <c r="F14" s="19">
        <v>335592</v>
      </c>
      <c r="G14" s="24">
        <v>2067.58</v>
      </c>
      <c r="H14" s="24">
        <v>2.04</v>
      </c>
      <c r="I14" s="31"/>
      <c r="J14" s="31"/>
      <c r="K14" s="35"/>
    </row>
    <row r="15" spans="1:54" x14ac:dyDescent="0.25">
      <c r="B15" s="8" t="s">
        <v>51</v>
      </c>
      <c r="C15" s="57" t="s">
        <v>52</v>
      </c>
      <c r="D15" s="54" t="s">
        <v>53</v>
      </c>
      <c r="E15" s="6" t="s">
        <v>54</v>
      </c>
      <c r="F15" s="19">
        <v>56420</v>
      </c>
      <c r="G15" s="24">
        <v>2064.41</v>
      </c>
      <c r="H15" s="24">
        <v>2.0299999999999998</v>
      </c>
      <c r="I15" s="31"/>
      <c r="J15" s="31"/>
      <c r="K15" s="35"/>
    </row>
    <row r="16" spans="1:54" x14ac:dyDescent="0.25">
      <c r="B16" s="8" t="s">
        <v>379</v>
      </c>
      <c r="C16" s="57" t="s">
        <v>380</v>
      </c>
      <c r="D16" s="54" t="s">
        <v>381</v>
      </c>
      <c r="E16" s="6" t="s">
        <v>103</v>
      </c>
      <c r="F16" s="19">
        <v>513914</v>
      </c>
      <c r="G16" s="24">
        <v>2063.62</v>
      </c>
      <c r="H16" s="24">
        <v>2.0299999999999998</v>
      </c>
      <c r="I16" s="31"/>
      <c r="J16" s="31"/>
      <c r="K16" s="35"/>
    </row>
    <row r="17" spans="2:11" x14ac:dyDescent="0.25">
      <c r="B17" s="8" t="s">
        <v>87</v>
      </c>
      <c r="C17" s="57" t="s">
        <v>88</v>
      </c>
      <c r="D17" s="54" t="s">
        <v>89</v>
      </c>
      <c r="E17" s="6" t="s">
        <v>58</v>
      </c>
      <c r="F17" s="19">
        <v>29433</v>
      </c>
      <c r="G17" s="24">
        <v>2061.9299999999998</v>
      </c>
      <c r="H17" s="24">
        <v>2.0299999999999998</v>
      </c>
      <c r="I17" s="31"/>
      <c r="J17" s="31"/>
      <c r="K17" s="35"/>
    </row>
    <row r="18" spans="2:11" x14ac:dyDescent="0.25">
      <c r="B18" s="8" t="s">
        <v>1075</v>
      </c>
      <c r="C18" s="57" t="s">
        <v>1076</v>
      </c>
      <c r="D18" s="54" t="s">
        <v>1077</v>
      </c>
      <c r="E18" s="6" t="s">
        <v>1078</v>
      </c>
      <c r="F18" s="19">
        <v>510026</v>
      </c>
      <c r="G18" s="24">
        <v>2060.25</v>
      </c>
      <c r="H18" s="24">
        <v>2.0299999999999998</v>
      </c>
      <c r="I18" s="31"/>
      <c r="J18" s="31"/>
      <c r="K18" s="35"/>
    </row>
    <row r="19" spans="2:11" x14ac:dyDescent="0.25">
      <c r="B19" s="8" t="s">
        <v>40</v>
      </c>
      <c r="C19" s="57" t="s">
        <v>41</v>
      </c>
      <c r="D19" s="54" t="s">
        <v>42</v>
      </c>
      <c r="E19" s="6" t="s">
        <v>43</v>
      </c>
      <c r="F19" s="19">
        <v>216473</v>
      </c>
      <c r="G19" s="24">
        <v>2058.66</v>
      </c>
      <c r="H19" s="24">
        <v>2.0299999999999998</v>
      </c>
      <c r="I19" s="31"/>
      <c r="J19" s="31"/>
      <c r="K19" s="35"/>
    </row>
    <row r="20" spans="2:11" x14ac:dyDescent="0.25">
      <c r="B20" s="8" t="s">
        <v>588</v>
      </c>
      <c r="C20" s="57" t="s">
        <v>589</v>
      </c>
      <c r="D20" s="54" t="s">
        <v>590</v>
      </c>
      <c r="E20" s="6" t="s">
        <v>123</v>
      </c>
      <c r="F20" s="19">
        <v>603867</v>
      </c>
      <c r="G20" s="24">
        <v>2055.87</v>
      </c>
      <c r="H20" s="24">
        <v>2.02</v>
      </c>
      <c r="I20" s="31"/>
      <c r="J20" s="31"/>
      <c r="K20" s="35"/>
    </row>
    <row r="21" spans="2:11" x14ac:dyDescent="0.25">
      <c r="B21" s="8" t="s">
        <v>410</v>
      </c>
      <c r="C21" s="57" t="s">
        <v>411</v>
      </c>
      <c r="D21" s="54" t="s">
        <v>412</v>
      </c>
      <c r="E21" s="6" t="s">
        <v>413</v>
      </c>
      <c r="F21" s="19">
        <v>857917</v>
      </c>
      <c r="G21" s="24">
        <v>2054.71</v>
      </c>
      <c r="H21" s="24">
        <v>2.02</v>
      </c>
      <c r="I21" s="31"/>
      <c r="J21" s="31"/>
      <c r="K21" s="35"/>
    </row>
    <row r="22" spans="2:11" x14ac:dyDescent="0.25">
      <c r="B22" s="8" t="s">
        <v>575</v>
      </c>
      <c r="C22" s="57" t="s">
        <v>576</v>
      </c>
      <c r="D22" s="54" t="s">
        <v>577</v>
      </c>
      <c r="E22" s="6" t="s">
        <v>578</v>
      </c>
      <c r="F22" s="19">
        <v>146118</v>
      </c>
      <c r="G22" s="24">
        <v>2050.77</v>
      </c>
      <c r="H22" s="24">
        <v>2.02</v>
      </c>
      <c r="I22" s="31"/>
      <c r="J22" s="31"/>
      <c r="K22" s="35"/>
    </row>
    <row r="23" spans="2:11" x14ac:dyDescent="0.25">
      <c r="B23" s="8" t="s">
        <v>616</v>
      </c>
      <c r="C23" s="57" t="s">
        <v>617</v>
      </c>
      <c r="D23" s="54" t="s">
        <v>618</v>
      </c>
      <c r="E23" s="6" t="s">
        <v>96</v>
      </c>
      <c r="F23" s="19">
        <v>60861</v>
      </c>
      <c r="G23" s="24">
        <v>2049.19</v>
      </c>
      <c r="H23" s="24">
        <v>2.02</v>
      </c>
      <c r="I23" s="31"/>
      <c r="J23" s="31"/>
      <c r="K23" s="35"/>
    </row>
    <row r="24" spans="2:11" x14ac:dyDescent="0.25">
      <c r="B24" s="8" t="s">
        <v>373</v>
      </c>
      <c r="C24" s="57" t="s">
        <v>374</v>
      </c>
      <c r="D24" s="54" t="s">
        <v>375</v>
      </c>
      <c r="E24" s="6" t="s">
        <v>111</v>
      </c>
      <c r="F24" s="19">
        <v>136197</v>
      </c>
      <c r="G24" s="24">
        <v>2047.45</v>
      </c>
      <c r="H24" s="24">
        <v>2.02</v>
      </c>
      <c r="I24" s="31"/>
      <c r="J24" s="31"/>
      <c r="K24" s="35"/>
    </row>
    <row r="25" spans="2:11" x14ac:dyDescent="0.25">
      <c r="B25" s="8" t="s">
        <v>1107</v>
      </c>
      <c r="C25" s="57" t="s">
        <v>1108</v>
      </c>
      <c r="D25" s="54" t="s">
        <v>1109</v>
      </c>
      <c r="E25" s="6" t="s">
        <v>513</v>
      </c>
      <c r="F25" s="19">
        <v>181289</v>
      </c>
      <c r="G25" s="24">
        <v>2047.3</v>
      </c>
      <c r="H25" s="24">
        <v>2.02</v>
      </c>
      <c r="I25" s="31"/>
      <c r="J25" s="31"/>
      <c r="K25" s="35"/>
    </row>
    <row r="26" spans="2:11" x14ac:dyDescent="0.25">
      <c r="B26" s="8" t="s">
        <v>1079</v>
      </c>
      <c r="C26" s="57" t="s">
        <v>1080</v>
      </c>
      <c r="D26" s="54" t="s">
        <v>1081</v>
      </c>
      <c r="E26" s="6" t="s">
        <v>200</v>
      </c>
      <c r="F26" s="19">
        <v>179030</v>
      </c>
      <c r="G26" s="24">
        <v>2045.78</v>
      </c>
      <c r="H26" s="24">
        <v>2.0099999999999998</v>
      </c>
      <c r="I26" s="31"/>
      <c r="J26" s="31"/>
      <c r="K26" s="35"/>
    </row>
    <row r="27" spans="2:11" x14ac:dyDescent="0.25">
      <c r="B27" s="8" t="s">
        <v>72</v>
      </c>
      <c r="C27" s="57" t="s">
        <v>73</v>
      </c>
      <c r="D27" s="54" t="s">
        <v>74</v>
      </c>
      <c r="E27" s="6" t="s">
        <v>75</v>
      </c>
      <c r="F27" s="19">
        <v>149823</v>
      </c>
      <c r="G27" s="24">
        <v>2043.59</v>
      </c>
      <c r="H27" s="24">
        <v>2.0099999999999998</v>
      </c>
      <c r="I27" s="31"/>
      <c r="J27" s="31"/>
      <c r="K27" s="35"/>
    </row>
    <row r="28" spans="2:11" x14ac:dyDescent="0.25">
      <c r="B28" s="8" t="s">
        <v>1088</v>
      </c>
      <c r="C28" s="57" t="s">
        <v>1089</v>
      </c>
      <c r="D28" s="54" t="s">
        <v>1090</v>
      </c>
      <c r="E28" s="6" t="s">
        <v>1091</v>
      </c>
      <c r="F28" s="19">
        <v>523865</v>
      </c>
      <c r="G28" s="24">
        <v>2042.81</v>
      </c>
      <c r="H28" s="24">
        <v>2.0099999999999998</v>
      </c>
      <c r="I28" s="31"/>
      <c r="J28" s="31"/>
      <c r="K28" s="35"/>
    </row>
    <row r="29" spans="2:11" x14ac:dyDescent="0.25">
      <c r="B29" s="8" t="s">
        <v>1007</v>
      </c>
      <c r="C29" s="57" t="s">
        <v>1008</v>
      </c>
      <c r="D29" s="54" t="s">
        <v>1009</v>
      </c>
      <c r="E29" s="6" t="s">
        <v>65</v>
      </c>
      <c r="F29" s="19">
        <v>74000</v>
      </c>
      <c r="G29" s="24">
        <v>2040.11</v>
      </c>
      <c r="H29" s="24">
        <v>2.0099999999999998</v>
      </c>
      <c r="I29" s="31"/>
      <c r="J29" s="31"/>
      <c r="K29" s="35"/>
    </row>
    <row r="30" spans="2:11" x14ac:dyDescent="0.25">
      <c r="B30" s="8" t="s">
        <v>100</v>
      </c>
      <c r="C30" s="57" t="s">
        <v>101</v>
      </c>
      <c r="D30" s="54" t="s">
        <v>102</v>
      </c>
      <c r="E30" s="6" t="s">
        <v>103</v>
      </c>
      <c r="F30" s="19">
        <v>81006</v>
      </c>
      <c r="G30" s="24">
        <v>2036.81</v>
      </c>
      <c r="H30" s="24">
        <v>2.0099999999999998</v>
      </c>
      <c r="I30" s="31"/>
      <c r="J30" s="31"/>
      <c r="K30" s="35"/>
    </row>
    <row r="31" spans="2:11" x14ac:dyDescent="0.25">
      <c r="B31" s="8" t="s">
        <v>69</v>
      </c>
      <c r="C31" s="57" t="s">
        <v>70</v>
      </c>
      <c r="D31" s="54" t="s">
        <v>71</v>
      </c>
      <c r="E31" s="6" t="s">
        <v>43</v>
      </c>
      <c r="F31" s="19">
        <v>102120</v>
      </c>
      <c r="G31" s="24">
        <v>2034.95</v>
      </c>
      <c r="H31" s="24">
        <v>2</v>
      </c>
      <c r="I31" s="31"/>
      <c r="J31" s="31"/>
      <c r="K31" s="35"/>
    </row>
    <row r="32" spans="2:11" x14ac:dyDescent="0.25">
      <c r="B32" s="8" t="s">
        <v>1098</v>
      </c>
      <c r="C32" s="57" t="s">
        <v>1099</v>
      </c>
      <c r="D32" s="54" t="s">
        <v>1100</v>
      </c>
      <c r="E32" s="6" t="s">
        <v>79</v>
      </c>
      <c r="F32" s="19">
        <v>113613</v>
      </c>
      <c r="G32" s="24">
        <v>2034.35</v>
      </c>
      <c r="H32" s="24">
        <v>2</v>
      </c>
      <c r="I32" s="31"/>
      <c r="J32" s="31"/>
      <c r="K32" s="35"/>
    </row>
    <row r="33" spans="2:11" x14ac:dyDescent="0.25">
      <c r="B33" s="8" t="s">
        <v>346</v>
      </c>
      <c r="C33" s="57" t="s">
        <v>347</v>
      </c>
      <c r="D33" s="54" t="s">
        <v>348</v>
      </c>
      <c r="E33" s="6" t="s">
        <v>50</v>
      </c>
      <c r="F33" s="19">
        <v>849658</v>
      </c>
      <c r="G33" s="24">
        <v>2033.83</v>
      </c>
      <c r="H33" s="24">
        <v>2</v>
      </c>
      <c r="I33" s="31"/>
      <c r="J33" s="31"/>
      <c r="K33" s="35"/>
    </row>
    <row r="34" spans="2:11" x14ac:dyDescent="0.25">
      <c r="B34" s="8" t="s">
        <v>76</v>
      </c>
      <c r="C34" s="57" t="s">
        <v>77</v>
      </c>
      <c r="D34" s="54" t="s">
        <v>78</v>
      </c>
      <c r="E34" s="6" t="s">
        <v>79</v>
      </c>
      <c r="F34" s="19">
        <v>268763</v>
      </c>
      <c r="G34" s="24">
        <v>2033.06</v>
      </c>
      <c r="H34" s="24">
        <v>2</v>
      </c>
      <c r="I34" s="31"/>
      <c r="J34" s="31"/>
      <c r="K34" s="35"/>
    </row>
    <row r="35" spans="2:11" x14ac:dyDescent="0.25">
      <c r="B35" s="8" t="s">
        <v>560</v>
      </c>
      <c r="C35" s="57" t="s">
        <v>561</v>
      </c>
      <c r="D35" s="54" t="s">
        <v>562</v>
      </c>
      <c r="E35" s="6" t="s">
        <v>86</v>
      </c>
      <c r="F35" s="19">
        <v>203028</v>
      </c>
      <c r="G35" s="24">
        <v>2028.05</v>
      </c>
      <c r="H35" s="24">
        <v>2</v>
      </c>
      <c r="I35" s="31"/>
      <c r="J35" s="31"/>
      <c r="K35" s="35"/>
    </row>
    <row r="36" spans="2:11" x14ac:dyDescent="0.25">
      <c r="B36" s="8" t="s">
        <v>1082</v>
      </c>
      <c r="C36" s="57" t="s">
        <v>1083</v>
      </c>
      <c r="D36" s="54" t="s">
        <v>1084</v>
      </c>
      <c r="E36" s="6" t="s">
        <v>156</v>
      </c>
      <c r="F36" s="19">
        <v>43357</v>
      </c>
      <c r="G36" s="24">
        <v>2028.02</v>
      </c>
      <c r="H36" s="24">
        <v>2</v>
      </c>
      <c r="I36" s="31"/>
      <c r="J36" s="31"/>
      <c r="K36" s="35"/>
    </row>
    <row r="37" spans="2:11" x14ac:dyDescent="0.25">
      <c r="B37" s="8" t="s">
        <v>563</v>
      </c>
      <c r="C37" s="57" t="s">
        <v>564</v>
      </c>
      <c r="D37" s="54" t="s">
        <v>565</v>
      </c>
      <c r="E37" s="6" t="s">
        <v>202</v>
      </c>
      <c r="F37" s="19">
        <v>36235</v>
      </c>
      <c r="G37" s="24">
        <v>2027.17</v>
      </c>
      <c r="H37" s="24">
        <v>2</v>
      </c>
      <c r="I37" s="31"/>
      <c r="J37" s="31"/>
      <c r="K37" s="35"/>
    </row>
    <row r="38" spans="2:11" x14ac:dyDescent="0.25">
      <c r="B38" s="8" t="s">
        <v>600</v>
      </c>
      <c r="C38" s="57" t="s">
        <v>601</v>
      </c>
      <c r="D38" s="54" t="s">
        <v>602</v>
      </c>
      <c r="E38" s="6" t="s">
        <v>86</v>
      </c>
      <c r="F38" s="19">
        <v>101010</v>
      </c>
      <c r="G38" s="24">
        <v>2026.66</v>
      </c>
      <c r="H38" s="24">
        <v>2</v>
      </c>
      <c r="I38" s="31"/>
      <c r="J38" s="31"/>
      <c r="K38" s="35"/>
    </row>
    <row r="39" spans="2:11" x14ac:dyDescent="0.25">
      <c r="B39" s="8" t="s">
        <v>120</v>
      </c>
      <c r="C39" s="57" t="s">
        <v>121</v>
      </c>
      <c r="D39" s="54" t="s">
        <v>122</v>
      </c>
      <c r="E39" s="6" t="s">
        <v>123</v>
      </c>
      <c r="F39" s="19">
        <v>722985</v>
      </c>
      <c r="G39" s="24">
        <v>2026.17</v>
      </c>
      <c r="H39" s="24">
        <v>1.99</v>
      </c>
      <c r="I39" s="31"/>
      <c r="J39" s="31"/>
      <c r="K39" s="35"/>
    </row>
    <row r="40" spans="2:11" x14ac:dyDescent="0.25">
      <c r="B40" s="8" t="s">
        <v>55</v>
      </c>
      <c r="C40" s="57" t="s">
        <v>56</v>
      </c>
      <c r="D40" s="54" t="s">
        <v>57</v>
      </c>
      <c r="E40" s="6" t="s">
        <v>58</v>
      </c>
      <c r="F40" s="19">
        <v>12638</v>
      </c>
      <c r="G40" s="24">
        <v>2025.75</v>
      </c>
      <c r="H40" s="24">
        <v>1.99</v>
      </c>
      <c r="I40" s="31"/>
      <c r="J40" s="31"/>
      <c r="K40" s="35"/>
    </row>
    <row r="41" spans="2:11" x14ac:dyDescent="0.25">
      <c r="B41" s="8" t="s">
        <v>1095</v>
      </c>
      <c r="C41" s="57" t="s">
        <v>1096</v>
      </c>
      <c r="D41" s="54" t="s">
        <v>1097</v>
      </c>
      <c r="E41" s="6" t="s">
        <v>320</v>
      </c>
      <c r="F41" s="19">
        <v>175217</v>
      </c>
      <c r="G41" s="24">
        <v>2020.08</v>
      </c>
      <c r="H41" s="24">
        <v>1.99</v>
      </c>
      <c r="I41" s="31"/>
      <c r="J41" s="31"/>
      <c r="K41" s="35"/>
    </row>
    <row r="42" spans="2:11" x14ac:dyDescent="0.25">
      <c r="B42" s="8" t="s">
        <v>872</v>
      </c>
      <c r="C42" s="57" t="s">
        <v>873</v>
      </c>
      <c r="D42" s="54" t="s">
        <v>874</v>
      </c>
      <c r="E42" s="6" t="s">
        <v>58</v>
      </c>
      <c r="F42" s="19">
        <v>23253</v>
      </c>
      <c r="G42" s="24">
        <v>2018.01</v>
      </c>
      <c r="H42" s="24">
        <v>1.99</v>
      </c>
      <c r="I42" s="31"/>
      <c r="J42" s="31"/>
      <c r="K42" s="35"/>
    </row>
    <row r="43" spans="2:11" x14ac:dyDescent="0.25">
      <c r="B43" s="8" t="s">
        <v>44</v>
      </c>
      <c r="C43" s="57" t="s">
        <v>45</v>
      </c>
      <c r="D43" s="54" t="s">
        <v>46</v>
      </c>
      <c r="E43" s="6" t="s">
        <v>43</v>
      </c>
      <c r="F43" s="19">
        <v>149453</v>
      </c>
      <c r="G43" s="24">
        <v>2014.63</v>
      </c>
      <c r="H43" s="24">
        <v>1.98</v>
      </c>
      <c r="I43" s="31"/>
      <c r="J43" s="31"/>
      <c r="K43" s="35"/>
    </row>
    <row r="44" spans="2:11" x14ac:dyDescent="0.25">
      <c r="B44" s="8" t="s">
        <v>582</v>
      </c>
      <c r="C44" s="57" t="s">
        <v>583</v>
      </c>
      <c r="D44" s="54" t="s">
        <v>584</v>
      </c>
      <c r="E44" s="6" t="s">
        <v>141</v>
      </c>
      <c r="F44" s="19">
        <v>180731</v>
      </c>
      <c r="G44" s="24">
        <v>2014.61</v>
      </c>
      <c r="H44" s="24">
        <v>1.98</v>
      </c>
      <c r="I44" s="31"/>
      <c r="J44" s="31"/>
      <c r="K44" s="35"/>
    </row>
    <row r="45" spans="2:11" x14ac:dyDescent="0.25">
      <c r="B45" s="8" t="s">
        <v>597</v>
      </c>
      <c r="C45" s="57" t="s">
        <v>598</v>
      </c>
      <c r="D45" s="54" t="s">
        <v>599</v>
      </c>
      <c r="E45" s="6" t="s">
        <v>156</v>
      </c>
      <c r="F45" s="19">
        <v>618862</v>
      </c>
      <c r="G45" s="24">
        <v>2014.4</v>
      </c>
      <c r="H45" s="24">
        <v>1.98</v>
      </c>
      <c r="I45" s="31"/>
      <c r="J45" s="31"/>
      <c r="K45" s="35"/>
    </row>
    <row r="46" spans="2:11" x14ac:dyDescent="0.25">
      <c r="B46" s="8" t="s">
        <v>466</v>
      </c>
      <c r="C46" s="57" t="s">
        <v>467</v>
      </c>
      <c r="D46" s="54" t="s">
        <v>468</v>
      </c>
      <c r="E46" s="6" t="s">
        <v>111</v>
      </c>
      <c r="F46" s="19">
        <v>126347</v>
      </c>
      <c r="G46" s="24">
        <v>2014.35</v>
      </c>
      <c r="H46" s="24">
        <v>1.98</v>
      </c>
      <c r="I46" s="31"/>
      <c r="J46" s="31"/>
      <c r="K46" s="35"/>
    </row>
    <row r="47" spans="2:11" x14ac:dyDescent="0.25">
      <c r="B47" s="8" t="s">
        <v>275</v>
      </c>
      <c r="C47" s="57" t="s">
        <v>276</v>
      </c>
      <c r="D47" s="54" t="s">
        <v>277</v>
      </c>
      <c r="E47" s="6" t="s">
        <v>200</v>
      </c>
      <c r="F47" s="19">
        <v>1192812</v>
      </c>
      <c r="G47" s="24">
        <v>2013.11</v>
      </c>
      <c r="H47" s="24">
        <v>1.98</v>
      </c>
      <c r="I47" s="31"/>
      <c r="J47" s="31"/>
      <c r="K47" s="35"/>
    </row>
    <row r="48" spans="2:11" x14ac:dyDescent="0.25">
      <c r="B48" s="8" t="s">
        <v>93</v>
      </c>
      <c r="C48" s="57" t="s">
        <v>94</v>
      </c>
      <c r="D48" s="54" t="s">
        <v>95</v>
      </c>
      <c r="E48" s="6" t="s">
        <v>96</v>
      </c>
      <c r="F48" s="19">
        <v>85531</v>
      </c>
      <c r="G48" s="24">
        <v>2009.98</v>
      </c>
      <c r="H48" s="24">
        <v>1.98</v>
      </c>
      <c r="I48" s="31"/>
      <c r="J48" s="31"/>
      <c r="K48" s="35"/>
    </row>
    <row r="49" spans="2:11" x14ac:dyDescent="0.25">
      <c r="B49" s="8" t="s">
        <v>80</v>
      </c>
      <c r="C49" s="57" t="s">
        <v>81</v>
      </c>
      <c r="D49" s="54" t="s">
        <v>82</v>
      </c>
      <c r="E49" s="6" t="s">
        <v>50</v>
      </c>
      <c r="F49" s="19">
        <v>69527</v>
      </c>
      <c r="G49" s="24">
        <v>2008.22</v>
      </c>
      <c r="H49" s="24">
        <v>1.98</v>
      </c>
      <c r="I49" s="31"/>
      <c r="J49" s="31"/>
      <c r="K49" s="35"/>
    </row>
    <row r="50" spans="2:11" x14ac:dyDescent="0.25">
      <c r="B50" s="8" t="s">
        <v>918</v>
      </c>
      <c r="C50" s="57" t="s">
        <v>919</v>
      </c>
      <c r="D50" s="54" t="s">
        <v>920</v>
      </c>
      <c r="E50" s="6" t="s">
        <v>50</v>
      </c>
      <c r="F50" s="19">
        <v>144414</v>
      </c>
      <c r="G50" s="24">
        <v>2000.28</v>
      </c>
      <c r="H50" s="24">
        <v>1.97</v>
      </c>
      <c r="I50" s="31"/>
      <c r="J50" s="31"/>
      <c r="K50" s="35"/>
    </row>
    <row r="51" spans="2:11" x14ac:dyDescent="0.25">
      <c r="B51" s="8" t="s">
        <v>1110</v>
      </c>
      <c r="C51" s="57" t="s">
        <v>1111</v>
      </c>
      <c r="D51" s="54" t="s">
        <v>1112</v>
      </c>
      <c r="E51" s="6" t="s">
        <v>1113</v>
      </c>
      <c r="F51" s="19">
        <v>79808</v>
      </c>
      <c r="G51" s="24">
        <v>1999.91</v>
      </c>
      <c r="H51" s="24">
        <v>1.97</v>
      </c>
      <c r="I51" s="31"/>
      <c r="J51" s="31"/>
      <c r="K51" s="35"/>
    </row>
    <row r="52" spans="2:11" x14ac:dyDescent="0.25">
      <c r="B52" s="8" t="s">
        <v>1085</v>
      </c>
      <c r="C52" s="57" t="s">
        <v>1086</v>
      </c>
      <c r="D52" s="54" t="s">
        <v>1087</v>
      </c>
      <c r="E52" s="6" t="s">
        <v>86</v>
      </c>
      <c r="F52" s="19">
        <v>681755</v>
      </c>
      <c r="G52" s="24">
        <v>1998.91</v>
      </c>
      <c r="H52" s="24">
        <v>1.97</v>
      </c>
      <c r="I52" s="31"/>
      <c r="J52" s="31"/>
      <c r="K52" s="35"/>
    </row>
    <row r="53" spans="2:11" x14ac:dyDescent="0.25">
      <c r="B53" s="8" t="s">
        <v>1101</v>
      </c>
      <c r="C53" s="57" t="s">
        <v>1102</v>
      </c>
      <c r="D53" s="54" t="s">
        <v>1103</v>
      </c>
      <c r="E53" s="6" t="s">
        <v>141</v>
      </c>
      <c r="F53" s="19">
        <v>26970</v>
      </c>
      <c r="G53" s="24">
        <v>1998.21</v>
      </c>
      <c r="H53" s="24">
        <v>1.97</v>
      </c>
      <c r="I53" s="31"/>
      <c r="J53" s="31"/>
      <c r="K53" s="35"/>
    </row>
    <row r="54" spans="2:11" x14ac:dyDescent="0.25">
      <c r="B54" s="8" t="s">
        <v>47</v>
      </c>
      <c r="C54" s="57" t="s">
        <v>48</v>
      </c>
      <c r="D54" s="54" t="s">
        <v>49</v>
      </c>
      <c r="E54" s="6" t="s">
        <v>50</v>
      </c>
      <c r="F54" s="19">
        <v>138482</v>
      </c>
      <c r="G54" s="24">
        <v>1996.63</v>
      </c>
      <c r="H54" s="24">
        <v>1.97</v>
      </c>
      <c r="I54" s="31"/>
      <c r="J54" s="31"/>
      <c r="K54" s="35"/>
    </row>
    <row r="55" spans="2:11" x14ac:dyDescent="0.25">
      <c r="B55" s="8" t="s">
        <v>376</v>
      </c>
      <c r="C55" s="57" t="s">
        <v>377</v>
      </c>
      <c r="D55" s="54" t="s">
        <v>378</v>
      </c>
      <c r="E55" s="6" t="s">
        <v>58</v>
      </c>
      <c r="F55" s="19">
        <v>58248</v>
      </c>
      <c r="G55" s="24">
        <v>1996.16</v>
      </c>
      <c r="H55" s="24">
        <v>1.97</v>
      </c>
      <c r="I55" s="31"/>
      <c r="J55" s="31"/>
      <c r="K55" s="35"/>
    </row>
    <row r="56" spans="2:11" x14ac:dyDescent="0.25">
      <c r="B56" s="8" t="s">
        <v>385</v>
      </c>
      <c r="C56" s="57" t="s">
        <v>386</v>
      </c>
      <c r="D56" s="54" t="s">
        <v>387</v>
      </c>
      <c r="E56" s="6" t="s">
        <v>246</v>
      </c>
      <c r="F56" s="19">
        <v>106229</v>
      </c>
      <c r="G56" s="24">
        <v>1995.41</v>
      </c>
      <c r="H56" s="24">
        <v>1.96</v>
      </c>
      <c r="I56" s="31"/>
      <c r="J56" s="31"/>
      <c r="K56" s="35"/>
    </row>
    <row r="57" spans="2:11" x14ac:dyDescent="0.25">
      <c r="B57" s="8" t="s">
        <v>59</v>
      </c>
      <c r="C57" s="57" t="s">
        <v>60</v>
      </c>
      <c r="D57" s="54" t="s">
        <v>61</v>
      </c>
      <c r="E57" s="6" t="s">
        <v>43</v>
      </c>
      <c r="F57" s="19">
        <v>176254</v>
      </c>
      <c r="G57" s="24">
        <v>1994.49</v>
      </c>
      <c r="H57" s="24">
        <v>1.96</v>
      </c>
      <c r="I57" s="31"/>
      <c r="J57" s="31"/>
      <c r="K57" s="35"/>
    </row>
    <row r="58" spans="2:11" x14ac:dyDescent="0.25">
      <c r="B58" s="8" t="s">
        <v>391</v>
      </c>
      <c r="C58" s="57" t="s">
        <v>392</v>
      </c>
      <c r="D58" s="54" t="s">
        <v>393</v>
      </c>
      <c r="E58" s="6" t="s">
        <v>50</v>
      </c>
      <c r="F58" s="19">
        <v>142364</v>
      </c>
      <c r="G58" s="24">
        <v>1993.52</v>
      </c>
      <c r="H58" s="24">
        <v>1.96</v>
      </c>
      <c r="I58" s="31"/>
      <c r="J58" s="31"/>
      <c r="K58" s="35"/>
    </row>
    <row r="59" spans="2:11" x14ac:dyDescent="0.25">
      <c r="B59" s="8" t="s">
        <v>1104</v>
      </c>
      <c r="C59" s="57" t="s">
        <v>1105</v>
      </c>
      <c r="D59" s="54" t="s">
        <v>1106</v>
      </c>
      <c r="E59" s="6" t="s">
        <v>111</v>
      </c>
      <c r="F59" s="19">
        <v>161243</v>
      </c>
      <c r="G59" s="24">
        <v>1973.13</v>
      </c>
      <c r="H59" s="24">
        <v>1.94</v>
      </c>
      <c r="I59" s="31"/>
      <c r="J59" s="31"/>
      <c r="K59" s="35"/>
    </row>
    <row r="60" spans="2:11" x14ac:dyDescent="0.25">
      <c r="C60" s="58" t="s">
        <v>175</v>
      </c>
      <c r="D60" s="54"/>
      <c r="E60" s="6"/>
      <c r="F60" s="19"/>
      <c r="G60" s="25">
        <v>101622.35</v>
      </c>
      <c r="H60" s="25">
        <v>100.05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415.04</v>
      </c>
      <c r="H102" s="24">
        <v>0.41</v>
      </c>
      <c r="I102" s="31"/>
      <c r="J102" s="31"/>
      <c r="K102" s="35"/>
    </row>
    <row r="103" spans="1:54" x14ac:dyDescent="0.25">
      <c r="C103" s="58" t="s">
        <v>175</v>
      </c>
      <c r="D103" s="54"/>
      <c r="E103" s="6"/>
      <c r="F103" s="19"/>
      <c r="G103" s="25">
        <v>415.04</v>
      </c>
      <c r="H103" s="25">
        <v>0.41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-473.22</v>
      </c>
      <c r="H107" s="24">
        <v>-0.45999999999999996</v>
      </c>
      <c r="I107" s="31"/>
      <c r="J107" s="31"/>
      <c r="K107" s="35"/>
    </row>
    <row r="108" spans="1:54" x14ac:dyDescent="0.25">
      <c r="C108" s="58" t="s">
        <v>175</v>
      </c>
      <c r="D108" s="54"/>
      <c r="E108" s="6"/>
      <c r="F108" s="19"/>
      <c r="G108" s="25">
        <v>-473.22</v>
      </c>
      <c r="H108" s="25">
        <v>-0.45999999999999996</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101564.17</v>
      </c>
      <c r="H110" s="26">
        <v>100</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5458</v>
      </c>
    </row>
  </sheetData>
  <mergeCells count="1">
    <mergeCell ref="C117:K117"/>
  </mergeCells>
  <hyperlinks>
    <hyperlink ref="J2" location="'Index'!A1" display="'Index'!A1" xr:uid="{D365B574-B095-4CD4-B463-C8E8C23EC996}"/>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CB4A-6B0A-458B-99E5-0E7E381E1F2E}">
  <sheetPr codeName="Sheet1"/>
  <dimension ref="A1:IV177"/>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996</v>
      </c>
      <c r="J2" s="38" t="s">
        <v>4913</v>
      </c>
    </row>
    <row r="3" spans="1:54" ht="16.5" x14ac:dyDescent="0.3">
      <c r="C3" s="1" t="s">
        <v>28</v>
      </c>
      <c r="D3" s="21" t="s">
        <v>997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40449258</v>
      </c>
      <c r="G10" s="24">
        <v>384672.44</v>
      </c>
      <c r="H10" s="24">
        <v>8.15</v>
      </c>
      <c r="I10" s="31"/>
      <c r="J10" s="31"/>
      <c r="K10" s="35"/>
    </row>
    <row r="11" spans="1:54" x14ac:dyDescent="0.25">
      <c r="B11" s="8" t="s">
        <v>72</v>
      </c>
      <c r="C11" s="57" t="s">
        <v>73</v>
      </c>
      <c r="D11" s="54" t="s">
        <v>74</v>
      </c>
      <c r="E11" s="6" t="s">
        <v>75</v>
      </c>
      <c r="F11" s="19">
        <v>19717567</v>
      </c>
      <c r="G11" s="24">
        <v>268947.61</v>
      </c>
      <c r="H11" s="24">
        <v>5.7</v>
      </c>
      <c r="I11" s="31"/>
      <c r="J11" s="31"/>
      <c r="K11" s="35"/>
    </row>
    <row r="12" spans="1:54" x14ac:dyDescent="0.25">
      <c r="B12" s="8" t="s">
        <v>69</v>
      </c>
      <c r="C12" s="57" t="s">
        <v>70</v>
      </c>
      <c r="D12" s="54" t="s">
        <v>71</v>
      </c>
      <c r="E12" s="6" t="s">
        <v>43</v>
      </c>
      <c r="F12" s="19">
        <v>6405768</v>
      </c>
      <c r="G12" s="24">
        <v>127647.74</v>
      </c>
      <c r="H12" s="24">
        <v>2.7</v>
      </c>
      <c r="I12" s="31"/>
      <c r="J12" s="31"/>
      <c r="K12" s="35"/>
    </row>
    <row r="13" spans="1:54" x14ac:dyDescent="0.25">
      <c r="B13" s="8" t="s">
        <v>275</v>
      </c>
      <c r="C13" s="57" t="s">
        <v>276</v>
      </c>
      <c r="D13" s="54" t="s">
        <v>277</v>
      </c>
      <c r="E13" s="6" t="s">
        <v>200</v>
      </c>
      <c r="F13" s="19">
        <v>74055908</v>
      </c>
      <c r="G13" s="24">
        <v>124984.16</v>
      </c>
      <c r="H13" s="24">
        <v>2.65</v>
      </c>
      <c r="I13" s="31"/>
      <c r="J13" s="31"/>
      <c r="K13" s="35"/>
    </row>
    <row r="14" spans="1:54" x14ac:dyDescent="0.25">
      <c r="B14" s="8" t="s">
        <v>379</v>
      </c>
      <c r="C14" s="57" t="s">
        <v>380</v>
      </c>
      <c r="D14" s="54" t="s">
        <v>381</v>
      </c>
      <c r="E14" s="6" t="s">
        <v>103</v>
      </c>
      <c r="F14" s="19">
        <v>31014741</v>
      </c>
      <c r="G14" s="24">
        <v>124539.69</v>
      </c>
      <c r="H14" s="24">
        <v>2.64</v>
      </c>
      <c r="I14" s="31"/>
      <c r="J14" s="31"/>
      <c r="K14" s="35"/>
    </row>
    <row r="15" spans="1:54" x14ac:dyDescent="0.25">
      <c r="B15" s="8" t="s">
        <v>293</v>
      </c>
      <c r="C15" s="57" t="s">
        <v>294</v>
      </c>
      <c r="D15" s="54" t="s">
        <v>295</v>
      </c>
      <c r="E15" s="6" t="s">
        <v>43</v>
      </c>
      <c r="F15" s="19">
        <v>100456586</v>
      </c>
      <c r="G15" s="24">
        <v>113345.17</v>
      </c>
      <c r="H15" s="24">
        <v>2.4</v>
      </c>
      <c r="I15" s="31"/>
      <c r="J15" s="31"/>
      <c r="K15" s="35"/>
    </row>
    <row r="16" spans="1:54" x14ac:dyDescent="0.25">
      <c r="B16" s="8" t="s">
        <v>526</v>
      </c>
      <c r="C16" s="57" t="s">
        <v>527</v>
      </c>
      <c r="D16" s="54" t="s">
        <v>528</v>
      </c>
      <c r="E16" s="6" t="s">
        <v>111</v>
      </c>
      <c r="F16" s="19">
        <v>28807465</v>
      </c>
      <c r="G16" s="24">
        <v>98233.46</v>
      </c>
      <c r="H16" s="24">
        <v>2.08</v>
      </c>
      <c r="I16" s="31"/>
      <c r="J16" s="31"/>
      <c r="K16" s="35"/>
    </row>
    <row r="17" spans="2:11" x14ac:dyDescent="0.25">
      <c r="B17" s="8" t="s">
        <v>998</v>
      </c>
      <c r="C17" s="57" t="s">
        <v>999</v>
      </c>
      <c r="D17" s="54" t="s">
        <v>1000</v>
      </c>
      <c r="E17" s="6" t="s">
        <v>174</v>
      </c>
      <c r="F17" s="19">
        <v>18846663</v>
      </c>
      <c r="G17" s="24">
        <v>92593.66</v>
      </c>
      <c r="H17" s="24">
        <v>1.96</v>
      </c>
      <c r="I17" s="31"/>
      <c r="J17" s="31"/>
      <c r="K17" s="35"/>
    </row>
    <row r="18" spans="2:11" x14ac:dyDescent="0.25">
      <c r="B18" s="8" t="s">
        <v>400</v>
      </c>
      <c r="C18" s="57" t="s">
        <v>401</v>
      </c>
      <c r="D18" s="54" t="s">
        <v>402</v>
      </c>
      <c r="E18" s="6" t="s">
        <v>403</v>
      </c>
      <c r="F18" s="19">
        <v>51993788</v>
      </c>
      <c r="G18" s="24">
        <v>91659.85</v>
      </c>
      <c r="H18" s="24">
        <v>1.94</v>
      </c>
      <c r="I18" s="31"/>
      <c r="J18" s="31"/>
      <c r="K18" s="35"/>
    </row>
    <row r="19" spans="2:11" x14ac:dyDescent="0.25">
      <c r="B19" s="8" t="s">
        <v>388</v>
      </c>
      <c r="C19" s="57" t="s">
        <v>389</v>
      </c>
      <c r="D19" s="54" t="s">
        <v>390</v>
      </c>
      <c r="E19" s="6" t="s">
        <v>58</v>
      </c>
      <c r="F19" s="19">
        <v>12394339</v>
      </c>
      <c r="G19" s="24">
        <v>84306.29</v>
      </c>
      <c r="H19" s="24">
        <v>1.79</v>
      </c>
      <c r="I19" s="31"/>
      <c r="J19" s="31"/>
      <c r="K19" s="35"/>
    </row>
    <row r="20" spans="2:11" x14ac:dyDescent="0.25">
      <c r="B20" s="8" t="s">
        <v>240</v>
      </c>
      <c r="C20" s="57" t="s">
        <v>241</v>
      </c>
      <c r="D20" s="54" t="s">
        <v>242</v>
      </c>
      <c r="E20" s="6" t="s">
        <v>123</v>
      </c>
      <c r="F20" s="19">
        <v>6482410</v>
      </c>
      <c r="G20" s="24">
        <v>79014.100000000006</v>
      </c>
      <c r="H20" s="24">
        <v>1.67</v>
      </c>
      <c r="I20" s="31"/>
      <c r="J20" s="31"/>
      <c r="K20" s="35"/>
    </row>
    <row r="21" spans="2:11" x14ac:dyDescent="0.25">
      <c r="B21" s="8" t="s">
        <v>93</v>
      </c>
      <c r="C21" s="57" t="s">
        <v>94</v>
      </c>
      <c r="D21" s="54" t="s">
        <v>95</v>
      </c>
      <c r="E21" s="6" t="s">
        <v>96</v>
      </c>
      <c r="F21" s="19">
        <v>3100000</v>
      </c>
      <c r="G21" s="24">
        <v>72850</v>
      </c>
      <c r="H21" s="24">
        <v>1.54</v>
      </c>
      <c r="I21" s="31"/>
      <c r="J21" s="31"/>
      <c r="K21" s="35"/>
    </row>
    <row r="22" spans="2:11" x14ac:dyDescent="0.25">
      <c r="B22" s="8" t="s">
        <v>44</v>
      </c>
      <c r="C22" s="57" t="s">
        <v>45</v>
      </c>
      <c r="D22" s="54" t="s">
        <v>46</v>
      </c>
      <c r="E22" s="6" t="s">
        <v>43</v>
      </c>
      <c r="F22" s="19">
        <v>5281550</v>
      </c>
      <c r="G22" s="24">
        <v>71195.289999999994</v>
      </c>
      <c r="H22" s="24">
        <v>1.51</v>
      </c>
      <c r="I22" s="31"/>
      <c r="J22" s="31"/>
      <c r="K22" s="35"/>
    </row>
    <row r="23" spans="2:11" x14ac:dyDescent="0.25">
      <c r="B23" s="8" t="s">
        <v>243</v>
      </c>
      <c r="C23" s="57" t="s">
        <v>244</v>
      </c>
      <c r="D23" s="54" t="s">
        <v>245</v>
      </c>
      <c r="E23" s="6" t="s">
        <v>246</v>
      </c>
      <c r="F23" s="19">
        <v>19886692</v>
      </c>
      <c r="G23" s="24">
        <v>68191.47</v>
      </c>
      <c r="H23" s="24">
        <v>1.44</v>
      </c>
      <c r="I23" s="31"/>
      <c r="J23" s="31"/>
      <c r="K23" s="35"/>
    </row>
    <row r="24" spans="2:11" x14ac:dyDescent="0.25">
      <c r="B24" s="8" t="s">
        <v>55</v>
      </c>
      <c r="C24" s="57" t="s">
        <v>56</v>
      </c>
      <c r="D24" s="54" t="s">
        <v>57</v>
      </c>
      <c r="E24" s="6" t="s">
        <v>58</v>
      </c>
      <c r="F24" s="19">
        <v>393463</v>
      </c>
      <c r="G24" s="24">
        <v>63068.18</v>
      </c>
      <c r="H24" s="24">
        <v>1.34</v>
      </c>
      <c r="I24" s="31"/>
      <c r="J24" s="31"/>
      <c r="K24" s="35"/>
    </row>
    <row r="25" spans="2:11" x14ac:dyDescent="0.25">
      <c r="B25" s="8" t="s">
        <v>104</v>
      </c>
      <c r="C25" s="57" t="s">
        <v>105</v>
      </c>
      <c r="D25" s="54" t="s">
        <v>106</v>
      </c>
      <c r="E25" s="6" t="s">
        <v>107</v>
      </c>
      <c r="F25" s="19">
        <v>8020000</v>
      </c>
      <c r="G25" s="24">
        <v>61108.39</v>
      </c>
      <c r="H25" s="24">
        <v>1.29</v>
      </c>
      <c r="I25" s="31"/>
      <c r="J25" s="31"/>
      <c r="K25" s="35"/>
    </row>
    <row r="26" spans="2:11" x14ac:dyDescent="0.25">
      <c r="B26" s="8" t="s">
        <v>385</v>
      </c>
      <c r="C26" s="57" t="s">
        <v>386</v>
      </c>
      <c r="D26" s="54" t="s">
        <v>387</v>
      </c>
      <c r="E26" s="6" t="s">
        <v>246</v>
      </c>
      <c r="F26" s="19">
        <v>3152051</v>
      </c>
      <c r="G26" s="24">
        <v>59208.13</v>
      </c>
      <c r="H26" s="24">
        <v>1.25</v>
      </c>
      <c r="I26" s="31"/>
      <c r="J26" s="31"/>
      <c r="K26" s="35"/>
    </row>
    <row r="27" spans="2:11" x14ac:dyDescent="0.25">
      <c r="B27" s="8" t="s">
        <v>391</v>
      </c>
      <c r="C27" s="57" t="s">
        <v>392</v>
      </c>
      <c r="D27" s="54" t="s">
        <v>393</v>
      </c>
      <c r="E27" s="6" t="s">
        <v>50</v>
      </c>
      <c r="F27" s="19">
        <v>4186409</v>
      </c>
      <c r="G27" s="24">
        <v>58622.29</v>
      </c>
      <c r="H27" s="24">
        <v>1.24</v>
      </c>
      <c r="I27" s="31"/>
      <c r="J27" s="31"/>
      <c r="K27" s="35"/>
    </row>
    <row r="28" spans="2:11" x14ac:dyDescent="0.25">
      <c r="B28" s="8" t="s">
        <v>373</v>
      </c>
      <c r="C28" s="57" t="s">
        <v>374</v>
      </c>
      <c r="D28" s="54" t="s">
        <v>375</v>
      </c>
      <c r="E28" s="6" t="s">
        <v>111</v>
      </c>
      <c r="F28" s="19">
        <v>3836985</v>
      </c>
      <c r="G28" s="24">
        <v>57681.4</v>
      </c>
      <c r="H28" s="24">
        <v>1.22</v>
      </c>
      <c r="I28" s="31"/>
      <c r="J28" s="31"/>
      <c r="K28" s="35"/>
    </row>
    <row r="29" spans="2:11" x14ac:dyDescent="0.25">
      <c r="B29" s="8" t="s">
        <v>969</v>
      </c>
      <c r="C29" s="57" t="s">
        <v>970</v>
      </c>
      <c r="D29" s="54" t="s">
        <v>971</v>
      </c>
      <c r="E29" s="6" t="s">
        <v>141</v>
      </c>
      <c r="F29" s="19">
        <v>9199605</v>
      </c>
      <c r="G29" s="24">
        <v>57676.92</v>
      </c>
      <c r="H29" s="24">
        <v>1.22</v>
      </c>
      <c r="I29" s="31"/>
      <c r="J29" s="31"/>
      <c r="K29" s="35"/>
    </row>
    <row r="30" spans="2:11" x14ac:dyDescent="0.25">
      <c r="B30" s="8" t="s">
        <v>410</v>
      </c>
      <c r="C30" s="57" t="s">
        <v>411</v>
      </c>
      <c r="D30" s="54" t="s">
        <v>412</v>
      </c>
      <c r="E30" s="6" t="s">
        <v>413</v>
      </c>
      <c r="F30" s="19">
        <v>23896662</v>
      </c>
      <c r="G30" s="24">
        <v>57232.51</v>
      </c>
      <c r="H30" s="24">
        <v>1.21</v>
      </c>
      <c r="I30" s="31"/>
      <c r="J30" s="31"/>
      <c r="K30" s="35"/>
    </row>
    <row r="31" spans="2:11" x14ac:dyDescent="0.25">
      <c r="B31" s="8" t="s">
        <v>872</v>
      </c>
      <c r="C31" s="57" t="s">
        <v>873</v>
      </c>
      <c r="D31" s="54" t="s">
        <v>874</v>
      </c>
      <c r="E31" s="6" t="s">
        <v>58</v>
      </c>
      <c r="F31" s="19">
        <v>651816</v>
      </c>
      <c r="G31" s="24">
        <v>56567.85</v>
      </c>
      <c r="H31" s="24">
        <v>1.2</v>
      </c>
      <c r="I31" s="31"/>
      <c r="J31" s="31"/>
      <c r="K31" s="35"/>
    </row>
    <row r="32" spans="2:11" x14ac:dyDescent="0.25">
      <c r="B32" s="8" t="s">
        <v>59</v>
      </c>
      <c r="C32" s="57" t="s">
        <v>60</v>
      </c>
      <c r="D32" s="54" t="s">
        <v>61</v>
      </c>
      <c r="E32" s="6" t="s">
        <v>43</v>
      </c>
      <c r="F32" s="19">
        <v>4904255</v>
      </c>
      <c r="G32" s="24">
        <v>55496.55</v>
      </c>
      <c r="H32" s="24">
        <v>1.18</v>
      </c>
      <c r="I32" s="31"/>
      <c r="J32" s="31"/>
      <c r="K32" s="35"/>
    </row>
    <row r="33" spans="2:11" x14ac:dyDescent="0.25">
      <c r="B33" s="8" t="s">
        <v>215</v>
      </c>
      <c r="C33" s="57" t="s">
        <v>216</v>
      </c>
      <c r="D33" s="54" t="s">
        <v>217</v>
      </c>
      <c r="E33" s="6" t="s">
        <v>111</v>
      </c>
      <c r="F33" s="19">
        <v>1004007</v>
      </c>
      <c r="G33" s="24">
        <v>54467.38</v>
      </c>
      <c r="H33" s="24">
        <v>1.1499999999999999</v>
      </c>
      <c r="I33" s="31"/>
      <c r="J33" s="31"/>
      <c r="K33" s="35"/>
    </row>
    <row r="34" spans="2:11" x14ac:dyDescent="0.25">
      <c r="B34" s="8" t="s">
        <v>382</v>
      </c>
      <c r="C34" s="57" t="s">
        <v>383</v>
      </c>
      <c r="D34" s="54" t="s">
        <v>384</v>
      </c>
      <c r="E34" s="6" t="s">
        <v>86</v>
      </c>
      <c r="F34" s="19">
        <v>19717172</v>
      </c>
      <c r="G34" s="24">
        <v>54281.37</v>
      </c>
      <c r="H34" s="24">
        <v>1.1499999999999999</v>
      </c>
      <c r="I34" s="31"/>
      <c r="J34" s="31"/>
      <c r="K34" s="35"/>
    </row>
    <row r="35" spans="2:11" x14ac:dyDescent="0.25">
      <c r="B35" s="8" t="s">
        <v>1001</v>
      </c>
      <c r="C35" s="57" t="s">
        <v>1002</v>
      </c>
      <c r="D35" s="54" t="s">
        <v>1003</v>
      </c>
      <c r="E35" s="6" t="s">
        <v>75</v>
      </c>
      <c r="F35" s="19">
        <v>36049578</v>
      </c>
      <c r="G35" s="24">
        <v>53998.66</v>
      </c>
      <c r="H35" s="24">
        <v>1.1399999999999999</v>
      </c>
      <c r="I35" s="31"/>
      <c r="J35" s="31"/>
      <c r="K35" s="35"/>
    </row>
    <row r="36" spans="2:11" x14ac:dyDescent="0.25">
      <c r="B36" s="8" t="s">
        <v>407</v>
      </c>
      <c r="C36" s="57" t="s">
        <v>408</v>
      </c>
      <c r="D36" s="54" t="s">
        <v>409</v>
      </c>
      <c r="E36" s="6" t="s">
        <v>79</v>
      </c>
      <c r="F36" s="19">
        <v>8824999</v>
      </c>
      <c r="G36" s="24">
        <v>52526.39</v>
      </c>
      <c r="H36" s="24">
        <v>1.1100000000000001</v>
      </c>
      <c r="I36" s="31"/>
      <c r="J36" s="31"/>
      <c r="K36" s="35"/>
    </row>
    <row r="37" spans="2:11" x14ac:dyDescent="0.25">
      <c r="B37" s="8" t="s">
        <v>153</v>
      </c>
      <c r="C37" s="57" t="s">
        <v>154</v>
      </c>
      <c r="D37" s="54" t="s">
        <v>155</v>
      </c>
      <c r="E37" s="6" t="s">
        <v>156</v>
      </c>
      <c r="F37" s="19">
        <v>22188917</v>
      </c>
      <c r="G37" s="24">
        <v>51562.61</v>
      </c>
      <c r="H37" s="24">
        <v>1.0900000000000001</v>
      </c>
      <c r="I37" s="31"/>
      <c r="J37" s="31"/>
      <c r="K37" s="35"/>
    </row>
    <row r="38" spans="2:11" x14ac:dyDescent="0.25">
      <c r="B38" s="8" t="s">
        <v>918</v>
      </c>
      <c r="C38" s="57" t="s">
        <v>919</v>
      </c>
      <c r="D38" s="54" t="s">
        <v>920</v>
      </c>
      <c r="E38" s="6" t="s">
        <v>50</v>
      </c>
      <c r="F38" s="19">
        <v>3526100</v>
      </c>
      <c r="G38" s="24">
        <v>48840.01</v>
      </c>
      <c r="H38" s="24">
        <v>1.03</v>
      </c>
      <c r="I38" s="31"/>
      <c r="J38" s="31"/>
      <c r="K38" s="35"/>
    </row>
    <row r="39" spans="2:11" x14ac:dyDescent="0.25">
      <c r="B39" s="8" t="s">
        <v>429</v>
      </c>
      <c r="C39" s="57" t="s">
        <v>430</v>
      </c>
      <c r="D39" s="54" t="s">
        <v>431</v>
      </c>
      <c r="E39" s="6" t="s">
        <v>403</v>
      </c>
      <c r="F39" s="19">
        <v>17474315</v>
      </c>
      <c r="G39" s="24">
        <v>48718.39</v>
      </c>
      <c r="H39" s="24">
        <v>1.03</v>
      </c>
      <c r="I39" s="31"/>
      <c r="J39" s="31"/>
      <c r="K39" s="35"/>
    </row>
    <row r="40" spans="2:11" x14ac:dyDescent="0.25">
      <c r="B40" s="8" t="s">
        <v>545</v>
      </c>
      <c r="C40" s="57" t="s">
        <v>546</v>
      </c>
      <c r="D40" s="54" t="s">
        <v>547</v>
      </c>
      <c r="E40" s="6" t="s">
        <v>96</v>
      </c>
      <c r="F40" s="19">
        <v>4040000</v>
      </c>
      <c r="G40" s="24">
        <v>48124.480000000003</v>
      </c>
      <c r="H40" s="24">
        <v>1.02</v>
      </c>
      <c r="I40" s="31"/>
      <c r="J40" s="31"/>
      <c r="K40" s="35"/>
    </row>
    <row r="41" spans="2:11" x14ac:dyDescent="0.25">
      <c r="B41" s="8" t="s">
        <v>66</v>
      </c>
      <c r="C41" s="57" t="s">
        <v>67</v>
      </c>
      <c r="D41" s="54" t="s">
        <v>68</v>
      </c>
      <c r="E41" s="6" t="s">
        <v>43</v>
      </c>
      <c r="F41" s="19">
        <v>5000519</v>
      </c>
      <c r="G41" s="24">
        <v>43627.03</v>
      </c>
      <c r="H41" s="24">
        <v>0.92</v>
      </c>
      <c r="I41" s="31"/>
      <c r="J41" s="31"/>
      <c r="K41" s="35"/>
    </row>
    <row r="42" spans="2:11" x14ac:dyDescent="0.25">
      <c r="B42" s="8" t="s">
        <v>47</v>
      </c>
      <c r="C42" s="57" t="s">
        <v>48</v>
      </c>
      <c r="D42" s="54" t="s">
        <v>49</v>
      </c>
      <c r="E42" s="6" t="s">
        <v>50</v>
      </c>
      <c r="F42" s="19">
        <v>3011104</v>
      </c>
      <c r="G42" s="24">
        <v>43414.1</v>
      </c>
      <c r="H42" s="24">
        <v>0.92</v>
      </c>
      <c r="I42" s="31"/>
      <c r="J42" s="31"/>
      <c r="K42" s="35"/>
    </row>
    <row r="43" spans="2:11" x14ac:dyDescent="0.25">
      <c r="B43" s="8" t="s">
        <v>869</v>
      </c>
      <c r="C43" s="57" t="s">
        <v>870</v>
      </c>
      <c r="D43" s="54" t="s">
        <v>871</v>
      </c>
      <c r="E43" s="6" t="s">
        <v>268</v>
      </c>
      <c r="F43" s="19">
        <v>2937085</v>
      </c>
      <c r="G43" s="24">
        <v>38895.82</v>
      </c>
      <c r="H43" s="24">
        <v>0.82</v>
      </c>
      <c r="I43" s="31"/>
      <c r="J43" s="31"/>
      <c r="K43" s="35"/>
    </row>
    <row r="44" spans="2:11" x14ac:dyDescent="0.25">
      <c r="B44" s="8" t="s">
        <v>51</v>
      </c>
      <c r="C44" s="57" t="s">
        <v>52</v>
      </c>
      <c r="D44" s="54" t="s">
        <v>53</v>
      </c>
      <c r="E44" s="6" t="s">
        <v>54</v>
      </c>
      <c r="F44" s="19">
        <v>1005000</v>
      </c>
      <c r="G44" s="24">
        <v>36772.949999999997</v>
      </c>
      <c r="H44" s="24">
        <v>0.78</v>
      </c>
      <c r="I44" s="31"/>
      <c r="J44" s="31"/>
      <c r="K44" s="35"/>
    </row>
    <row r="45" spans="2:11" x14ac:dyDescent="0.25">
      <c r="B45" s="8" t="s">
        <v>346</v>
      </c>
      <c r="C45" s="57" t="s">
        <v>347</v>
      </c>
      <c r="D45" s="54" t="s">
        <v>348</v>
      </c>
      <c r="E45" s="6" t="s">
        <v>50</v>
      </c>
      <c r="F45" s="19">
        <v>15000000</v>
      </c>
      <c r="G45" s="24">
        <v>35905.5</v>
      </c>
      <c r="H45" s="24">
        <v>0.76</v>
      </c>
      <c r="I45" s="31"/>
      <c r="J45" s="31"/>
      <c r="K45" s="35"/>
    </row>
    <row r="46" spans="2:11" x14ac:dyDescent="0.25">
      <c r="B46" s="8" t="s">
        <v>1004</v>
      </c>
      <c r="C46" s="57" t="s">
        <v>1005</v>
      </c>
      <c r="D46" s="54" t="s">
        <v>1006</v>
      </c>
      <c r="E46" s="6" t="s">
        <v>123</v>
      </c>
      <c r="F46" s="19">
        <v>21853430</v>
      </c>
      <c r="G46" s="24">
        <v>35391.629999999997</v>
      </c>
      <c r="H46" s="24">
        <v>0.75</v>
      </c>
      <c r="I46" s="31"/>
      <c r="J46" s="31"/>
      <c r="K46" s="35"/>
    </row>
    <row r="47" spans="2:11" x14ac:dyDescent="0.25">
      <c r="B47" s="8" t="s">
        <v>308</v>
      </c>
      <c r="C47" s="57" t="s">
        <v>309</v>
      </c>
      <c r="D47" s="54" t="s">
        <v>310</v>
      </c>
      <c r="E47" s="6" t="s">
        <v>65</v>
      </c>
      <c r="F47" s="19">
        <v>8370435</v>
      </c>
      <c r="G47" s="24">
        <v>35122.35</v>
      </c>
      <c r="H47" s="24">
        <v>0.74</v>
      </c>
      <c r="I47" s="31"/>
      <c r="J47" s="31"/>
      <c r="K47" s="35"/>
    </row>
    <row r="48" spans="2:11" x14ac:dyDescent="0.25">
      <c r="B48" s="8" t="s">
        <v>966</v>
      </c>
      <c r="C48" s="57" t="s">
        <v>967</v>
      </c>
      <c r="D48" s="54" t="s">
        <v>968</v>
      </c>
      <c r="E48" s="6" t="s">
        <v>111</v>
      </c>
      <c r="F48" s="19">
        <v>1328039</v>
      </c>
      <c r="G48" s="24">
        <v>32347.05</v>
      </c>
      <c r="H48" s="24">
        <v>0.69</v>
      </c>
      <c r="I48" s="31"/>
      <c r="J48" s="31"/>
      <c r="K48" s="35"/>
    </row>
    <row r="49" spans="2:11" x14ac:dyDescent="0.25">
      <c r="B49" s="8" t="s">
        <v>278</v>
      </c>
      <c r="C49" s="57" t="s">
        <v>279</v>
      </c>
      <c r="D49" s="54" t="s">
        <v>280</v>
      </c>
      <c r="E49" s="6" t="s">
        <v>202</v>
      </c>
      <c r="F49" s="19">
        <v>7156013</v>
      </c>
      <c r="G49" s="24">
        <v>32205.64</v>
      </c>
      <c r="H49" s="24">
        <v>0.68</v>
      </c>
      <c r="I49" s="31"/>
      <c r="J49" s="31"/>
      <c r="K49" s="35"/>
    </row>
    <row r="50" spans="2:11" x14ac:dyDescent="0.25">
      <c r="B50" s="8" t="s">
        <v>514</v>
      </c>
      <c r="C50" s="57" t="s">
        <v>515</v>
      </c>
      <c r="D50" s="54" t="s">
        <v>516</v>
      </c>
      <c r="E50" s="6" t="s">
        <v>145</v>
      </c>
      <c r="F50" s="19">
        <v>30000000</v>
      </c>
      <c r="G50" s="24">
        <v>31695</v>
      </c>
      <c r="H50" s="24">
        <v>0.67</v>
      </c>
      <c r="I50" s="31"/>
      <c r="J50" s="31"/>
      <c r="K50" s="35"/>
    </row>
    <row r="51" spans="2:11" x14ac:dyDescent="0.25">
      <c r="B51" s="8" t="s">
        <v>1007</v>
      </c>
      <c r="C51" s="57" t="s">
        <v>1008</v>
      </c>
      <c r="D51" s="54" t="s">
        <v>1009</v>
      </c>
      <c r="E51" s="6" t="s">
        <v>65</v>
      </c>
      <c r="F51" s="19">
        <v>1115585</v>
      </c>
      <c r="G51" s="24">
        <v>30755.56</v>
      </c>
      <c r="H51" s="24">
        <v>0.65</v>
      </c>
      <c r="I51" s="31"/>
      <c r="J51" s="31"/>
      <c r="K51" s="35"/>
    </row>
    <row r="52" spans="2:11" x14ac:dyDescent="0.25">
      <c r="B52" s="8" t="s">
        <v>447</v>
      </c>
      <c r="C52" s="57" t="s">
        <v>448</v>
      </c>
      <c r="D52" s="54" t="s">
        <v>449</v>
      </c>
      <c r="E52" s="6" t="s">
        <v>450</v>
      </c>
      <c r="F52" s="19">
        <v>9179514</v>
      </c>
      <c r="G52" s="24">
        <v>27983.75</v>
      </c>
      <c r="H52" s="24">
        <v>0.59</v>
      </c>
      <c r="I52" s="31"/>
      <c r="J52" s="31"/>
      <c r="K52" s="35"/>
    </row>
    <row r="53" spans="2:11" x14ac:dyDescent="0.25">
      <c r="B53" s="8" t="s">
        <v>454</v>
      </c>
      <c r="C53" s="57" t="s">
        <v>455</v>
      </c>
      <c r="D53" s="54" t="s">
        <v>456</v>
      </c>
      <c r="E53" s="6" t="s">
        <v>79</v>
      </c>
      <c r="F53" s="19">
        <v>3101220</v>
      </c>
      <c r="G53" s="24">
        <v>27921.83</v>
      </c>
      <c r="H53" s="24">
        <v>0.59</v>
      </c>
      <c r="I53" s="31"/>
      <c r="J53" s="31"/>
      <c r="K53" s="35"/>
    </row>
    <row r="54" spans="2:11" x14ac:dyDescent="0.25">
      <c r="B54" s="8" t="s">
        <v>337</v>
      </c>
      <c r="C54" s="57" t="s">
        <v>338</v>
      </c>
      <c r="D54" s="54" t="s">
        <v>339</v>
      </c>
      <c r="E54" s="6" t="s">
        <v>43</v>
      </c>
      <c r="F54" s="19">
        <v>21890429</v>
      </c>
      <c r="G54" s="24">
        <v>27014.98</v>
      </c>
      <c r="H54" s="24">
        <v>0.56999999999999995</v>
      </c>
      <c r="I54" s="31"/>
      <c r="J54" s="31"/>
      <c r="K54" s="35"/>
    </row>
    <row r="55" spans="2:11" x14ac:dyDescent="0.25">
      <c r="B55" s="8" t="s">
        <v>296</v>
      </c>
      <c r="C55" s="57" t="s">
        <v>297</v>
      </c>
      <c r="D55" s="54" t="s">
        <v>298</v>
      </c>
      <c r="E55" s="6" t="s">
        <v>65</v>
      </c>
      <c r="F55" s="19">
        <v>1443171</v>
      </c>
      <c r="G55" s="24">
        <v>26333.54</v>
      </c>
      <c r="H55" s="24">
        <v>0.56000000000000005</v>
      </c>
      <c r="I55" s="31"/>
      <c r="J55" s="31"/>
      <c r="K55" s="35"/>
    </row>
    <row r="56" spans="2:11" x14ac:dyDescent="0.25">
      <c r="B56" s="8" t="s">
        <v>1010</v>
      </c>
      <c r="C56" s="57" t="s">
        <v>1011</v>
      </c>
      <c r="D56" s="54" t="s">
        <v>1012</v>
      </c>
      <c r="E56" s="6" t="s">
        <v>43</v>
      </c>
      <c r="F56" s="19">
        <v>15242793</v>
      </c>
      <c r="G56" s="24">
        <v>24725.33</v>
      </c>
      <c r="H56" s="24">
        <v>0.52</v>
      </c>
      <c r="I56" s="31"/>
      <c r="J56" s="31"/>
      <c r="K56" s="35"/>
    </row>
    <row r="57" spans="2:11" x14ac:dyDescent="0.25">
      <c r="B57" s="8" t="s">
        <v>1013</v>
      </c>
      <c r="C57" s="57" t="s">
        <v>1014</v>
      </c>
      <c r="D57" s="54" t="s">
        <v>1015</v>
      </c>
      <c r="E57" s="6" t="s">
        <v>58</v>
      </c>
      <c r="F57" s="19">
        <v>448770</v>
      </c>
      <c r="G57" s="24">
        <v>24558.94</v>
      </c>
      <c r="H57" s="24">
        <v>0.52</v>
      </c>
      <c r="I57" s="31"/>
      <c r="J57" s="31"/>
      <c r="K57" s="35"/>
    </row>
    <row r="58" spans="2:11" x14ac:dyDescent="0.25">
      <c r="B58" s="8" t="s">
        <v>284</v>
      </c>
      <c r="C58" s="57" t="s">
        <v>285</v>
      </c>
      <c r="D58" s="54" t="s">
        <v>286</v>
      </c>
      <c r="E58" s="6" t="s">
        <v>54</v>
      </c>
      <c r="F58" s="19">
        <v>1805754</v>
      </c>
      <c r="G58" s="24">
        <v>22051.87</v>
      </c>
      <c r="H58" s="24">
        <v>0.47</v>
      </c>
      <c r="I58" s="31"/>
      <c r="J58" s="31"/>
      <c r="K58" s="35"/>
    </row>
    <row r="59" spans="2:11" x14ac:dyDescent="0.25">
      <c r="B59" s="8" t="s">
        <v>1016</v>
      </c>
      <c r="C59" s="57" t="s">
        <v>1017</v>
      </c>
      <c r="D59" s="54" t="s">
        <v>1018</v>
      </c>
      <c r="E59" s="6" t="s">
        <v>1019</v>
      </c>
      <c r="F59" s="19">
        <v>28539000</v>
      </c>
      <c r="G59" s="24">
        <v>21789.53</v>
      </c>
      <c r="H59" s="24">
        <v>0.46</v>
      </c>
      <c r="I59" s="31"/>
      <c r="J59" s="31"/>
      <c r="K59" s="35"/>
    </row>
    <row r="60" spans="2:11" x14ac:dyDescent="0.25">
      <c r="B60" s="8" t="s">
        <v>1020</v>
      </c>
      <c r="C60" s="57" t="s">
        <v>1021</v>
      </c>
      <c r="D60" s="54" t="s">
        <v>1022</v>
      </c>
      <c r="E60" s="6" t="s">
        <v>170</v>
      </c>
      <c r="F60" s="19">
        <v>7189147</v>
      </c>
      <c r="G60" s="24">
        <v>21520.71</v>
      </c>
      <c r="H60" s="24">
        <v>0.46</v>
      </c>
      <c r="I60" s="31"/>
      <c r="J60" s="31"/>
      <c r="K60" s="35"/>
    </row>
    <row r="61" spans="2:11" x14ac:dyDescent="0.25">
      <c r="B61" s="8" t="s">
        <v>311</v>
      </c>
      <c r="C61" s="57" t="s">
        <v>312</v>
      </c>
      <c r="D61" s="54" t="s">
        <v>313</v>
      </c>
      <c r="E61" s="6" t="s">
        <v>65</v>
      </c>
      <c r="F61" s="19">
        <v>2106875</v>
      </c>
      <c r="G61" s="24">
        <v>20761.150000000001</v>
      </c>
      <c r="H61" s="24">
        <v>0.44</v>
      </c>
      <c r="I61" s="31"/>
      <c r="J61" s="31"/>
      <c r="K61" s="35"/>
    </row>
    <row r="62" spans="2:11" x14ac:dyDescent="0.25">
      <c r="B62" s="8" t="s">
        <v>1023</v>
      </c>
      <c r="C62" s="57" t="s">
        <v>1024</v>
      </c>
      <c r="D62" s="54" t="s">
        <v>1025</v>
      </c>
      <c r="E62" s="6" t="s">
        <v>119</v>
      </c>
      <c r="F62" s="19">
        <v>1886132</v>
      </c>
      <c r="G62" s="24">
        <v>20084.48</v>
      </c>
      <c r="H62" s="24">
        <v>0.43</v>
      </c>
      <c r="I62" s="31"/>
      <c r="J62" s="31"/>
      <c r="K62" s="35"/>
    </row>
    <row r="63" spans="2:11" x14ac:dyDescent="0.25">
      <c r="B63" s="8" t="s">
        <v>394</v>
      </c>
      <c r="C63" s="57" t="s">
        <v>395</v>
      </c>
      <c r="D63" s="54" t="s">
        <v>396</v>
      </c>
      <c r="E63" s="6" t="s">
        <v>111</v>
      </c>
      <c r="F63" s="19">
        <v>995000</v>
      </c>
      <c r="G63" s="24">
        <v>19017.439999999999</v>
      </c>
      <c r="H63" s="24">
        <v>0.4</v>
      </c>
      <c r="I63" s="31"/>
      <c r="J63" s="31"/>
      <c r="K63" s="35"/>
    </row>
    <row r="64" spans="2:11" x14ac:dyDescent="0.25">
      <c r="B64" s="8" t="s">
        <v>451</v>
      </c>
      <c r="C64" s="57" t="s">
        <v>452</v>
      </c>
      <c r="D64" s="54" t="s">
        <v>453</v>
      </c>
      <c r="E64" s="6" t="s">
        <v>43</v>
      </c>
      <c r="F64" s="19">
        <v>33102195</v>
      </c>
      <c r="G64" s="24">
        <v>18927.84</v>
      </c>
      <c r="H64" s="24">
        <v>0.4</v>
      </c>
      <c r="I64" s="31"/>
      <c r="J64" s="31"/>
      <c r="K64" s="35"/>
    </row>
    <row r="65" spans="2:11" x14ac:dyDescent="0.25">
      <c r="B65" s="8" t="s">
        <v>327</v>
      </c>
      <c r="C65" s="57" t="s">
        <v>328</v>
      </c>
      <c r="D65" s="54" t="s">
        <v>329</v>
      </c>
      <c r="E65" s="6" t="s">
        <v>330</v>
      </c>
      <c r="F65" s="19">
        <v>1211372</v>
      </c>
      <c r="G65" s="24">
        <v>18176.64</v>
      </c>
      <c r="H65" s="24">
        <v>0.39</v>
      </c>
      <c r="I65" s="31"/>
      <c r="J65" s="31"/>
      <c r="K65" s="35"/>
    </row>
    <row r="66" spans="2:11" x14ac:dyDescent="0.25">
      <c r="B66" s="8" t="s">
        <v>205</v>
      </c>
      <c r="C66" s="57" t="s">
        <v>206</v>
      </c>
      <c r="D66" s="54" t="s">
        <v>207</v>
      </c>
      <c r="E66" s="6" t="s">
        <v>208</v>
      </c>
      <c r="F66" s="19">
        <v>324268</v>
      </c>
      <c r="G66" s="24">
        <v>17940.13</v>
      </c>
      <c r="H66" s="24">
        <v>0.38</v>
      </c>
      <c r="I66" s="31"/>
      <c r="J66" s="31"/>
      <c r="K66" s="35"/>
    </row>
    <row r="67" spans="2:11" x14ac:dyDescent="0.25">
      <c r="B67" s="8" t="s">
        <v>231</v>
      </c>
      <c r="C67" s="57" t="s">
        <v>232</v>
      </c>
      <c r="D67" s="54" t="s">
        <v>233</v>
      </c>
      <c r="E67" s="6" t="s">
        <v>111</v>
      </c>
      <c r="F67" s="19">
        <v>813026</v>
      </c>
      <c r="G67" s="24">
        <v>16192.23</v>
      </c>
      <c r="H67" s="24">
        <v>0.34</v>
      </c>
      <c r="I67" s="31"/>
      <c r="J67" s="31"/>
      <c r="K67" s="35"/>
    </row>
    <row r="68" spans="2:11" x14ac:dyDescent="0.25">
      <c r="B68" s="8" t="s">
        <v>1026</v>
      </c>
      <c r="C68" s="57" t="s">
        <v>1027</v>
      </c>
      <c r="D68" s="54" t="s">
        <v>1028</v>
      </c>
      <c r="E68" s="6" t="s">
        <v>208</v>
      </c>
      <c r="F68" s="19">
        <v>11172975</v>
      </c>
      <c r="G68" s="24">
        <v>15551.66</v>
      </c>
      <c r="H68" s="24">
        <v>0.33</v>
      </c>
      <c r="I68" s="31"/>
      <c r="J68" s="31"/>
      <c r="K68" s="35"/>
    </row>
    <row r="69" spans="2:11" x14ac:dyDescent="0.25">
      <c r="B69" s="8" t="s">
        <v>1029</v>
      </c>
      <c r="C69" s="57" t="s">
        <v>1030</v>
      </c>
      <c r="D69" s="54" t="s">
        <v>1031</v>
      </c>
      <c r="E69" s="6" t="s">
        <v>160</v>
      </c>
      <c r="F69" s="19">
        <v>114711</v>
      </c>
      <c r="G69" s="24">
        <v>15483.46</v>
      </c>
      <c r="H69" s="24">
        <v>0.33</v>
      </c>
      <c r="I69" s="31"/>
      <c r="J69" s="31"/>
      <c r="K69" s="35"/>
    </row>
    <row r="70" spans="2:11" x14ac:dyDescent="0.25">
      <c r="B70" s="8" t="s">
        <v>426</v>
      </c>
      <c r="C70" s="57" t="s">
        <v>427</v>
      </c>
      <c r="D70" s="54" t="s">
        <v>428</v>
      </c>
      <c r="E70" s="6" t="s">
        <v>65</v>
      </c>
      <c r="F70" s="19">
        <v>9594645</v>
      </c>
      <c r="G70" s="24">
        <v>15221.9</v>
      </c>
      <c r="H70" s="24">
        <v>0.32</v>
      </c>
      <c r="I70" s="31"/>
      <c r="J70" s="31"/>
      <c r="K70" s="35"/>
    </row>
    <row r="71" spans="2:11" x14ac:dyDescent="0.25">
      <c r="B71" s="8" t="s">
        <v>272</v>
      </c>
      <c r="C71" s="57" t="s">
        <v>273</v>
      </c>
      <c r="D71" s="54" t="s">
        <v>274</v>
      </c>
      <c r="E71" s="6" t="s">
        <v>200</v>
      </c>
      <c r="F71" s="19">
        <v>10333817</v>
      </c>
      <c r="G71" s="24">
        <v>13896.92</v>
      </c>
      <c r="H71" s="24">
        <v>0.28999999999999998</v>
      </c>
      <c r="I71" s="31"/>
      <c r="J71" s="31"/>
      <c r="K71" s="35"/>
    </row>
    <row r="72" spans="2:11" x14ac:dyDescent="0.25">
      <c r="B72" s="8" t="s">
        <v>435</v>
      </c>
      <c r="C72" s="57" t="s">
        <v>436</v>
      </c>
      <c r="D72" s="54" t="s">
        <v>437</v>
      </c>
      <c r="E72" s="6" t="s">
        <v>127</v>
      </c>
      <c r="F72" s="19">
        <v>796647</v>
      </c>
      <c r="G72" s="24">
        <v>12652.35</v>
      </c>
      <c r="H72" s="24">
        <v>0.27</v>
      </c>
      <c r="I72" s="31"/>
      <c r="J72" s="31"/>
      <c r="K72" s="35"/>
    </row>
    <row r="73" spans="2:11" x14ac:dyDescent="0.25">
      <c r="B73" s="8" t="s">
        <v>487</v>
      </c>
      <c r="C73" s="57" t="s">
        <v>488</v>
      </c>
      <c r="D73" s="54" t="s">
        <v>489</v>
      </c>
      <c r="E73" s="6" t="s">
        <v>111</v>
      </c>
      <c r="F73" s="19">
        <v>251576</v>
      </c>
      <c r="G73" s="24">
        <v>11698.28</v>
      </c>
      <c r="H73" s="24">
        <v>0.25</v>
      </c>
      <c r="I73" s="31"/>
      <c r="J73" s="31"/>
      <c r="K73" s="35"/>
    </row>
    <row r="74" spans="2:11" x14ac:dyDescent="0.25">
      <c r="B74" s="8" t="s">
        <v>124</v>
      </c>
      <c r="C74" s="57" t="s">
        <v>125</v>
      </c>
      <c r="D74" s="54" t="s">
        <v>126</v>
      </c>
      <c r="E74" s="6" t="s">
        <v>127</v>
      </c>
      <c r="F74" s="19">
        <v>362333</v>
      </c>
      <c r="G74" s="24">
        <v>10905.86</v>
      </c>
      <c r="H74" s="24">
        <v>0.23</v>
      </c>
      <c r="I74" s="31"/>
      <c r="J74" s="31"/>
      <c r="K74" s="35"/>
    </row>
    <row r="75" spans="2:11" x14ac:dyDescent="0.25">
      <c r="B75" s="8" t="s">
        <v>1032</v>
      </c>
      <c r="C75" s="57" t="s">
        <v>1033</v>
      </c>
      <c r="D75" s="54" t="s">
        <v>1034</v>
      </c>
      <c r="E75" s="6" t="s">
        <v>127</v>
      </c>
      <c r="F75" s="19">
        <v>116363</v>
      </c>
      <c r="G75" s="24">
        <v>10230.049999999999</v>
      </c>
      <c r="H75" s="24">
        <v>0.22</v>
      </c>
      <c r="I75" s="31"/>
      <c r="J75" s="31"/>
      <c r="K75" s="35"/>
    </row>
    <row r="76" spans="2:11" x14ac:dyDescent="0.25">
      <c r="B76" s="8" t="s">
        <v>875</v>
      </c>
      <c r="C76" s="57" t="s">
        <v>876</v>
      </c>
      <c r="D76" s="54" t="s">
        <v>877</v>
      </c>
      <c r="E76" s="6" t="s">
        <v>96</v>
      </c>
      <c r="F76" s="19">
        <v>2706470</v>
      </c>
      <c r="G76" s="24">
        <v>10162.790000000001</v>
      </c>
      <c r="H76" s="24">
        <v>0.22</v>
      </c>
      <c r="I76" s="31"/>
      <c r="J76" s="31"/>
      <c r="K76" s="35"/>
    </row>
    <row r="77" spans="2:11" x14ac:dyDescent="0.25">
      <c r="B77" s="8" t="s">
        <v>302</v>
      </c>
      <c r="C77" s="57" t="s">
        <v>303</v>
      </c>
      <c r="D77" s="54" t="s">
        <v>304</v>
      </c>
      <c r="E77" s="6" t="s">
        <v>127</v>
      </c>
      <c r="F77" s="19">
        <v>229555</v>
      </c>
      <c r="G77" s="24">
        <v>9035.06</v>
      </c>
      <c r="H77" s="24">
        <v>0.19</v>
      </c>
      <c r="I77" s="31"/>
      <c r="J77" s="31"/>
      <c r="K77" s="35"/>
    </row>
    <row r="78" spans="2:11" x14ac:dyDescent="0.25">
      <c r="B78" s="8" t="s">
        <v>1035</v>
      </c>
      <c r="C78" s="57" t="s">
        <v>1036</v>
      </c>
      <c r="D78" s="54" t="s">
        <v>1037</v>
      </c>
      <c r="E78" s="6" t="s">
        <v>127</v>
      </c>
      <c r="F78" s="19">
        <v>898953</v>
      </c>
      <c r="G78" s="24">
        <v>8312.17</v>
      </c>
      <c r="H78" s="24">
        <v>0.18</v>
      </c>
      <c r="I78" s="31"/>
      <c r="J78" s="31"/>
      <c r="K78" s="35"/>
    </row>
    <row r="79" spans="2:11" x14ac:dyDescent="0.25">
      <c r="B79" s="8" t="s">
        <v>1038</v>
      </c>
      <c r="C79" s="57" t="s">
        <v>1039</v>
      </c>
      <c r="D79" s="54" t="s">
        <v>1040</v>
      </c>
      <c r="E79" s="6" t="s">
        <v>202</v>
      </c>
      <c r="F79" s="19">
        <v>9934596</v>
      </c>
      <c r="G79" s="24">
        <v>6087.92</v>
      </c>
      <c r="H79" s="24">
        <v>0.13</v>
      </c>
      <c r="I79" s="31"/>
      <c r="J79" s="31"/>
      <c r="K79" s="35"/>
    </row>
    <row r="80" spans="2:11" x14ac:dyDescent="0.25">
      <c r="B80" s="8" t="s">
        <v>228</v>
      </c>
      <c r="C80" s="57" t="s">
        <v>229</v>
      </c>
      <c r="D80" s="54" t="s">
        <v>230</v>
      </c>
      <c r="E80" s="6" t="s">
        <v>111</v>
      </c>
      <c r="F80" s="19">
        <v>515000</v>
      </c>
      <c r="G80" s="24">
        <v>5582.09</v>
      </c>
      <c r="H80" s="24">
        <v>0.12</v>
      </c>
      <c r="I80" s="31"/>
      <c r="J80" s="31"/>
      <c r="K80" s="35"/>
    </row>
    <row r="81" spans="2:11" x14ac:dyDescent="0.25">
      <c r="B81" s="8" t="s">
        <v>1041</v>
      </c>
      <c r="C81" s="57" t="s">
        <v>1042</v>
      </c>
      <c r="D81" s="54" t="s">
        <v>1043</v>
      </c>
      <c r="E81" s="6" t="s">
        <v>320</v>
      </c>
      <c r="F81" s="19">
        <v>518414</v>
      </c>
      <c r="G81" s="24">
        <v>5316.34</v>
      </c>
      <c r="H81" s="24">
        <v>0.11</v>
      </c>
      <c r="I81" s="31"/>
      <c r="J81" s="31"/>
      <c r="K81" s="35"/>
    </row>
    <row r="82" spans="2:11" x14ac:dyDescent="0.25">
      <c r="B82" s="8" t="s">
        <v>887</v>
      </c>
      <c r="C82" s="57" t="s">
        <v>888</v>
      </c>
      <c r="D82" s="54" t="s">
        <v>889</v>
      </c>
      <c r="E82" s="6" t="s">
        <v>268</v>
      </c>
      <c r="F82" s="19">
        <v>2036417</v>
      </c>
      <c r="G82" s="24">
        <v>5302.42</v>
      </c>
      <c r="H82" s="24">
        <v>0.11</v>
      </c>
      <c r="I82" s="31"/>
      <c r="J82" s="31"/>
      <c r="K82" s="35"/>
    </row>
    <row r="83" spans="2:11" x14ac:dyDescent="0.25">
      <c r="B83" s="8" t="s">
        <v>331</v>
      </c>
      <c r="C83" s="57" t="s">
        <v>332</v>
      </c>
      <c r="D83" s="54" t="s">
        <v>333</v>
      </c>
      <c r="E83" s="6" t="s">
        <v>145</v>
      </c>
      <c r="F83" s="19">
        <v>10586727</v>
      </c>
      <c r="G83" s="24">
        <v>4839.1899999999996</v>
      </c>
      <c r="H83" s="24">
        <v>0.1</v>
      </c>
      <c r="I83" s="31"/>
      <c r="J83" s="31"/>
      <c r="K83" s="35"/>
    </row>
    <row r="84" spans="2:11" x14ac:dyDescent="0.25">
      <c r="B84" s="8" t="s">
        <v>1044</v>
      </c>
      <c r="C84" s="57" t="s">
        <v>1045</v>
      </c>
      <c r="D84" s="54" t="s">
        <v>1046</v>
      </c>
      <c r="E84" s="6" t="s">
        <v>96</v>
      </c>
      <c r="F84" s="19">
        <v>1350179</v>
      </c>
      <c r="G84" s="24">
        <v>4072.14</v>
      </c>
      <c r="H84" s="24">
        <v>0.09</v>
      </c>
      <c r="I84" s="31"/>
      <c r="J84" s="31"/>
      <c r="K84" s="35"/>
    </row>
    <row r="85" spans="2:11" x14ac:dyDescent="0.25">
      <c r="B85" s="8" t="s">
        <v>1047</v>
      </c>
      <c r="C85" s="57" t="s">
        <v>1048</v>
      </c>
      <c r="D85" s="54" t="s">
        <v>1049</v>
      </c>
      <c r="E85" s="6" t="s">
        <v>145</v>
      </c>
      <c r="F85" s="19">
        <v>200000</v>
      </c>
      <c r="G85" s="24">
        <v>3454.8</v>
      </c>
      <c r="H85" s="24">
        <v>7.0000000000000007E-2</v>
      </c>
      <c r="I85" s="31"/>
      <c r="J85" s="31"/>
      <c r="K85" s="35"/>
    </row>
    <row r="86" spans="2:11" x14ac:dyDescent="0.25">
      <c r="B86" s="8" t="s">
        <v>490</v>
      </c>
      <c r="C86" s="57" t="s">
        <v>491</v>
      </c>
      <c r="D86" s="54" t="s">
        <v>492</v>
      </c>
      <c r="E86" s="6" t="s">
        <v>86</v>
      </c>
      <c r="F86" s="19">
        <v>371779</v>
      </c>
      <c r="G86" s="24">
        <v>2789.46</v>
      </c>
      <c r="H86" s="24">
        <v>0.06</v>
      </c>
      <c r="I86" s="31"/>
      <c r="J86" s="31"/>
      <c r="K86" s="35"/>
    </row>
    <row r="87" spans="2:11" x14ac:dyDescent="0.25">
      <c r="B87" s="8" t="s">
        <v>1050</v>
      </c>
      <c r="C87" s="57" t="s">
        <v>1051</v>
      </c>
      <c r="D87" s="54" t="s">
        <v>1052</v>
      </c>
      <c r="E87" s="6" t="s">
        <v>200</v>
      </c>
      <c r="F87" s="19">
        <v>2606407</v>
      </c>
      <c r="G87" s="24">
        <v>1169.23</v>
      </c>
      <c r="H87" s="24">
        <v>0.02</v>
      </c>
      <c r="I87" s="31"/>
      <c r="J87" s="31"/>
      <c r="K87" s="35"/>
    </row>
    <row r="88" spans="2:11" x14ac:dyDescent="0.25">
      <c r="C88" s="58" t="s">
        <v>175</v>
      </c>
      <c r="D88" s="54"/>
      <c r="E88" s="6"/>
      <c r="F88" s="19"/>
      <c r="G88" s="25">
        <v>3664259.55</v>
      </c>
      <c r="H88" s="25">
        <v>77.58</v>
      </c>
      <c r="I88" s="31"/>
      <c r="J88" s="31"/>
      <c r="K88" s="35"/>
    </row>
    <row r="89" spans="2:11" x14ac:dyDescent="0.25">
      <c r="C89" s="57"/>
      <c r="D89" s="54"/>
      <c r="E89" s="6"/>
      <c r="F89" s="19"/>
      <c r="G89" s="24"/>
      <c r="H89" s="24"/>
      <c r="I89" s="31"/>
      <c r="J89" s="31"/>
      <c r="K89" s="35"/>
    </row>
    <row r="90" spans="2:11" x14ac:dyDescent="0.25">
      <c r="C90" s="58" t="s">
        <v>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4</v>
      </c>
      <c r="D92" s="54"/>
      <c r="E92" s="6"/>
      <c r="F92" s="19"/>
      <c r="G92" s="24"/>
      <c r="H92" s="24"/>
      <c r="I92" s="31"/>
      <c r="J92" s="31"/>
      <c r="K92" s="35"/>
    </row>
    <row r="93" spans="2:11" x14ac:dyDescent="0.25">
      <c r="B93" s="8" t="s">
        <v>952</v>
      </c>
      <c r="C93" s="57" t="s">
        <v>953</v>
      </c>
      <c r="D93" s="54" t="s">
        <v>954</v>
      </c>
      <c r="E93" s="6" t="s">
        <v>131</v>
      </c>
      <c r="F93" s="19">
        <v>1079430</v>
      </c>
      <c r="G93" s="24">
        <v>64283.29</v>
      </c>
      <c r="H93" s="24">
        <v>1.36</v>
      </c>
      <c r="I93" s="31"/>
      <c r="J93" s="31"/>
      <c r="K93" s="35"/>
    </row>
    <row r="94" spans="2:11" x14ac:dyDescent="0.25">
      <c r="B94" s="8" t="s">
        <v>365</v>
      </c>
      <c r="C94" s="57" t="s">
        <v>366</v>
      </c>
      <c r="D94" s="54" t="s">
        <v>367</v>
      </c>
      <c r="E94" s="6" t="s">
        <v>131</v>
      </c>
      <c r="F94" s="19">
        <v>329663</v>
      </c>
      <c r="G94" s="24">
        <v>44138.55</v>
      </c>
      <c r="H94" s="24">
        <v>0.94</v>
      </c>
      <c r="I94" s="31"/>
      <c r="J94" s="31"/>
      <c r="K94" s="35"/>
    </row>
    <row r="95" spans="2:11" x14ac:dyDescent="0.25">
      <c r="C95" s="58" t="s">
        <v>175</v>
      </c>
      <c r="D95" s="54"/>
      <c r="E95" s="6"/>
      <c r="F95" s="19"/>
      <c r="G95" s="25">
        <v>108421.84</v>
      </c>
      <c r="H95" s="25">
        <v>2.2999999999999998</v>
      </c>
      <c r="I95" s="31"/>
      <c r="J95" s="31"/>
      <c r="K95" s="35"/>
    </row>
    <row r="96" spans="2:11" x14ac:dyDescent="0.25">
      <c r="C96" s="57"/>
      <c r="D96" s="54"/>
      <c r="E96" s="6"/>
      <c r="F96" s="19"/>
      <c r="G96" s="24"/>
      <c r="H96" s="24"/>
      <c r="I96" s="31"/>
      <c r="J96" s="31"/>
      <c r="K96" s="35"/>
    </row>
    <row r="97" spans="1:11" x14ac:dyDescent="0.25">
      <c r="C97" s="59" t="s">
        <v>5295</v>
      </c>
      <c r="D97" s="54"/>
      <c r="E97" s="6"/>
      <c r="F97" s="19"/>
      <c r="G97" s="24"/>
      <c r="H97" s="24"/>
      <c r="I97" s="31"/>
      <c r="J97" s="31"/>
      <c r="K97" s="35"/>
    </row>
    <row r="98" spans="1:11" x14ac:dyDescent="0.25">
      <c r="B98" s="8" t="s">
        <v>630</v>
      </c>
      <c r="C98" s="57" t="s">
        <v>631</v>
      </c>
      <c r="D98" s="54" t="s">
        <v>632</v>
      </c>
      <c r="E98" s="6" t="s">
        <v>170</v>
      </c>
      <c r="F98" s="19">
        <v>10516950</v>
      </c>
      <c r="G98" s="24">
        <v>44374.17</v>
      </c>
      <c r="H98" s="24">
        <v>0.94</v>
      </c>
      <c r="I98" s="31"/>
      <c r="J98" s="31"/>
      <c r="K98" s="35"/>
    </row>
    <row r="99" spans="1:11" x14ac:dyDescent="0.25">
      <c r="C99" s="58" t="s">
        <v>175</v>
      </c>
      <c r="D99" s="54"/>
      <c r="E99" s="6"/>
      <c r="F99" s="19"/>
      <c r="G99" s="25">
        <v>44374.17</v>
      </c>
      <c r="H99" s="25">
        <v>0.94</v>
      </c>
      <c r="I99" s="31"/>
      <c r="J99" s="31"/>
      <c r="K99" s="35"/>
    </row>
    <row r="100" spans="1:11" x14ac:dyDescent="0.25">
      <c r="C100" s="57"/>
      <c r="D100" s="54"/>
      <c r="E100" s="6"/>
      <c r="F100" s="19"/>
      <c r="G100" s="24"/>
      <c r="H100" s="24"/>
      <c r="I100" s="31"/>
      <c r="J100" s="31"/>
      <c r="K100" s="35"/>
    </row>
    <row r="101" spans="1:11" x14ac:dyDescent="0.25">
      <c r="A101" s="10"/>
      <c r="B101" s="28"/>
      <c r="C101" s="58" t="s">
        <v>5</v>
      </c>
      <c r="D101" s="54"/>
      <c r="E101" s="6"/>
      <c r="F101" s="19"/>
      <c r="G101" s="24"/>
      <c r="H101" s="24"/>
      <c r="I101" s="31"/>
      <c r="J101" s="31"/>
      <c r="K101" s="35"/>
    </row>
    <row r="102" spans="1:11" x14ac:dyDescent="0.25">
      <c r="C102" s="59" t="s">
        <v>6</v>
      </c>
      <c r="D102" s="54"/>
      <c r="E102" s="6"/>
      <c r="F102" s="19"/>
      <c r="G102" s="24"/>
      <c r="H102" s="24"/>
      <c r="I102" s="31"/>
      <c r="J102" s="31"/>
      <c r="K102" s="35"/>
    </row>
    <row r="103" spans="1:11" x14ac:dyDescent="0.25">
      <c r="B103" s="8" t="s">
        <v>1053</v>
      </c>
      <c r="C103" s="57" t="s">
        <v>1054</v>
      </c>
      <c r="D103" s="54" t="s">
        <v>1055</v>
      </c>
      <c r="E103" s="6" t="s">
        <v>641</v>
      </c>
      <c r="F103" s="19">
        <v>33500</v>
      </c>
      <c r="G103" s="24">
        <v>34039.120000000003</v>
      </c>
      <c r="H103" s="24">
        <v>0.72</v>
      </c>
      <c r="I103" s="31">
        <v>6.7115999999999998</v>
      </c>
      <c r="J103" s="31"/>
      <c r="K103" s="35" t="s">
        <v>637</v>
      </c>
    </row>
    <row r="104" spans="1:11" x14ac:dyDescent="0.25">
      <c r="B104" s="8" t="s">
        <v>1056</v>
      </c>
      <c r="C104" s="57" t="s">
        <v>1054</v>
      </c>
      <c r="D104" s="54" t="s">
        <v>1057</v>
      </c>
      <c r="E104" s="6" t="s">
        <v>641</v>
      </c>
      <c r="F104" s="19">
        <v>27500</v>
      </c>
      <c r="G104" s="24">
        <v>27943.82</v>
      </c>
      <c r="H104" s="24">
        <v>0.59</v>
      </c>
      <c r="I104" s="31">
        <v>6.71</v>
      </c>
      <c r="J104" s="31"/>
      <c r="K104" s="35" t="s">
        <v>637</v>
      </c>
    </row>
    <row r="105" spans="1:11" x14ac:dyDescent="0.25">
      <c r="B105" s="8" t="s">
        <v>1058</v>
      </c>
      <c r="C105" s="57" t="s">
        <v>658</v>
      </c>
      <c r="D105" s="54" t="s">
        <v>1059</v>
      </c>
      <c r="E105" s="6" t="s">
        <v>688</v>
      </c>
      <c r="F105" s="19">
        <v>16500</v>
      </c>
      <c r="G105" s="24">
        <v>16794.71</v>
      </c>
      <c r="H105" s="24">
        <v>0.36</v>
      </c>
      <c r="I105" s="31">
        <v>6.7144000000000004</v>
      </c>
      <c r="J105" s="31"/>
      <c r="K105" s="35"/>
    </row>
    <row r="106" spans="1:11" x14ac:dyDescent="0.25">
      <c r="B106" s="8" t="s">
        <v>1060</v>
      </c>
      <c r="C106" s="57" t="s">
        <v>658</v>
      </c>
      <c r="D106" s="54" t="s">
        <v>1061</v>
      </c>
      <c r="E106" s="6" t="s">
        <v>688</v>
      </c>
      <c r="F106" s="19">
        <v>13000</v>
      </c>
      <c r="G106" s="24">
        <v>13183.66</v>
      </c>
      <c r="H106" s="24">
        <v>0.28000000000000003</v>
      </c>
      <c r="I106" s="31">
        <v>6.7</v>
      </c>
      <c r="J106" s="31"/>
      <c r="K106" s="35"/>
    </row>
    <row r="107" spans="1:11" x14ac:dyDescent="0.25">
      <c r="B107" s="8" t="s">
        <v>1062</v>
      </c>
      <c r="C107" s="57" t="s">
        <v>658</v>
      </c>
      <c r="D107" s="54" t="s">
        <v>1063</v>
      </c>
      <c r="E107" s="6" t="s">
        <v>641</v>
      </c>
      <c r="F107" s="19">
        <v>1000</v>
      </c>
      <c r="G107" s="24">
        <v>10027.19</v>
      </c>
      <c r="H107" s="24">
        <v>0.21</v>
      </c>
      <c r="I107" s="31">
        <v>5.84</v>
      </c>
      <c r="J107" s="31"/>
      <c r="K107" s="35" t="s">
        <v>637</v>
      </c>
    </row>
    <row r="108" spans="1:11" x14ac:dyDescent="0.25">
      <c r="C108" s="58" t="s">
        <v>175</v>
      </c>
      <c r="D108" s="54"/>
      <c r="E108" s="6"/>
      <c r="F108" s="19"/>
      <c r="G108" s="25">
        <v>101988.5</v>
      </c>
      <c r="H108" s="25">
        <v>2.16</v>
      </c>
      <c r="I108" s="31"/>
      <c r="J108" s="31"/>
      <c r="K108" s="35"/>
    </row>
    <row r="109" spans="1:11" x14ac:dyDescent="0.25">
      <c r="C109" s="57"/>
      <c r="D109" s="54"/>
      <c r="E109" s="6"/>
      <c r="F109" s="19"/>
      <c r="G109" s="24"/>
      <c r="H109" s="24"/>
      <c r="I109" s="31"/>
      <c r="J109" s="31"/>
      <c r="K109" s="35"/>
    </row>
    <row r="110" spans="1:11" x14ac:dyDescent="0.25">
      <c r="C110" s="58" t="s">
        <v>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8</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9</v>
      </c>
      <c r="D114" s="54"/>
      <c r="E114" s="6"/>
      <c r="F114" s="19"/>
      <c r="G114" s="24"/>
      <c r="H114" s="24"/>
      <c r="I114" s="31"/>
      <c r="J114" s="31"/>
      <c r="K114" s="35"/>
    </row>
    <row r="115" spans="1:11" x14ac:dyDescent="0.25">
      <c r="B115" s="8" t="s">
        <v>1064</v>
      </c>
      <c r="C115" s="57" t="s">
        <v>1065</v>
      </c>
      <c r="D115" s="54" t="s">
        <v>1066</v>
      </c>
      <c r="E115" s="6" t="s">
        <v>189</v>
      </c>
      <c r="F115" s="19">
        <v>97500000</v>
      </c>
      <c r="G115" s="24">
        <v>93058.29</v>
      </c>
      <c r="H115" s="24">
        <v>1.97</v>
      </c>
      <c r="I115" s="31">
        <v>7.3824212999999999</v>
      </c>
      <c r="J115" s="31"/>
      <c r="K115" s="35"/>
    </row>
    <row r="116" spans="1:11" x14ac:dyDescent="0.25">
      <c r="C116" s="58" t="s">
        <v>175</v>
      </c>
      <c r="D116" s="54"/>
      <c r="E116" s="6"/>
      <c r="F116" s="19"/>
      <c r="G116" s="25">
        <v>93058.29</v>
      </c>
      <c r="H116" s="25">
        <v>1.97</v>
      </c>
      <c r="I116" s="31"/>
      <c r="J116" s="31"/>
      <c r="K116" s="35"/>
    </row>
    <row r="117" spans="1:11" x14ac:dyDescent="0.25">
      <c r="C117" s="57"/>
      <c r="D117" s="54"/>
      <c r="E117" s="6"/>
      <c r="F117" s="19"/>
      <c r="G117" s="24"/>
      <c r="H117" s="24"/>
      <c r="I117" s="31"/>
      <c r="J117" s="31"/>
      <c r="K117" s="35"/>
    </row>
    <row r="118" spans="1:11" x14ac:dyDescent="0.25">
      <c r="C118" s="58" t="s">
        <v>10</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11</v>
      </c>
      <c r="D120" s="54"/>
      <c r="E120" s="6"/>
      <c r="F120" s="19"/>
      <c r="G120" s="24"/>
      <c r="H120" s="24"/>
      <c r="I120" s="31"/>
      <c r="J120" s="31"/>
      <c r="K120" s="35"/>
    </row>
    <row r="121" spans="1:11" x14ac:dyDescent="0.25">
      <c r="A121" s="28"/>
      <c r="B121" s="28"/>
      <c r="C121" s="58" t="s">
        <v>13</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14</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15</v>
      </c>
      <c r="D125" s="54"/>
      <c r="E125" s="6"/>
      <c r="F125" s="19"/>
      <c r="G125" s="24"/>
      <c r="H125" s="24"/>
      <c r="I125" s="31"/>
      <c r="J125" s="31"/>
      <c r="K125" s="35"/>
    </row>
    <row r="126" spans="1:11" x14ac:dyDescent="0.25">
      <c r="B126" s="8" t="s">
        <v>1067</v>
      </c>
      <c r="C126" s="57" t="s">
        <v>1068</v>
      </c>
      <c r="D126" s="54" t="s">
        <v>1069</v>
      </c>
      <c r="E126" s="6" t="s">
        <v>189</v>
      </c>
      <c r="F126" s="19">
        <v>50000000</v>
      </c>
      <c r="G126" s="24">
        <v>49838.55</v>
      </c>
      <c r="H126" s="24">
        <v>1.06</v>
      </c>
      <c r="I126" s="31">
        <v>5.3746</v>
      </c>
      <c r="J126" s="31"/>
      <c r="K126" s="35"/>
    </row>
    <row r="127" spans="1:11" x14ac:dyDescent="0.25">
      <c r="B127" s="8" t="s">
        <v>1070</v>
      </c>
      <c r="C127" s="57" t="s">
        <v>1071</v>
      </c>
      <c r="D127" s="54" t="s">
        <v>1072</v>
      </c>
      <c r="E127" s="6" t="s">
        <v>189</v>
      </c>
      <c r="F127" s="19">
        <v>10000000</v>
      </c>
      <c r="G127" s="24">
        <v>9988.18</v>
      </c>
      <c r="H127" s="24">
        <v>0.21</v>
      </c>
      <c r="I127" s="31">
        <v>5.3993000000000002</v>
      </c>
      <c r="J127" s="31"/>
      <c r="K127" s="35"/>
    </row>
    <row r="128" spans="1:11" x14ac:dyDescent="0.25">
      <c r="B128" s="8" t="s">
        <v>186</v>
      </c>
      <c r="C128" s="57" t="s">
        <v>187</v>
      </c>
      <c r="D128" s="54" t="s">
        <v>188</v>
      </c>
      <c r="E128" s="6" t="s">
        <v>189</v>
      </c>
      <c r="F128" s="19">
        <v>9000000</v>
      </c>
      <c r="G128" s="24">
        <v>8933.65</v>
      </c>
      <c r="H128" s="24">
        <v>0.19</v>
      </c>
      <c r="I128" s="31">
        <v>5.4218999999999999</v>
      </c>
      <c r="J128" s="31"/>
      <c r="K128" s="35"/>
    </row>
    <row r="129" spans="1:11" x14ac:dyDescent="0.25">
      <c r="C129" s="58" t="s">
        <v>175</v>
      </c>
      <c r="D129" s="54"/>
      <c r="E129" s="6"/>
      <c r="F129" s="19"/>
      <c r="G129" s="25">
        <v>68760.38</v>
      </c>
      <c r="H129" s="25">
        <v>1.46</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17</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20</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21</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22</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23</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C146" s="59" t="s">
        <v>24</v>
      </c>
      <c r="D146" s="54"/>
      <c r="E146" s="6"/>
      <c r="F146" s="19"/>
      <c r="G146" s="24"/>
      <c r="H146" s="24"/>
      <c r="I146" s="31"/>
      <c r="J146" s="31"/>
      <c r="K146" s="35"/>
    </row>
    <row r="147" spans="1:54" x14ac:dyDescent="0.25">
      <c r="B147" s="8" t="s">
        <v>190</v>
      </c>
      <c r="C147" s="57" t="s">
        <v>191</v>
      </c>
      <c r="D147" s="54"/>
      <c r="E147" s="6"/>
      <c r="F147" s="19"/>
      <c r="G147" s="24">
        <v>703311.49</v>
      </c>
      <c r="H147" s="24">
        <v>14.9</v>
      </c>
      <c r="I147" s="31"/>
      <c r="J147" s="31"/>
      <c r="K147" s="35"/>
    </row>
    <row r="148" spans="1:54" x14ac:dyDescent="0.25">
      <c r="C148" s="58" t="s">
        <v>175</v>
      </c>
      <c r="D148" s="54"/>
      <c r="E148" s="6"/>
      <c r="F148" s="19"/>
      <c r="G148" s="25">
        <v>703311.49</v>
      </c>
      <c r="H148" s="25">
        <v>14.9</v>
      </c>
      <c r="I148" s="31"/>
      <c r="J148" s="31"/>
      <c r="K148" s="35"/>
    </row>
    <row r="149" spans="1:54" x14ac:dyDescent="0.25">
      <c r="C149" s="57"/>
      <c r="D149" s="54"/>
      <c r="E149" s="6"/>
      <c r="F149" s="19"/>
      <c r="G149" s="24"/>
      <c r="H149" s="24"/>
      <c r="I149" s="31"/>
      <c r="J149" s="31"/>
      <c r="K149" s="35"/>
    </row>
    <row r="150" spans="1:54" x14ac:dyDescent="0.25">
      <c r="A150" s="10"/>
      <c r="B150" s="28"/>
      <c r="C150" s="58" t="s">
        <v>25</v>
      </c>
      <c r="D150" s="54"/>
      <c r="E150" s="6"/>
      <c r="F150" s="19"/>
      <c r="G150" s="24"/>
      <c r="H150" s="24"/>
      <c r="I150" s="31"/>
      <c r="J150" s="31"/>
      <c r="K150" s="35"/>
    </row>
    <row r="151" spans="1:54" s="2" customFormat="1" ht="13.5" x14ac:dyDescent="0.25">
      <c r="A151" s="28"/>
      <c r="B151" s="28"/>
      <c r="C151" s="57" t="s">
        <v>5239</v>
      </c>
      <c r="D151" s="54"/>
      <c r="E151" s="6"/>
      <c r="F151" s="19"/>
      <c r="G151" s="24">
        <v>2014</v>
      </c>
      <c r="H151" s="24">
        <v>0.04</v>
      </c>
      <c r="I151" s="31"/>
      <c r="J151" s="31"/>
      <c r="K151" s="35"/>
      <c r="L151" s="3"/>
      <c r="AI151" s="3"/>
      <c r="AV151" s="3"/>
      <c r="AX151" s="3"/>
      <c r="BB151" s="3"/>
    </row>
    <row r="152" spans="1:54" x14ac:dyDescent="0.25">
      <c r="B152" s="8"/>
      <c r="C152" s="57" t="s">
        <v>192</v>
      </c>
      <c r="D152" s="54"/>
      <c r="E152" s="6"/>
      <c r="F152" s="19"/>
      <c r="G152" s="24">
        <v>-65646.36</v>
      </c>
      <c r="H152" s="24">
        <v>-1.35</v>
      </c>
      <c r="I152" s="31"/>
      <c r="J152" s="31"/>
      <c r="K152" s="35"/>
    </row>
    <row r="153" spans="1:54" x14ac:dyDescent="0.25">
      <c r="C153" s="58" t="s">
        <v>175</v>
      </c>
      <c r="D153" s="54"/>
      <c r="E153" s="6"/>
      <c r="F153" s="19"/>
      <c r="G153" s="25">
        <v>-63632.36</v>
      </c>
      <c r="H153" s="25">
        <v>-1.31</v>
      </c>
      <c r="I153" s="31"/>
      <c r="J153" s="31"/>
      <c r="K153" s="35"/>
    </row>
    <row r="154" spans="1:54" x14ac:dyDescent="0.25">
      <c r="C154" s="57"/>
      <c r="D154" s="54"/>
      <c r="E154" s="6"/>
      <c r="F154" s="19"/>
      <c r="G154" s="24"/>
      <c r="H154" s="24"/>
      <c r="I154" s="31"/>
      <c r="J154" s="31"/>
      <c r="K154" s="35"/>
    </row>
    <row r="155" spans="1:54" x14ac:dyDescent="0.25">
      <c r="C155" s="60" t="s">
        <v>193</v>
      </c>
      <c r="D155" s="55"/>
      <c r="E155" s="5"/>
      <c r="F155" s="20"/>
      <c r="G155" s="26">
        <v>4720541.8600000003</v>
      </c>
      <c r="H155" s="26">
        <v>99.999999999999986</v>
      </c>
      <c r="I155" s="32"/>
      <c r="J155" s="32"/>
      <c r="K155" s="36"/>
    </row>
    <row r="157" spans="1:54" s="50" customFormat="1" ht="15.75" x14ac:dyDescent="0.3">
      <c r="C157" s="50" t="s">
        <v>4987</v>
      </c>
      <c r="F157" s="51"/>
      <c r="G157" s="51"/>
      <c r="H157" s="51"/>
    </row>
    <row r="158" spans="1:54" s="42" customFormat="1" ht="27" x14ac:dyDescent="0.25">
      <c r="B158" s="43"/>
      <c r="C158" s="43" t="s">
        <v>4982</v>
      </c>
      <c r="D158" s="43" t="s">
        <v>4983</v>
      </c>
      <c r="E158" s="43" t="s">
        <v>4984</v>
      </c>
      <c r="F158" s="44" t="s">
        <v>34</v>
      </c>
      <c r="G158" s="45" t="s">
        <v>4985</v>
      </c>
      <c r="H158" s="44" t="s">
        <v>36</v>
      </c>
      <c r="I158" s="43" t="s">
        <v>39</v>
      </c>
    </row>
    <row r="159" spans="1:54" s="42" customFormat="1" ht="13.5" x14ac:dyDescent="0.25">
      <c r="B159" s="43"/>
      <c r="C159" s="43" t="s">
        <v>4990</v>
      </c>
      <c r="D159" s="43"/>
      <c r="E159" s="43"/>
      <c r="F159" s="44"/>
      <c r="G159" s="45"/>
      <c r="H159" s="44"/>
      <c r="I159" s="43"/>
    </row>
    <row r="160" spans="1:54" s="2" customFormat="1" ht="13.5" x14ac:dyDescent="0.25">
      <c r="B160" s="46">
        <v>2300142</v>
      </c>
      <c r="C160" s="46" t="s">
        <v>5333</v>
      </c>
      <c r="D160" s="46" t="s">
        <v>4989</v>
      </c>
      <c r="E160" s="46" t="s">
        <v>12</v>
      </c>
      <c r="F160" s="47">
        <v>5285</v>
      </c>
      <c r="G160" s="47">
        <v>2907.3947699999999</v>
      </c>
      <c r="H160" s="47">
        <v>0.06</v>
      </c>
      <c r="I160" s="46"/>
    </row>
    <row r="161" spans="2:11" s="2" customFormat="1" ht="13.5" x14ac:dyDescent="0.25">
      <c r="B161" s="46">
        <v>2300141</v>
      </c>
      <c r="C161" s="46" t="s">
        <v>5334</v>
      </c>
      <c r="D161" s="46" t="s">
        <v>4989</v>
      </c>
      <c r="E161" s="46" t="s">
        <v>12</v>
      </c>
      <c r="F161" s="47">
        <v>1977075</v>
      </c>
      <c r="G161" s="47">
        <v>489885.57472500001</v>
      </c>
      <c r="H161" s="47">
        <v>10.38</v>
      </c>
      <c r="I161" s="46"/>
    </row>
    <row r="162" spans="2:11" s="1" customFormat="1" ht="13.5" x14ac:dyDescent="0.25">
      <c r="B162" s="48"/>
      <c r="C162" s="48" t="s">
        <v>4919</v>
      </c>
      <c r="D162" s="48"/>
      <c r="E162" s="48"/>
      <c r="F162" s="49"/>
      <c r="G162" s="49"/>
      <c r="H162" s="49"/>
      <c r="I162" s="48"/>
    </row>
    <row r="163" spans="2:11" s="2" customFormat="1" ht="13.5" x14ac:dyDescent="0.25">
      <c r="B163" s="46">
        <v>2220907</v>
      </c>
      <c r="C163" s="46" t="s">
        <v>4992</v>
      </c>
      <c r="D163" s="46" t="s">
        <v>4918</v>
      </c>
      <c r="E163" s="46" t="s">
        <v>96</v>
      </c>
      <c r="F163" s="47">
        <v>-1457500</v>
      </c>
      <c r="G163" s="47">
        <v>-34395.542500000003</v>
      </c>
      <c r="H163" s="47">
        <v>-0.73</v>
      </c>
      <c r="I163" s="46"/>
    </row>
    <row r="164" spans="2:11" s="2" customFormat="1" ht="13.5" x14ac:dyDescent="0.25">
      <c r="B164" s="46">
        <v>2220937</v>
      </c>
      <c r="C164" s="46" t="s">
        <v>4938</v>
      </c>
      <c r="D164" s="46" t="s">
        <v>4918</v>
      </c>
      <c r="E164" s="46" t="s">
        <v>246</v>
      </c>
      <c r="F164" s="47">
        <v>-7480000</v>
      </c>
      <c r="G164" s="47">
        <v>-25813.48</v>
      </c>
      <c r="H164" s="47">
        <v>-0.55000000000000004</v>
      </c>
      <c r="I164" s="46"/>
    </row>
    <row r="165" spans="2:11" s="2" customFormat="1" ht="13.5" x14ac:dyDescent="0.25">
      <c r="B165" s="46">
        <v>2220810</v>
      </c>
      <c r="C165" s="46" t="s">
        <v>4967</v>
      </c>
      <c r="D165" s="46" t="s">
        <v>4989</v>
      </c>
      <c r="E165" s="46" t="s">
        <v>50</v>
      </c>
      <c r="F165" s="47">
        <v>932400</v>
      </c>
      <c r="G165" s="47">
        <v>27013.4928</v>
      </c>
      <c r="H165" s="47">
        <v>0.56999999999999995</v>
      </c>
      <c r="I165" s="46"/>
    </row>
    <row r="166" spans="2:11" s="1" customFormat="1" ht="13.5" x14ac:dyDescent="0.25">
      <c r="B166" s="48"/>
      <c r="C166" s="48" t="s">
        <v>4986</v>
      </c>
      <c r="D166" s="48"/>
      <c r="E166" s="48"/>
      <c r="F166" s="49"/>
      <c r="G166" s="49">
        <v>459597.43979500007</v>
      </c>
      <c r="H166" s="49">
        <v>9.73</v>
      </c>
      <c r="I166" s="48"/>
    </row>
    <row r="168" spans="2:11" x14ac:dyDescent="0.25">
      <c r="C168" s="1" t="s">
        <v>194</v>
      </c>
    </row>
    <row r="169" spans="2:11" x14ac:dyDescent="0.25">
      <c r="C169" s="37" t="s">
        <v>195</v>
      </c>
      <c r="D169" s="37"/>
      <c r="E169" s="37"/>
      <c r="F169" s="37"/>
      <c r="G169" s="37"/>
      <c r="H169" s="37"/>
      <c r="I169" s="37"/>
      <c r="J169" s="37"/>
      <c r="K169" s="37"/>
    </row>
    <row r="170" spans="2:11" x14ac:dyDescent="0.25">
      <c r="C170" s="2" t="s">
        <v>196</v>
      </c>
    </row>
    <row r="171" spans="2:11" x14ac:dyDescent="0.25">
      <c r="C171" s="2" t="s">
        <v>197</v>
      </c>
    </row>
    <row r="172" spans="2:11" ht="30" customHeight="1" x14ac:dyDescent="0.25">
      <c r="C172" s="92" t="s">
        <v>198</v>
      </c>
      <c r="D172" s="93"/>
      <c r="E172" s="93"/>
      <c r="F172" s="93"/>
      <c r="G172" s="93"/>
      <c r="H172" s="93"/>
      <c r="I172" s="93"/>
      <c r="J172" s="93"/>
      <c r="K172" s="93"/>
    </row>
    <row r="173" spans="2:11" x14ac:dyDescent="0.25">
      <c r="C173" s="2" t="s">
        <v>199</v>
      </c>
    </row>
    <row r="174" spans="2:11" x14ac:dyDescent="0.25">
      <c r="C174" s="2" t="s">
        <v>5264</v>
      </c>
    </row>
    <row r="176" spans="2:11" x14ac:dyDescent="0.25">
      <c r="C176" s="1" t="s">
        <v>5400</v>
      </c>
      <c r="E176" s="90" t="s">
        <v>5401</v>
      </c>
    </row>
    <row r="177" spans="5:5" x14ac:dyDescent="0.25">
      <c r="E177" s="2" t="s">
        <v>5403</v>
      </c>
    </row>
  </sheetData>
  <mergeCells count="1">
    <mergeCell ref="C172:K172"/>
  </mergeCells>
  <hyperlinks>
    <hyperlink ref="J2" location="'Index'!A1" display="'Index'!A1" xr:uid="{F51187D1-E251-43A4-8F97-FCD2A08E7CC7}"/>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1D0C-2154-443B-B5B2-51131FD3D8A0}">
  <sheetPr codeName="Sheet1"/>
  <dimension ref="A1:IV103"/>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4696</v>
      </c>
      <c r="J2" s="38" t="s">
        <v>4913</v>
      </c>
    </row>
    <row r="3" spans="1:54" ht="16.5" x14ac:dyDescent="0.3">
      <c r="C3" s="1" t="s">
        <v>28</v>
      </c>
      <c r="D3" s="21" t="s">
        <v>4697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404</v>
      </c>
      <c r="C10" s="57" t="s">
        <v>405</v>
      </c>
      <c r="D10" s="54" t="s">
        <v>406</v>
      </c>
      <c r="E10" s="6" t="s">
        <v>75</v>
      </c>
      <c r="F10" s="19">
        <v>26251217</v>
      </c>
      <c r="G10" s="24">
        <v>89162.26</v>
      </c>
      <c r="H10" s="24">
        <v>9.3000000000000007</v>
      </c>
      <c r="I10" s="31"/>
      <c r="J10" s="31"/>
      <c r="K10" s="35"/>
    </row>
    <row r="11" spans="1:54" x14ac:dyDescent="0.25">
      <c r="B11" s="8" t="s">
        <v>72</v>
      </c>
      <c r="C11" s="57" t="s">
        <v>73</v>
      </c>
      <c r="D11" s="54" t="s">
        <v>74</v>
      </c>
      <c r="E11" s="6" t="s">
        <v>75</v>
      </c>
      <c r="F11" s="19">
        <v>6370000</v>
      </c>
      <c r="G11" s="24">
        <v>86886.8</v>
      </c>
      <c r="H11" s="24">
        <v>9.06</v>
      </c>
      <c r="I11" s="31"/>
      <c r="J11" s="31"/>
      <c r="K11" s="35"/>
    </row>
    <row r="12" spans="1:54" x14ac:dyDescent="0.25">
      <c r="B12" s="8" t="s">
        <v>1001</v>
      </c>
      <c r="C12" s="57" t="s">
        <v>1002</v>
      </c>
      <c r="D12" s="54" t="s">
        <v>1003</v>
      </c>
      <c r="E12" s="6" t="s">
        <v>75</v>
      </c>
      <c r="F12" s="19">
        <v>53774163</v>
      </c>
      <c r="G12" s="24">
        <v>80548.320000000007</v>
      </c>
      <c r="H12" s="24">
        <v>8.4</v>
      </c>
      <c r="I12" s="31"/>
      <c r="J12" s="31"/>
      <c r="K12" s="35"/>
    </row>
    <row r="13" spans="1:54" x14ac:dyDescent="0.25">
      <c r="B13" s="8" t="s">
        <v>588</v>
      </c>
      <c r="C13" s="57" t="s">
        <v>589</v>
      </c>
      <c r="D13" s="54" t="s">
        <v>590</v>
      </c>
      <c r="E13" s="6" t="s">
        <v>123</v>
      </c>
      <c r="F13" s="19">
        <v>19007670</v>
      </c>
      <c r="G13" s="24">
        <v>64711.61</v>
      </c>
      <c r="H13" s="24">
        <v>6.75</v>
      </c>
      <c r="I13" s="31"/>
      <c r="J13" s="31"/>
      <c r="K13" s="35"/>
    </row>
    <row r="14" spans="1:54" x14ac:dyDescent="0.25">
      <c r="B14" s="8" t="s">
        <v>400</v>
      </c>
      <c r="C14" s="57" t="s">
        <v>401</v>
      </c>
      <c r="D14" s="54" t="s">
        <v>402</v>
      </c>
      <c r="E14" s="6" t="s">
        <v>403</v>
      </c>
      <c r="F14" s="19">
        <v>35634819</v>
      </c>
      <c r="G14" s="24">
        <v>62820.62</v>
      </c>
      <c r="H14" s="24">
        <v>6.55</v>
      </c>
      <c r="I14" s="31"/>
      <c r="J14" s="31"/>
      <c r="K14" s="35"/>
    </row>
    <row r="15" spans="1:54" x14ac:dyDescent="0.25">
      <c r="B15" s="8" t="s">
        <v>469</v>
      </c>
      <c r="C15" s="57" t="s">
        <v>470</v>
      </c>
      <c r="D15" s="54" t="s">
        <v>471</v>
      </c>
      <c r="E15" s="6" t="s">
        <v>403</v>
      </c>
      <c r="F15" s="19">
        <v>17268032</v>
      </c>
      <c r="G15" s="24">
        <v>53453.19</v>
      </c>
      <c r="H15" s="24">
        <v>5.58</v>
      </c>
      <c r="I15" s="31"/>
      <c r="J15" s="31"/>
      <c r="K15" s="35"/>
    </row>
    <row r="16" spans="1:54" x14ac:dyDescent="0.25">
      <c r="B16" s="8" t="s">
        <v>2283</v>
      </c>
      <c r="C16" s="57" t="s">
        <v>2284</v>
      </c>
      <c r="D16" s="54" t="s">
        <v>2285</v>
      </c>
      <c r="E16" s="6" t="s">
        <v>54</v>
      </c>
      <c r="F16" s="19">
        <v>4005515</v>
      </c>
      <c r="G16" s="24">
        <v>50261.2</v>
      </c>
      <c r="H16" s="24">
        <v>5.24</v>
      </c>
      <c r="I16" s="31"/>
      <c r="J16" s="31"/>
      <c r="K16" s="35"/>
    </row>
    <row r="17" spans="2:11" x14ac:dyDescent="0.25">
      <c r="B17" s="8" t="s">
        <v>429</v>
      </c>
      <c r="C17" s="57" t="s">
        <v>430</v>
      </c>
      <c r="D17" s="54" t="s">
        <v>431</v>
      </c>
      <c r="E17" s="6" t="s">
        <v>403</v>
      </c>
      <c r="F17" s="19">
        <v>13219320</v>
      </c>
      <c r="G17" s="24">
        <v>36855.46</v>
      </c>
      <c r="H17" s="24">
        <v>3.84</v>
      </c>
      <c r="I17" s="31"/>
      <c r="J17" s="31"/>
      <c r="K17" s="35"/>
    </row>
    <row r="18" spans="2:11" x14ac:dyDescent="0.25">
      <c r="B18" s="8" t="s">
        <v>146</v>
      </c>
      <c r="C18" s="57" t="s">
        <v>147</v>
      </c>
      <c r="D18" s="54" t="s">
        <v>148</v>
      </c>
      <c r="E18" s="6" t="s">
        <v>115</v>
      </c>
      <c r="F18" s="19">
        <v>1133474</v>
      </c>
      <c r="G18" s="24">
        <v>35934.53</v>
      </c>
      <c r="H18" s="24">
        <v>3.75</v>
      </c>
      <c r="I18" s="31"/>
      <c r="J18" s="31"/>
      <c r="K18" s="35"/>
    </row>
    <row r="19" spans="2:11" x14ac:dyDescent="0.25">
      <c r="B19" s="8" t="s">
        <v>2919</v>
      </c>
      <c r="C19" s="57" t="s">
        <v>2920</v>
      </c>
      <c r="D19" s="54" t="s">
        <v>2921</v>
      </c>
      <c r="E19" s="6" t="s">
        <v>127</v>
      </c>
      <c r="F19" s="19">
        <v>6719943</v>
      </c>
      <c r="G19" s="24">
        <v>33928.99</v>
      </c>
      <c r="H19" s="24">
        <v>3.54</v>
      </c>
      <c r="I19" s="31"/>
      <c r="J19" s="31"/>
      <c r="K19" s="35"/>
    </row>
    <row r="20" spans="2:11" x14ac:dyDescent="0.25">
      <c r="B20" s="8" t="s">
        <v>240</v>
      </c>
      <c r="C20" s="57" t="s">
        <v>241</v>
      </c>
      <c r="D20" s="54" t="s">
        <v>242</v>
      </c>
      <c r="E20" s="6" t="s">
        <v>123</v>
      </c>
      <c r="F20" s="19">
        <v>2434242</v>
      </c>
      <c r="G20" s="24">
        <v>29670.98</v>
      </c>
      <c r="H20" s="24">
        <v>3.1</v>
      </c>
      <c r="I20" s="31"/>
      <c r="J20" s="31"/>
      <c r="K20" s="35"/>
    </row>
    <row r="21" spans="2:11" x14ac:dyDescent="0.25">
      <c r="B21" s="8" t="s">
        <v>157</v>
      </c>
      <c r="C21" s="57" t="s">
        <v>158</v>
      </c>
      <c r="D21" s="54" t="s">
        <v>159</v>
      </c>
      <c r="E21" s="6" t="s">
        <v>160</v>
      </c>
      <c r="F21" s="19">
        <v>76240</v>
      </c>
      <c r="G21" s="24">
        <v>27518.83</v>
      </c>
      <c r="H21" s="24">
        <v>2.87</v>
      </c>
      <c r="I21" s="31"/>
      <c r="J21" s="31"/>
      <c r="K21" s="35"/>
    </row>
    <row r="22" spans="2:11" x14ac:dyDescent="0.25">
      <c r="B22" s="8" t="s">
        <v>1004</v>
      </c>
      <c r="C22" s="57" t="s">
        <v>1005</v>
      </c>
      <c r="D22" s="54" t="s">
        <v>1006</v>
      </c>
      <c r="E22" s="6" t="s">
        <v>123</v>
      </c>
      <c r="F22" s="19">
        <v>16114574</v>
      </c>
      <c r="G22" s="24">
        <v>26097.55</v>
      </c>
      <c r="H22" s="24">
        <v>2.72</v>
      </c>
      <c r="I22" s="31"/>
      <c r="J22" s="31"/>
      <c r="K22" s="35"/>
    </row>
    <row r="23" spans="2:11" x14ac:dyDescent="0.25">
      <c r="B23" s="8" t="s">
        <v>410</v>
      </c>
      <c r="C23" s="57" t="s">
        <v>411</v>
      </c>
      <c r="D23" s="54" t="s">
        <v>412</v>
      </c>
      <c r="E23" s="6" t="s">
        <v>413</v>
      </c>
      <c r="F23" s="19">
        <v>9200100</v>
      </c>
      <c r="G23" s="24">
        <v>22034.240000000002</v>
      </c>
      <c r="H23" s="24">
        <v>2.2999999999999998</v>
      </c>
      <c r="I23" s="31"/>
      <c r="J23" s="31"/>
      <c r="K23" s="35"/>
    </row>
    <row r="24" spans="2:11" x14ac:dyDescent="0.25">
      <c r="B24" s="8" t="s">
        <v>2545</v>
      </c>
      <c r="C24" s="57" t="s">
        <v>2546</v>
      </c>
      <c r="D24" s="54" t="s">
        <v>2547</v>
      </c>
      <c r="E24" s="6" t="s">
        <v>403</v>
      </c>
      <c r="F24" s="19">
        <v>10562710</v>
      </c>
      <c r="G24" s="24">
        <v>22027.48</v>
      </c>
      <c r="H24" s="24">
        <v>2.2999999999999998</v>
      </c>
      <c r="I24" s="31"/>
      <c r="J24" s="31"/>
      <c r="K24" s="35"/>
    </row>
    <row r="25" spans="2:11" x14ac:dyDescent="0.25">
      <c r="B25" s="8" t="s">
        <v>4698</v>
      </c>
      <c r="C25" s="57" t="s">
        <v>4699</v>
      </c>
      <c r="D25" s="54" t="s">
        <v>4700</v>
      </c>
      <c r="E25" s="6" t="s">
        <v>75</v>
      </c>
      <c r="F25" s="19">
        <v>4354044</v>
      </c>
      <c r="G25" s="24">
        <v>17753.61</v>
      </c>
      <c r="H25" s="24">
        <v>1.85</v>
      </c>
      <c r="I25" s="31"/>
      <c r="J25" s="31"/>
      <c r="K25" s="35"/>
    </row>
    <row r="26" spans="2:11" x14ac:dyDescent="0.25">
      <c r="B26" s="8" t="s">
        <v>2360</v>
      </c>
      <c r="C26" s="57" t="s">
        <v>696</v>
      </c>
      <c r="D26" s="54" t="s">
        <v>2361</v>
      </c>
      <c r="E26" s="6" t="s">
        <v>86</v>
      </c>
      <c r="F26" s="19">
        <v>4257426</v>
      </c>
      <c r="G26" s="24">
        <v>17466.09</v>
      </c>
      <c r="H26" s="24">
        <v>1.82</v>
      </c>
      <c r="I26" s="31"/>
      <c r="J26" s="31"/>
      <c r="K26" s="35"/>
    </row>
    <row r="27" spans="2:11" x14ac:dyDescent="0.25">
      <c r="B27" s="8" t="s">
        <v>2353</v>
      </c>
      <c r="C27" s="57" t="s">
        <v>681</v>
      </c>
      <c r="D27" s="54" t="s">
        <v>2354</v>
      </c>
      <c r="E27" s="6" t="s">
        <v>86</v>
      </c>
      <c r="F27" s="19">
        <v>4325000</v>
      </c>
      <c r="G27" s="24">
        <v>16125.76</v>
      </c>
      <c r="H27" s="24">
        <v>1.68</v>
      </c>
      <c r="I27" s="31"/>
      <c r="J27" s="31"/>
      <c r="K27" s="35"/>
    </row>
    <row r="28" spans="2:11" x14ac:dyDescent="0.25">
      <c r="B28" s="8" t="s">
        <v>2870</v>
      </c>
      <c r="C28" s="57" t="s">
        <v>2871</v>
      </c>
      <c r="D28" s="54" t="s">
        <v>2872</v>
      </c>
      <c r="E28" s="6" t="s">
        <v>403</v>
      </c>
      <c r="F28" s="19">
        <v>3693637</v>
      </c>
      <c r="G28" s="24">
        <v>15866.02</v>
      </c>
      <c r="H28" s="24">
        <v>1.66</v>
      </c>
      <c r="I28" s="31"/>
      <c r="J28" s="31"/>
      <c r="K28" s="35"/>
    </row>
    <row r="29" spans="2:11" x14ac:dyDescent="0.25">
      <c r="B29" s="8" t="s">
        <v>1909</v>
      </c>
      <c r="C29" s="57" t="s">
        <v>1910</v>
      </c>
      <c r="D29" s="54" t="s">
        <v>1911</v>
      </c>
      <c r="E29" s="6" t="s">
        <v>127</v>
      </c>
      <c r="F29" s="19">
        <v>2796573</v>
      </c>
      <c r="G29" s="24">
        <v>15533.56</v>
      </c>
      <c r="H29" s="24">
        <v>1.62</v>
      </c>
      <c r="I29" s="31"/>
      <c r="J29" s="31"/>
      <c r="K29" s="35"/>
    </row>
    <row r="30" spans="2:11" x14ac:dyDescent="0.25">
      <c r="B30" s="8" t="s">
        <v>2375</v>
      </c>
      <c r="C30" s="57" t="s">
        <v>2102</v>
      </c>
      <c r="D30" s="54" t="s">
        <v>2376</v>
      </c>
      <c r="E30" s="6" t="s">
        <v>123</v>
      </c>
      <c r="F30" s="19">
        <v>2550000</v>
      </c>
      <c r="G30" s="24">
        <v>13536.68</v>
      </c>
      <c r="H30" s="24">
        <v>1.41</v>
      </c>
      <c r="I30" s="31"/>
      <c r="J30" s="31"/>
      <c r="K30" s="35"/>
    </row>
    <row r="31" spans="2:11" x14ac:dyDescent="0.25">
      <c r="B31" s="8" t="s">
        <v>324</v>
      </c>
      <c r="C31" s="57" t="s">
        <v>325</v>
      </c>
      <c r="D31" s="54" t="s">
        <v>326</v>
      </c>
      <c r="E31" s="6" t="s">
        <v>145</v>
      </c>
      <c r="F31" s="19">
        <v>425000</v>
      </c>
      <c r="G31" s="24">
        <v>13160.98</v>
      </c>
      <c r="H31" s="24">
        <v>1.37</v>
      </c>
      <c r="I31" s="31"/>
      <c r="J31" s="31"/>
      <c r="K31" s="35"/>
    </row>
    <row r="32" spans="2:11" x14ac:dyDescent="0.25">
      <c r="B32" s="8" t="s">
        <v>120</v>
      </c>
      <c r="C32" s="57" t="s">
        <v>121</v>
      </c>
      <c r="D32" s="54" t="s">
        <v>122</v>
      </c>
      <c r="E32" s="6" t="s">
        <v>123</v>
      </c>
      <c r="F32" s="19">
        <v>4310964</v>
      </c>
      <c r="G32" s="24">
        <v>12081.48</v>
      </c>
      <c r="H32" s="24">
        <v>1.26</v>
      </c>
      <c r="I32" s="31"/>
      <c r="J32" s="31"/>
      <c r="K32" s="35"/>
    </row>
    <row r="33" spans="2:11" x14ac:dyDescent="0.25">
      <c r="B33" s="8" t="s">
        <v>4701</v>
      </c>
      <c r="C33" s="57" t="s">
        <v>4702</v>
      </c>
      <c r="D33" s="54" t="s">
        <v>4703</v>
      </c>
      <c r="E33" s="6" t="s">
        <v>127</v>
      </c>
      <c r="F33" s="19">
        <v>2352146</v>
      </c>
      <c r="G33" s="24">
        <v>11760.73</v>
      </c>
      <c r="H33" s="24">
        <v>1.23</v>
      </c>
      <c r="I33" s="31"/>
      <c r="J33" s="31"/>
      <c r="K33" s="35"/>
    </row>
    <row r="34" spans="2:11" x14ac:dyDescent="0.25">
      <c r="B34" s="8" t="s">
        <v>2513</v>
      </c>
      <c r="C34" s="57" t="s">
        <v>2514</v>
      </c>
      <c r="D34" s="54" t="s">
        <v>2515</v>
      </c>
      <c r="E34" s="6" t="s">
        <v>123</v>
      </c>
      <c r="F34" s="19">
        <v>13345434</v>
      </c>
      <c r="G34" s="24">
        <v>11519.78</v>
      </c>
      <c r="H34" s="24">
        <v>1.2</v>
      </c>
      <c r="I34" s="31"/>
      <c r="J34" s="31"/>
      <c r="K34" s="35"/>
    </row>
    <row r="35" spans="2:11" x14ac:dyDescent="0.25">
      <c r="B35" s="8" t="s">
        <v>566</v>
      </c>
      <c r="C35" s="57" t="s">
        <v>567</v>
      </c>
      <c r="D35" s="54" t="s">
        <v>568</v>
      </c>
      <c r="E35" s="6" t="s">
        <v>123</v>
      </c>
      <c r="F35" s="19">
        <v>1250000</v>
      </c>
      <c r="G35" s="24">
        <v>10903.13</v>
      </c>
      <c r="H35" s="24">
        <v>1.1399999999999999</v>
      </c>
      <c r="I35" s="31"/>
      <c r="J35" s="31"/>
      <c r="K35" s="35"/>
    </row>
    <row r="36" spans="2:11" x14ac:dyDescent="0.25">
      <c r="B36" s="8" t="s">
        <v>2223</v>
      </c>
      <c r="C36" s="57" t="s">
        <v>2224</v>
      </c>
      <c r="D36" s="54" t="s">
        <v>2225</v>
      </c>
      <c r="E36" s="6" t="s">
        <v>413</v>
      </c>
      <c r="F36" s="19">
        <v>2100000</v>
      </c>
      <c r="G36" s="24">
        <v>8689.7999999999993</v>
      </c>
      <c r="H36" s="24">
        <v>0.91</v>
      </c>
      <c r="I36" s="31"/>
      <c r="J36" s="31"/>
      <c r="K36" s="35"/>
    </row>
    <row r="37" spans="2:11" x14ac:dyDescent="0.25">
      <c r="B37" s="8" t="s">
        <v>1026</v>
      </c>
      <c r="C37" s="57" t="s">
        <v>1027</v>
      </c>
      <c r="D37" s="54" t="s">
        <v>1028</v>
      </c>
      <c r="E37" s="6" t="s">
        <v>208</v>
      </c>
      <c r="F37" s="19">
        <v>5704650</v>
      </c>
      <c r="G37" s="24">
        <v>7940.3</v>
      </c>
      <c r="H37" s="24">
        <v>0.83</v>
      </c>
      <c r="I37" s="31"/>
      <c r="J37" s="31"/>
      <c r="K37" s="35"/>
    </row>
    <row r="38" spans="2:11" x14ac:dyDescent="0.25">
      <c r="B38" s="8" t="s">
        <v>572</v>
      </c>
      <c r="C38" s="57" t="s">
        <v>573</v>
      </c>
      <c r="D38" s="54" t="s">
        <v>574</v>
      </c>
      <c r="E38" s="6" t="s">
        <v>123</v>
      </c>
      <c r="F38" s="19">
        <v>2224865</v>
      </c>
      <c r="G38" s="24">
        <v>3218.27</v>
      </c>
      <c r="H38" s="24">
        <v>0.34</v>
      </c>
      <c r="I38" s="31"/>
      <c r="J38" s="31"/>
      <c r="K38" s="35"/>
    </row>
    <row r="39" spans="2:11" x14ac:dyDescent="0.25">
      <c r="B39" s="8" t="s">
        <v>4540</v>
      </c>
      <c r="C39" s="57" t="s">
        <v>4541</v>
      </c>
      <c r="D39" s="54" t="s">
        <v>4542</v>
      </c>
      <c r="E39" s="6" t="s">
        <v>127</v>
      </c>
      <c r="F39" s="19">
        <v>200000</v>
      </c>
      <c r="G39" s="24">
        <v>2356.1999999999998</v>
      </c>
      <c r="H39" s="24">
        <v>0.25</v>
      </c>
      <c r="I39" s="31"/>
      <c r="J39" s="31"/>
      <c r="K39" s="35"/>
    </row>
    <row r="40" spans="2:11" x14ac:dyDescent="0.25">
      <c r="B40" s="8" t="s">
        <v>472</v>
      </c>
      <c r="C40" s="57" t="s">
        <v>473</v>
      </c>
      <c r="D40" s="54" t="s">
        <v>474</v>
      </c>
      <c r="E40" s="6" t="s">
        <v>330</v>
      </c>
      <c r="F40" s="19">
        <v>343380</v>
      </c>
      <c r="G40" s="24">
        <v>1335.4</v>
      </c>
      <c r="H40" s="24">
        <v>0.14000000000000001</v>
      </c>
      <c r="I40" s="31"/>
      <c r="J40" s="31"/>
      <c r="K40" s="35"/>
    </row>
    <row r="41" spans="2:11" x14ac:dyDescent="0.25">
      <c r="C41" s="58" t="s">
        <v>175</v>
      </c>
      <c r="D41" s="54"/>
      <c r="E41" s="6"/>
      <c r="F41" s="19"/>
      <c r="G41" s="25">
        <v>901159.85</v>
      </c>
      <c r="H41" s="25">
        <v>94.01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9</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10</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A60" s="28"/>
      <c r="B60" s="28"/>
      <c r="C60" s="58" t="s">
        <v>13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14</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15</v>
      </c>
      <c r="D64" s="54"/>
      <c r="E64" s="6"/>
      <c r="F64" s="19"/>
      <c r="G64" s="24"/>
      <c r="H64" s="24"/>
      <c r="I64" s="31"/>
      <c r="J64" s="31"/>
      <c r="K64" s="35"/>
    </row>
    <row r="65" spans="1:11" x14ac:dyDescent="0.25">
      <c r="B65" s="8" t="s">
        <v>186</v>
      </c>
      <c r="C65" s="57" t="s">
        <v>187</v>
      </c>
      <c r="D65" s="54" t="s">
        <v>188</v>
      </c>
      <c r="E65" s="6" t="s">
        <v>189</v>
      </c>
      <c r="F65" s="19">
        <v>500000</v>
      </c>
      <c r="G65" s="24">
        <v>496.31</v>
      </c>
      <c r="H65" s="24">
        <v>0.05</v>
      </c>
      <c r="I65" s="31">
        <v>5.4218999999999999</v>
      </c>
      <c r="J65" s="31"/>
      <c r="K65" s="35"/>
    </row>
    <row r="66" spans="1:11" x14ac:dyDescent="0.25">
      <c r="C66" s="58" t="s">
        <v>175</v>
      </c>
      <c r="D66" s="54"/>
      <c r="E66" s="6"/>
      <c r="F66" s="19"/>
      <c r="G66" s="25">
        <v>496.31</v>
      </c>
      <c r="H66" s="25">
        <v>0.05</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190</v>
      </c>
      <c r="C84" s="57" t="s">
        <v>191</v>
      </c>
      <c r="D84" s="54"/>
      <c r="E84" s="6"/>
      <c r="F84" s="19"/>
      <c r="G84" s="24">
        <v>57351.41</v>
      </c>
      <c r="H84" s="24">
        <v>5.98</v>
      </c>
      <c r="I84" s="31"/>
      <c r="J84" s="31"/>
      <c r="K84" s="35"/>
    </row>
    <row r="85" spans="1:54" x14ac:dyDescent="0.25">
      <c r="C85" s="58" t="s">
        <v>175</v>
      </c>
      <c r="D85" s="54"/>
      <c r="E85" s="6"/>
      <c r="F85" s="19"/>
      <c r="G85" s="25">
        <v>57351.41</v>
      </c>
      <c r="H85" s="25">
        <v>5.98</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5239</v>
      </c>
      <c r="D88" s="54"/>
      <c r="E88" s="6"/>
      <c r="F88" s="19"/>
      <c r="G88" s="24" t="s">
        <v>2</v>
      </c>
      <c r="H88" s="24" t="s">
        <v>2</v>
      </c>
      <c r="I88" s="31"/>
      <c r="J88" s="31"/>
      <c r="K88" s="35"/>
      <c r="L88" s="3"/>
      <c r="AI88" s="3"/>
      <c r="AV88" s="3"/>
      <c r="AX88" s="3"/>
      <c r="BB88" s="3"/>
    </row>
    <row r="89" spans="1:54" x14ac:dyDescent="0.25">
      <c r="B89" s="8"/>
      <c r="C89" s="57" t="s">
        <v>192</v>
      </c>
      <c r="D89" s="54"/>
      <c r="E89" s="6"/>
      <c r="F89" s="19"/>
      <c r="G89" s="24">
        <v>-387.29</v>
      </c>
      <c r="H89" s="24">
        <v>-0.04</v>
      </c>
      <c r="I89" s="31"/>
      <c r="J89" s="31"/>
      <c r="K89" s="35"/>
    </row>
    <row r="90" spans="1:54" x14ac:dyDescent="0.25">
      <c r="C90" s="58" t="s">
        <v>175</v>
      </c>
      <c r="D90" s="54"/>
      <c r="E90" s="6"/>
      <c r="F90" s="19"/>
      <c r="G90" s="25">
        <v>-387.29</v>
      </c>
      <c r="H90" s="25">
        <v>-0.04</v>
      </c>
      <c r="I90" s="31"/>
      <c r="J90" s="31"/>
      <c r="K90" s="35"/>
    </row>
    <row r="91" spans="1:54" x14ac:dyDescent="0.25">
      <c r="C91" s="57"/>
      <c r="D91" s="54"/>
      <c r="E91" s="6"/>
      <c r="F91" s="19"/>
      <c r="G91" s="24"/>
      <c r="H91" s="24"/>
      <c r="I91" s="31"/>
      <c r="J91" s="31"/>
      <c r="K91" s="35"/>
    </row>
    <row r="92" spans="1:54" x14ac:dyDescent="0.25">
      <c r="C92" s="60" t="s">
        <v>193</v>
      </c>
      <c r="D92" s="55"/>
      <c r="E92" s="5"/>
      <c r="F92" s="20"/>
      <c r="G92" s="26">
        <v>958620.28</v>
      </c>
      <c r="H92" s="26">
        <v>100</v>
      </c>
      <c r="I92" s="32"/>
      <c r="J92" s="32"/>
      <c r="K92" s="36"/>
    </row>
    <row r="95" spans="1:54" x14ac:dyDescent="0.25">
      <c r="C95" s="1" t="s">
        <v>194</v>
      </c>
    </row>
    <row r="96" spans="1:54" x14ac:dyDescent="0.25">
      <c r="C96" s="37" t="s">
        <v>195</v>
      </c>
      <c r="D96" s="37"/>
      <c r="E96" s="37"/>
      <c r="F96" s="37"/>
      <c r="G96" s="37"/>
      <c r="H96" s="37"/>
      <c r="I96" s="37"/>
      <c r="J96" s="37"/>
      <c r="K96" s="37"/>
    </row>
    <row r="97" spans="3:11" x14ac:dyDescent="0.25">
      <c r="C97" s="2" t="s">
        <v>196</v>
      </c>
    </row>
    <row r="98" spans="3:11" x14ac:dyDescent="0.25">
      <c r="C98" s="2" t="s">
        <v>197</v>
      </c>
    </row>
    <row r="99" spans="3:11" ht="30" customHeight="1" x14ac:dyDescent="0.25">
      <c r="C99" s="92" t="s">
        <v>198</v>
      </c>
      <c r="D99" s="93"/>
      <c r="E99" s="93"/>
      <c r="F99" s="93"/>
      <c r="G99" s="93"/>
      <c r="H99" s="93"/>
      <c r="I99" s="93"/>
      <c r="J99" s="93"/>
      <c r="K99" s="93"/>
    </row>
    <row r="100" spans="3:11" x14ac:dyDescent="0.25">
      <c r="C100" s="2" t="s">
        <v>199</v>
      </c>
    </row>
    <row r="102" spans="3:11" x14ac:dyDescent="0.25">
      <c r="C102" s="1" t="s">
        <v>5400</v>
      </c>
      <c r="E102" s="90" t="s">
        <v>5401</v>
      </c>
    </row>
    <row r="103" spans="3:11" x14ac:dyDescent="0.25">
      <c r="E103" s="2" t="s">
        <v>5459</v>
      </c>
    </row>
  </sheetData>
  <mergeCells count="1">
    <mergeCell ref="C99:K99"/>
  </mergeCells>
  <hyperlinks>
    <hyperlink ref="J2" location="'Index'!A1" display="'Index'!A1" xr:uid="{D0342CF1-209D-408F-95F5-768DB5009F3A}"/>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3B68-D0BD-4ACC-94C5-137535E2B6E4}">
  <sheetPr codeName="Sheet1"/>
  <dimension ref="A1:IV102"/>
  <sheetViews>
    <sheetView showGridLines="0" zoomScaleNormal="10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21.140625" style="2" bestFit="1"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4704</v>
      </c>
      <c r="J2" s="38" t="s">
        <v>4913</v>
      </c>
    </row>
    <row r="3" spans="1:54" ht="16.5" x14ac:dyDescent="0.3">
      <c r="C3" s="1" t="s">
        <v>28</v>
      </c>
      <c r="D3" s="21" t="s">
        <v>4705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376</v>
      </c>
      <c r="C10" s="57" t="s">
        <v>377</v>
      </c>
      <c r="D10" s="54" t="s">
        <v>378</v>
      </c>
      <c r="E10" s="6" t="s">
        <v>58</v>
      </c>
      <c r="F10" s="19">
        <v>2700000</v>
      </c>
      <c r="G10" s="24">
        <v>92529</v>
      </c>
      <c r="H10" s="24">
        <v>17.14</v>
      </c>
      <c r="I10" s="31"/>
      <c r="J10" s="31"/>
      <c r="K10" s="35"/>
    </row>
    <row r="11" spans="1:54" x14ac:dyDescent="0.25">
      <c r="B11" s="8" t="s">
        <v>55</v>
      </c>
      <c r="C11" s="57" t="s">
        <v>56</v>
      </c>
      <c r="D11" s="54" t="s">
        <v>57</v>
      </c>
      <c r="E11" s="6" t="s">
        <v>58</v>
      </c>
      <c r="F11" s="19">
        <v>440000</v>
      </c>
      <c r="G11" s="24">
        <v>70527.600000000006</v>
      </c>
      <c r="H11" s="24">
        <v>13.06</v>
      </c>
      <c r="I11" s="31"/>
      <c r="J11" s="31"/>
      <c r="K11" s="35"/>
    </row>
    <row r="12" spans="1:54" x14ac:dyDescent="0.25">
      <c r="B12" s="8" t="s">
        <v>87</v>
      </c>
      <c r="C12" s="57" t="s">
        <v>88</v>
      </c>
      <c r="D12" s="54" t="s">
        <v>89</v>
      </c>
      <c r="E12" s="6" t="s">
        <v>58</v>
      </c>
      <c r="F12" s="19">
        <v>560000</v>
      </c>
      <c r="G12" s="24">
        <v>39230.800000000003</v>
      </c>
      <c r="H12" s="24">
        <v>7.27</v>
      </c>
      <c r="I12" s="31"/>
      <c r="J12" s="31"/>
      <c r="K12" s="35"/>
    </row>
    <row r="13" spans="1:54" x14ac:dyDescent="0.25">
      <c r="B13" s="8" t="s">
        <v>90</v>
      </c>
      <c r="C13" s="57" t="s">
        <v>91</v>
      </c>
      <c r="D13" s="54" t="s">
        <v>92</v>
      </c>
      <c r="E13" s="6" t="s">
        <v>58</v>
      </c>
      <c r="F13" s="19">
        <v>1000000</v>
      </c>
      <c r="G13" s="24">
        <v>34387</v>
      </c>
      <c r="H13" s="24">
        <v>6.37</v>
      </c>
      <c r="I13" s="31"/>
      <c r="J13" s="31"/>
      <c r="K13" s="35"/>
    </row>
    <row r="14" spans="1:54" x14ac:dyDescent="0.25">
      <c r="B14" s="8" t="s">
        <v>1933</v>
      </c>
      <c r="C14" s="57" t="s">
        <v>1934</v>
      </c>
      <c r="D14" s="54" t="s">
        <v>1935</v>
      </c>
      <c r="E14" s="6" t="s">
        <v>145</v>
      </c>
      <c r="F14" s="19">
        <v>360000</v>
      </c>
      <c r="G14" s="24">
        <v>24456.6</v>
      </c>
      <c r="H14" s="24">
        <v>4.53</v>
      </c>
      <c r="I14" s="31"/>
      <c r="J14" s="31"/>
      <c r="K14" s="35"/>
    </row>
    <row r="15" spans="1:54" x14ac:dyDescent="0.25">
      <c r="B15" s="8" t="s">
        <v>1013</v>
      </c>
      <c r="C15" s="57" t="s">
        <v>1014</v>
      </c>
      <c r="D15" s="54" t="s">
        <v>1015</v>
      </c>
      <c r="E15" s="6" t="s">
        <v>58</v>
      </c>
      <c r="F15" s="19">
        <v>360000</v>
      </c>
      <c r="G15" s="24">
        <v>19701</v>
      </c>
      <c r="H15" s="24">
        <v>3.65</v>
      </c>
      <c r="I15" s="31"/>
      <c r="J15" s="31"/>
      <c r="K15" s="35"/>
    </row>
    <row r="16" spans="1:54" x14ac:dyDescent="0.25">
      <c r="B16" s="8" t="s">
        <v>253</v>
      </c>
      <c r="C16" s="57" t="s">
        <v>254</v>
      </c>
      <c r="D16" s="54" t="s">
        <v>255</v>
      </c>
      <c r="E16" s="6" t="s">
        <v>145</v>
      </c>
      <c r="F16" s="19">
        <v>1500000</v>
      </c>
      <c r="G16" s="24">
        <v>19482</v>
      </c>
      <c r="H16" s="24">
        <v>3.61</v>
      </c>
      <c r="I16" s="31"/>
      <c r="J16" s="31"/>
      <c r="K16" s="35"/>
    </row>
    <row r="17" spans="2:11" x14ac:dyDescent="0.25">
      <c r="B17" s="8" t="s">
        <v>262</v>
      </c>
      <c r="C17" s="57" t="s">
        <v>263</v>
      </c>
      <c r="D17" s="54" t="s">
        <v>264</v>
      </c>
      <c r="E17" s="6" t="s">
        <v>145</v>
      </c>
      <c r="F17" s="19">
        <v>140000</v>
      </c>
      <c r="G17" s="24">
        <v>18067</v>
      </c>
      <c r="H17" s="24">
        <v>3.35</v>
      </c>
      <c r="I17" s="31"/>
      <c r="J17" s="31"/>
      <c r="K17" s="35"/>
    </row>
    <row r="18" spans="2:11" x14ac:dyDescent="0.25">
      <c r="B18" s="8" t="s">
        <v>388</v>
      </c>
      <c r="C18" s="57" t="s">
        <v>389</v>
      </c>
      <c r="D18" s="54" t="s">
        <v>390</v>
      </c>
      <c r="E18" s="6" t="s">
        <v>58</v>
      </c>
      <c r="F18" s="19">
        <v>2500000</v>
      </c>
      <c r="G18" s="24">
        <v>17005</v>
      </c>
      <c r="H18" s="24">
        <v>3.15</v>
      </c>
      <c r="I18" s="31"/>
      <c r="J18" s="31"/>
      <c r="K18" s="35"/>
    </row>
    <row r="19" spans="2:11" x14ac:dyDescent="0.25">
      <c r="B19" s="8" t="s">
        <v>4706</v>
      </c>
      <c r="C19" s="57" t="s">
        <v>4707</v>
      </c>
      <c r="D19" s="54" t="s">
        <v>4708</v>
      </c>
      <c r="E19" s="6" t="s">
        <v>145</v>
      </c>
      <c r="F19" s="19">
        <v>1400000</v>
      </c>
      <c r="G19" s="24">
        <v>16539.599999999999</v>
      </c>
      <c r="H19" s="24">
        <v>3.06</v>
      </c>
      <c r="I19" s="31"/>
      <c r="J19" s="31"/>
      <c r="K19" s="35"/>
    </row>
    <row r="20" spans="2:11" x14ac:dyDescent="0.25">
      <c r="B20" s="8" t="s">
        <v>161</v>
      </c>
      <c r="C20" s="57" t="s">
        <v>162</v>
      </c>
      <c r="D20" s="54" t="s">
        <v>163</v>
      </c>
      <c r="E20" s="6" t="s">
        <v>145</v>
      </c>
      <c r="F20" s="19">
        <v>4000000</v>
      </c>
      <c r="G20" s="24">
        <v>16470</v>
      </c>
      <c r="H20" s="24">
        <v>3.05</v>
      </c>
      <c r="I20" s="31"/>
      <c r="J20" s="31"/>
      <c r="K20" s="35"/>
    </row>
    <row r="21" spans="2:11" x14ac:dyDescent="0.25">
      <c r="B21" s="8" t="s">
        <v>2937</v>
      </c>
      <c r="C21" s="57" t="s">
        <v>2938</v>
      </c>
      <c r="D21" s="54" t="s">
        <v>2939</v>
      </c>
      <c r="E21" s="6" t="s">
        <v>145</v>
      </c>
      <c r="F21" s="19">
        <v>1200000</v>
      </c>
      <c r="G21" s="24">
        <v>16466.400000000001</v>
      </c>
      <c r="H21" s="24">
        <v>3.05</v>
      </c>
      <c r="I21" s="31"/>
      <c r="J21" s="31"/>
      <c r="K21" s="35"/>
    </row>
    <row r="22" spans="2:11" x14ac:dyDescent="0.25">
      <c r="B22" s="8" t="s">
        <v>514</v>
      </c>
      <c r="C22" s="57" t="s">
        <v>515</v>
      </c>
      <c r="D22" s="54" t="s">
        <v>516</v>
      </c>
      <c r="E22" s="6" t="s">
        <v>145</v>
      </c>
      <c r="F22" s="19">
        <v>14000000</v>
      </c>
      <c r="G22" s="24">
        <v>14791</v>
      </c>
      <c r="H22" s="24">
        <v>2.74</v>
      </c>
      <c r="I22" s="31"/>
      <c r="J22" s="31"/>
      <c r="K22" s="35"/>
    </row>
    <row r="23" spans="2:11" x14ac:dyDescent="0.25">
      <c r="B23" s="8" t="s">
        <v>2922</v>
      </c>
      <c r="C23" s="57" t="s">
        <v>2923</v>
      </c>
      <c r="D23" s="54" t="s">
        <v>2924</v>
      </c>
      <c r="E23" s="6" t="s">
        <v>127</v>
      </c>
      <c r="F23" s="19">
        <v>1600000</v>
      </c>
      <c r="G23" s="24">
        <v>14676</v>
      </c>
      <c r="H23" s="24">
        <v>2.72</v>
      </c>
      <c r="I23" s="31"/>
      <c r="J23" s="31"/>
      <c r="K23" s="35"/>
    </row>
    <row r="24" spans="2:11" x14ac:dyDescent="0.25">
      <c r="B24" s="8" t="s">
        <v>343</v>
      </c>
      <c r="C24" s="57" t="s">
        <v>344</v>
      </c>
      <c r="D24" s="54" t="s">
        <v>345</v>
      </c>
      <c r="E24" s="6" t="s">
        <v>145</v>
      </c>
      <c r="F24" s="19">
        <v>10000</v>
      </c>
      <c r="G24" s="24">
        <v>14582</v>
      </c>
      <c r="H24" s="24">
        <v>2.7</v>
      </c>
      <c r="I24" s="31"/>
      <c r="J24" s="31"/>
      <c r="K24" s="35"/>
    </row>
    <row r="25" spans="2:11" x14ac:dyDescent="0.25">
      <c r="B25" s="8" t="s">
        <v>142</v>
      </c>
      <c r="C25" s="57" t="s">
        <v>143</v>
      </c>
      <c r="D25" s="54" t="s">
        <v>144</v>
      </c>
      <c r="E25" s="6" t="s">
        <v>145</v>
      </c>
      <c r="F25" s="19">
        <v>330000</v>
      </c>
      <c r="G25" s="24">
        <v>13889.04</v>
      </c>
      <c r="H25" s="24">
        <v>2.57</v>
      </c>
      <c r="I25" s="31"/>
      <c r="J25" s="31"/>
      <c r="K25" s="35"/>
    </row>
    <row r="26" spans="2:11" x14ac:dyDescent="0.25">
      <c r="B26" s="8" t="s">
        <v>218</v>
      </c>
      <c r="C26" s="57" t="s">
        <v>219</v>
      </c>
      <c r="D26" s="54" t="s">
        <v>220</v>
      </c>
      <c r="E26" s="6" t="s">
        <v>145</v>
      </c>
      <c r="F26" s="19">
        <v>1000000</v>
      </c>
      <c r="G26" s="24">
        <v>12124</v>
      </c>
      <c r="H26" s="24">
        <v>2.25</v>
      </c>
      <c r="I26" s="31"/>
      <c r="J26" s="31"/>
      <c r="K26" s="35"/>
    </row>
    <row r="27" spans="2:11" x14ac:dyDescent="0.25">
      <c r="B27" s="8" t="s">
        <v>124</v>
      </c>
      <c r="C27" s="57" t="s">
        <v>125</v>
      </c>
      <c r="D27" s="54" t="s">
        <v>126</v>
      </c>
      <c r="E27" s="6" t="s">
        <v>127</v>
      </c>
      <c r="F27" s="19">
        <v>400000</v>
      </c>
      <c r="G27" s="24">
        <v>12039.6</v>
      </c>
      <c r="H27" s="24">
        <v>2.23</v>
      </c>
      <c r="I27" s="31"/>
      <c r="J27" s="31"/>
      <c r="K27" s="35"/>
    </row>
    <row r="28" spans="2:11" x14ac:dyDescent="0.25">
      <c r="B28" s="8" t="s">
        <v>247</v>
      </c>
      <c r="C28" s="57" t="s">
        <v>248</v>
      </c>
      <c r="D28" s="54" t="s">
        <v>249</v>
      </c>
      <c r="E28" s="6" t="s">
        <v>145</v>
      </c>
      <c r="F28" s="19">
        <v>1200000</v>
      </c>
      <c r="G28" s="24">
        <v>11980.8</v>
      </c>
      <c r="H28" s="24">
        <v>2.2200000000000002</v>
      </c>
      <c r="I28" s="31"/>
      <c r="J28" s="31"/>
      <c r="K28" s="35"/>
    </row>
    <row r="29" spans="2:11" x14ac:dyDescent="0.25">
      <c r="B29" s="8" t="s">
        <v>2879</v>
      </c>
      <c r="C29" s="57" t="s">
        <v>2880</v>
      </c>
      <c r="D29" s="54" t="s">
        <v>2881</v>
      </c>
      <c r="E29" s="6" t="s">
        <v>58</v>
      </c>
      <c r="F29" s="19">
        <v>2000000</v>
      </c>
      <c r="G29" s="24">
        <v>11310</v>
      </c>
      <c r="H29" s="24">
        <v>2.09</v>
      </c>
      <c r="I29" s="31"/>
      <c r="J29" s="31"/>
      <c r="K29" s="35"/>
    </row>
    <row r="30" spans="2:11" x14ac:dyDescent="0.25">
      <c r="B30" s="8" t="s">
        <v>234</v>
      </c>
      <c r="C30" s="57" t="s">
        <v>235</v>
      </c>
      <c r="D30" s="54" t="s">
        <v>236</v>
      </c>
      <c r="E30" s="6" t="s">
        <v>145</v>
      </c>
      <c r="F30" s="19">
        <v>467036</v>
      </c>
      <c r="G30" s="24">
        <v>10717.54</v>
      </c>
      <c r="H30" s="24">
        <v>1.99</v>
      </c>
      <c r="I30" s="31"/>
      <c r="J30" s="31"/>
      <c r="K30" s="35"/>
    </row>
    <row r="31" spans="2:11" x14ac:dyDescent="0.25">
      <c r="B31" s="8" t="s">
        <v>1904</v>
      </c>
      <c r="C31" s="57" t="s">
        <v>1905</v>
      </c>
      <c r="D31" s="54" t="s">
        <v>5281</v>
      </c>
      <c r="E31" s="6" t="s">
        <v>127</v>
      </c>
      <c r="F31" s="19">
        <v>184438</v>
      </c>
      <c r="G31" s="24">
        <v>8146.17</v>
      </c>
      <c r="H31" s="24">
        <v>1.51</v>
      </c>
      <c r="I31" s="31"/>
      <c r="J31" s="31"/>
      <c r="K31" s="35" t="s">
        <v>5282</v>
      </c>
    </row>
    <row r="32" spans="2:11" x14ac:dyDescent="0.25">
      <c r="B32" s="8" t="s">
        <v>3309</v>
      </c>
      <c r="C32" s="57" t="s">
        <v>3310</v>
      </c>
      <c r="D32" s="54" t="s">
        <v>3311</v>
      </c>
      <c r="E32" s="6" t="s">
        <v>145</v>
      </c>
      <c r="F32" s="19">
        <v>240000</v>
      </c>
      <c r="G32" s="24">
        <v>6588.96</v>
      </c>
      <c r="H32" s="24">
        <v>1.22</v>
      </c>
      <c r="I32" s="31"/>
      <c r="J32" s="31"/>
      <c r="K32" s="35"/>
    </row>
    <row r="33" spans="1:11" x14ac:dyDescent="0.25">
      <c r="B33" s="8" t="s">
        <v>3277</v>
      </c>
      <c r="C33" s="57" t="s">
        <v>3278</v>
      </c>
      <c r="D33" s="54" t="s">
        <v>3279</v>
      </c>
      <c r="E33" s="6" t="s">
        <v>145</v>
      </c>
      <c r="F33" s="19">
        <v>710236</v>
      </c>
      <c r="G33" s="24">
        <v>6077.49</v>
      </c>
      <c r="H33" s="24">
        <v>1.1299999999999999</v>
      </c>
      <c r="I33" s="31"/>
      <c r="J33" s="31"/>
      <c r="K33" s="35"/>
    </row>
    <row r="34" spans="1:11" x14ac:dyDescent="0.25">
      <c r="B34" s="8" t="s">
        <v>4709</v>
      </c>
      <c r="C34" s="57" t="s">
        <v>4710</v>
      </c>
      <c r="D34" s="54" t="s">
        <v>4711</v>
      </c>
      <c r="E34" s="6" t="s">
        <v>145</v>
      </c>
      <c r="F34" s="19">
        <v>540000</v>
      </c>
      <c r="G34" s="24">
        <v>4495.2299999999996</v>
      </c>
      <c r="H34" s="24">
        <v>0.83</v>
      </c>
      <c r="I34" s="31"/>
      <c r="J34" s="31"/>
      <c r="K34" s="35"/>
    </row>
    <row r="35" spans="1:11" x14ac:dyDescent="0.25">
      <c r="B35" s="8" t="s">
        <v>423</v>
      </c>
      <c r="C35" s="57" t="s">
        <v>424</v>
      </c>
      <c r="D35" s="54" t="s">
        <v>425</v>
      </c>
      <c r="E35" s="6" t="s">
        <v>145</v>
      </c>
      <c r="F35" s="19">
        <v>204000</v>
      </c>
      <c r="G35" s="24">
        <v>3429.65</v>
      </c>
      <c r="H35" s="24">
        <v>0.64</v>
      </c>
      <c r="I35" s="31"/>
      <c r="J35" s="31"/>
      <c r="K35" s="35"/>
    </row>
    <row r="36" spans="1:11" x14ac:dyDescent="0.25">
      <c r="B36" s="8" t="s">
        <v>4712</v>
      </c>
      <c r="C36" s="57" t="s">
        <v>4713</v>
      </c>
      <c r="D36" s="54" t="s">
        <v>4714</v>
      </c>
      <c r="E36" s="6" t="s">
        <v>145</v>
      </c>
      <c r="F36" s="19">
        <v>171840</v>
      </c>
      <c r="G36" s="24">
        <v>2223.61</v>
      </c>
      <c r="H36" s="24">
        <v>0.41</v>
      </c>
      <c r="I36" s="31"/>
      <c r="J36" s="31"/>
      <c r="K36" s="35"/>
    </row>
    <row r="37" spans="1:11" x14ac:dyDescent="0.25">
      <c r="C37" s="58" t="s">
        <v>175</v>
      </c>
      <c r="D37" s="54"/>
      <c r="E37" s="6"/>
      <c r="F37" s="19"/>
      <c r="G37" s="25">
        <v>531933.09</v>
      </c>
      <c r="H37" s="25">
        <v>98.54</v>
      </c>
      <c r="I37" s="31"/>
      <c r="J37" s="31"/>
      <c r="K37" s="35"/>
    </row>
    <row r="38" spans="1:11" x14ac:dyDescent="0.25">
      <c r="C38" s="57"/>
      <c r="D38" s="54"/>
      <c r="E38" s="6"/>
      <c r="F38" s="19"/>
      <c r="G38" s="24"/>
      <c r="H38" s="24"/>
      <c r="I38" s="31"/>
      <c r="J38" s="31"/>
      <c r="K38" s="35"/>
    </row>
    <row r="39" spans="1:11" x14ac:dyDescent="0.25">
      <c r="C39" s="58" t="s">
        <v>3</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4</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5</v>
      </c>
      <c r="D43" s="54"/>
      <c r="E43" s="6"/>
      <c r="F43" s="19"/>
      <c r="G43" s="24"/>
      <c r="H43" s="24"/>
      <c r="I43" s="31"/>
      <c r="J43" s="31"/>
      <c r="K43" s="35"/>
    </row>
    <row r="44" spans="1:11" x14ac:dyDescent="0.25">
      <c r="C44" s="59" t="s">
        <v>6</v>
      </c>
      <c r="D44" s="54"/>
      <c r="E44" s="6"/>
      <c r="F44" s="19"/>
      <c r="G44" s="24"/>
      <c r="H44" s="24"/>
      <c r="I44" s="31"/>
      <c r="J44" s="31"/>
      <c r="K44" s="35"/>
    </row>
    <row r="45" spans="1:11" x14ac:dyDescent="0.25">
      <c r="B45" s="8" t="s">
        <v>183</v>
      </c>
      <c r="C45" s="57" t="s">
        <v>91</v>
      </c>
      <c r="D45" s="54" t="s">
        <v>184</v>
      </c>
      <c r="E45" s="6" t="s">
        <v>185</v>
      </c>
      <c r="F45" s="19">
        <v>4000000</v>
      </c>
      <c r="G45" s="24">
        <v>401.7</v>
      </c>
      <c r="H45" s="24">
        <v>7.0000000000000007E-2</v>
      </c>
      <c r="I45" s="31">
        <v>6.05</v>
      </c>
      <c r="J45" s="31"/>
      <c r="K45" s="35" t="s">
        <v>5298</v>
      </c>
    </row>
    <row r="46" spans="1:11" x14ac:dyDescent="0.25">
      <c r="C46" s="58" t="s">
        <v>175</v>
      </c>
      <c r="D46" s="54"/>
      <c r="E46" s="6"/>
      <c r="F46" s="19"/>
      <c r="G46" s="25">
        <v>401.7</v>
      </c>
      <c r="H46" s="25">
        <v>7.0000000000000007E-2</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9</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10</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11</v>
      </c>
      <c r="D56" s="54"/>
      <c r="E56" s="6"/>
      <c r="F56" s="19"/>
      <c r="G56" s="24"/>
      <c r="H56" s="24"/>
      <c r="I56" s="31"/>
      <c r="J56" s="31"/>
      <c r="K56" s="35"/>
    </row>
    <row r="57" spans="1:11" x14ac:dyDescent="0.25">
      <c r="A57" s="28"/>
      <c r="B57" s="28"/>
      <c r="C57" s="58" t="s">
        <v>13</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14</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15</v>
      </c>
      <c r="D61" s="54"/>
      <c r="E61" s="6"/>
      <c r="F61" s="19"/>
      <c r="G61" s="24"/>
      <c r="H61" s="24"/>
      <c r="I61" s="31"/>
      <c r="J61" s="31"/>
      <c r="K61" s="35"/>
    </row>
    <row r="62" spans="1:11" x14ac:dyDescent="0.25">
      <c r="B62" s="8" t="s">
        <v>186</v>
      </c>
      <c r="C62" s="57" t="s">
        <v>187</v>
      </c>
      <c r="D62" s="54" t="s">
        <v>188</v>
      </c>
      <c r="E62" s="6" t="s">
        <v>189</v>
      </c>
      <c r="F62" s="19">
        <v>500000</v>
      </c>
      <c r="G62" s="24">
        <v>496.31</v>
      </c>
      <c r="H62" s="24">
        <v>0.09</v>
      </c>
      <c r="I62" s="31">
        <v>5.4218999999999999</v>
      </c>
      <c r="J62" s="31"/>
      <c r="K62" s="35"/>
    </row>
    <row r="63" spans="1:11" x14ac:dyDescent="0.25">
      <c r="C63" s="58" t="s">
        <v>175</v>
      </c>
      <c r="D63" s="54"/>
      <c r="E63" s="6"/>
      <c r="F63" s="19"/>
      <c r="G63" s="25">
        <v>496.31</v>
      </c>
      <c r="H63" s="25">
        <v>0.09</v>
      </c>
      <c r="I63" s="31"/>
      <c r="J63" s="31"/>
      <c r="K63" s="35"/>
    </row>
    <row r="64" spans="1:11" x14ac:dyDescent="0.25">
      <c r="C64" s="57"/>
      <c r="D64" s="54"/>
      <c r="E64" s="6"/>
      <c r="F64" s="19"/>
      <c r="G64" s="24"/>
      <c r="H64" s="24"/>
      <c r="I64" s="31"/>
      <c r="J64" s="31"/>
      <c r="K64" s="35"/>
    </row>
    <row r="65" spans="1:11" x14ac:dyDescent="0.25">
      <c r="C65" s="58" t="s">
        <v>16</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18</v>
      </c>
      <c r="D69" s="54"/>
      <c r="E69" s="6"/>
      <c r="F69" s="19"/>
      <c r="G69" s="24"/>
      <c r="H69" s="24"/>
      <c r="I69" s="31"/>
      <c r="J69" s="31"/>
      <c r="K69" s="35"/>
    </row>
    <row r="70" spans="1:11" x14ac:dyDescent="0.25">
      <c r="A70" s="28"/>
      <c r="B70" s="28"/>
      <c r="C70" s="58" t="s">
        <v>19</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20</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21</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22</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24</v>
      </c>
      <c r="D80" s="54"/>
      <c r="E80" s="6"/>
      <c r="F80" s="19"/>
      <c r="G80" s="24"/>
      <c r="H80" s="24"/>
      <c r="I80" s="31"/>
      <c r="J80" s="31"/>
      <c r="K80" s="35"/>
    </row>
    <row r="81" spans="1:54" x14ac:dyDescent="0.25">
      <c r="B81" s="8" t="s">
        <v>190</v>
      </c>
      <c r="C81" s="57" t="s">
        <v>191</v>
      </c>
      <c r="D81" s="54"/>
      <c r="E81" s="6"/>
      <c r="F81" s="19"/>
      <c r="G81" s="24">
        <v>8388.0499999999993</v>
      </c>
      <c r="H81" s="24">
        <v>1.55</v>
      </c>
      <c r="I81" s="31"/>
      <c r="J81" s="31"/>
      <c r="K81" s="35"/>
    </row>
    <row r="82" spans="1:54" x14ac:dyDescent="0.25">
      <c r="C82" s="58" t="s">
        <v>175</v>
      </c>
      <c r="D82" s="54"/>
      <c r="E82" s="6"/>
      <c r="F82" s="19"/>
      <c r="G82" s="25">
        <v>8388.0499999999993</v>
      </c>
      <c r="H82" s="25">
        <v>1.55</v>
      </c>
      <c r="I82" s="31"/>
      <c r="J82" s="31"/>
      <c r="K82" s="35"/>
    </row>
    <row r="83" spans="1:54" x14ac:dyDescent="0.25">
      <c r="C83" s="57"/>
      <c r="D83" s="54"/>
      <c r="E83" s="6"/>
      <c r="F83" s="19"/>
      <c r="G83" s="24"/>
      <c r="H83" s="24"/>
      <c r="I83" s="31"/>
      <c r="J83" s="31"/>
      <c r="K83" s="35"/>
    </row>
    <row r="84" spans="1:54" x14ac:dyDescent="0.25">
      <c r="A84" s="10"/>
      <c r="B84" s="28"/>
      <c r="C84" s="58" t="s">
        <v>25</v>
      </c>
      <c r="D84" s="54"/>
      <c r="E84" s="6"/>
      <c r="F84" s="19"/>
      <c r="G84" s="24"/>
      <c r="H84" s="24"/>
      <c r="I84" s="31"/>
      <c r="J84" s="31"/>
      <c r="K84" s="35"/>
    </row>
    <row r="85" spans="1:54" s="2" customFormat="1" ht="13.5" x14ac:dyDescent="0.25">
      <c r="A85" s="28"/>
      <c r="B85" s="28"/>
      <c r="C85" s="57" t="s">
        <v>5239</v>
      </c>
      <c r="D85" s="54"/>
      <c r="E85" s="6"/>
      <c r="F85" s="19"/>
      <c r="G85" s="24" t="s">
        <v>2</v>
      </c>
      <c r="H85" s="24" t="s">
        <v>2</v>
      </c>
      <c r="I85" s="31"/>
      <c r="J85" s="31"/>
      <c r="K85" s="35"/>
      <c r="L85" s="3"/>
      <c r="AI85" s="3"/>
      <c r="AV85" s="3"/>
      <c r="AX85" s="3"/>
      <c r="BB85" s="3"/>
    </row>
    <row r="86" spans="1:54" x14ac:dyDescent="0.25">
      <c r="B86" s="8"/>
      <c r="C86" s="57" t="s">
        <v>192</v>
      </c>
      <c r="D86" s="54"/>
      <c r="E86" s="6"/>
      <c r="F86" s="19"/>
      <c r="G86" s="24">
        <v>-1308.92</v>
      </c>
      <c r="H86" s="24">
        <v>-0.25</v>
      </c>
      <c r="I86" s="31"/>
      <c r="J86" s="31"/>
      <c r="K86" s="35"/>
    </row>
    <row r="87" spans="1:54" x14ac:dyDescent="0.25">
      <c r="C87" s="58" t="s">
        <v>175</v>
      </c>
      <c r="D87" s="54"/>
      <c r="E87" s="6"/>
      <c r="F87" s="19"/>
      <c r="G87" s="25">
        <v>-1308.92</v>
      </c>
      <c r="H87" s="25">
        <v>-0.25</v>
      </c>
      <c r="I87" s="31"/>
      <c r="J87" s="31"/>
      <c r="K87" s="35"/>
    </row>
    <row r="88" spans="1:54" x14ac:dyDescent="0.25">
      <c r="C88" s="57"/>
      <c r="D88" s="54"/>
      <c r="E88" s="6"/>
      <c r="F88" s="19"/>
      <c r="G88" s="24"/>
      <c r="H88" s="24"/>
      <c r="I88" s="31"/>
      <c r="J88" s="31"/>
      <c r="K88" s="35"/>
    </row>
    <row r="89" spans="1:54" x14ac:dyDescent="0.25">
      <c r="C89" s="60" t="s">
        <v>193</v>
      </c>
      <c r="D89" s="55"/>
      <c r="E89" s="5"/>
      <c r="F89" s="20"/>
      <c r="G89" s="26">
        <v>539910.23</v>
      </c>
      <c r="H89" s="26">
        <v>100</v>
      </c>
      <c r="I89" s="32"/>
      <c r="J89" s="32"/>
      <c r="K89" s="36"/>
    </row>
    <row r="92" spans="1:54" x14ac:dyDescent="0.25">
      <c r="C92" s="1" t="s">
        <v>194</v>
      </c>
    </row>
    <row r="93" spans="1:54" x14ac:dyDescent="0.25">
      <c r="C93" s="37" t="s">
        <v>195</v>
      </c>
      <c r="D93" s="37"/>
      <c r="E93" s="37"/>
      <c r="F93" s="37"/>
      <c r="G93" s="37"/>
      <c r="H93" s="37"/>
      <c r="I93" s="37"/>
      <c r="J93" s="37"/>
      <c r="K93" s="37"/>
    </row>
    <row r="94" spans="1:54" x14ac:dyDescent="0.25">
      <c r="C94" s="2" t="s">
        <v>196</v>
      </c>
    </row>
    <row r="95" spans="1:54" x14ac:dyDescent="0.25">
      <c r="C95" s="2" t="s">
        <v>197</v>
      </c>
    </row>
    <row r="96" spans="1:54" ht="30" customHeight="1" x14ac:dyDescent="0.25">
      <c r="C96" s="92" t="s">
        <v>198</v>
      </c>
      <c r="D96" s="93"/>
      <c r="E96" s="93"/>
      <c r="F96" s="93"/>
      <c r="G96" s="93"/>
      <c r="H96" s="93"/>
      <c r="I96" s="93"/>
      <c r="J96" s="93"/>
      <c r="K96" s="93"/>
    </row>
    <row r="97" spans="3:5" x14ac:dyDescent="0.25">
      <c r="C97" s="2" t="s">
        <v>199</v>
      </c>
    </row>
    <row r="98" spans="3:5" x14ac:dyDescent="0.25">
      <c r="C98" s="2" t="s">
        <v>5345</v>
      </c>
    </row>
    <row r="99" spans="3:5" x14ac:dyDescent="0.25">
      <c r="C99" s="2" t="s">
        <v>5290</v>
      </c>
    </row>
    <row r="101" spans="3:5" x14ac:dyDescent="0.25">
      <c r="C101" s="1" t="s">
        <v>5400</v>
      </c>
      <c r="E101" s="90" t="s">
        <v>5401</v>
      </c>
    </row>
    <row r="102" spans="3:5" x14ac:dyDescent="0.25">
      <c r="E102" s="2" t="s">
        <v>5460</v>
      </c>
    </row>
  </sheetData>
  <mergeCells count="1">
    <mergeCell ref="C96:K96"/>
  </mergeCells>
  <hyperlinks>
    <hyperlink ref="J2" location="'Index'!A1" display="'Index'!A1" xr:uid="{E4CC5EF5-D6CF-40E1-B9DB-435B8DED460C}"/>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7BDA3-35E9-49F2-A8F0-5ACFF6C60311}">
  <sheetPr codeName="Sheet1"/>
  <dimension ref="A1:IV74"/>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4715</v>
      </c>
      <c r="J2" s="38" t="s">
        <v>4913</v>
      </c>
    </row>
    <row r="3" spans="1:54" ht="16.5" x14ac:dyDescent="0.3">
      <c r="C3" s="1" t="s">
        <v>28</v>
      </c>
      <c r="D3" s="21" t="s">
        <v>2327</v>
      </c>
      <c r="F3" s="79" t="s">
        <v>5336</v>
      </c>
      <c r="G3" s="13" t="s">
        <v>5337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4716</v>
      </c>
      <c r="D45" s="54"/>
      <c r="E45" s="6"/>
      <c r="F45" s="19"/>
      <c r="G45" s="24"/>
      <c r="H45" s="24"/>
      <c r="I45" s="31"/>
      <c r="J45" s="31"/>
      <c r="K45" s="35"/>
    </row>
    <row r="46" spans="1:11" x14ac:dyDescent="0.25">
      <c r="B46" s="8" t="s">
        <v>4717</v>
      </c>
      <c r="C46" s="57" t="s">
        <v>4719</v>
      </c>
      <c r="D46" s="54" t="s">
        <v>4718</v>
      </c>
      <c r="E46" s="6" t="s">
        <v>4719</v>
      </c>
      <c r="F46" s="19">
        <v>136721.02290000001</v>
      </c>
      <c r="G46" s="24">
        <v>194031.74</v>
      </c>
      <c r="H46" s="24">
        <v>97.88</v>
      </c>
      <c r="I46" s="31"/>
      <c r="J46" s="31"/>
      <c r="K46" s="35"/>
    </row>
    <row r="47" spans="1:11" x14ac:dyDescent="0.25">
      <c r="C47" s="58" t="s">
        <v>175</v>
      </c>
      <c r="D47" s="54"/>
      <c r="E47" s="6"/>
      <c r="F47" s="19"/>
      <c r="G47" s="25">
        <v>194031.74</v>
      </c>
      <c r="H47" s="25">
        <v>97.88</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190</v>
      </c>
      <c r="C54" s="57" t="s">
        <v>191</v>
      </c>
      <c r="D54" s="54"/>
      <c r="E54" s="6"/>
      <c r="F54" s="19"/>
      <c r="G54" s="24">
        <v>208.31</v>
      </c>
      <c r="H54" s="24">
        <v>0.11</v>
      </c>
      <c r="I54" s="31"/>
      <c r="J54" s="31"/>
      <c r="K54" s="35"/>
    </row>
    <row r="55" spans="1:54" x14ac:dyDescent="0.25">
      <c r="C55" s="58" t="s">
        <v>175</v>
      </c>
      <c r="D55" s="54"/>
      <c r="E55" s="6"/>
      <c r="F55" s="19"/>
      <c r="G55" s="25">
        <v>208.31</v>
      </c>
      <c r="H55" s="25">
        <v>0.11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5239</v>
      </c>
      <c r="D58" s="54"/>
      <c r="E58" s="6"/>
      <c r="F58" s="19"/>
      <c r="G58" s="24" t="s">
        <v>2</v>
      </c>
      <c r="H58" s="24" t="s">
        <v>2</v>
      </c>
      <c r="I58" s="31"/>
      <c r="J58" s="31"/>
      <c r="K58" s="35"/>
      <c r="L58" s="3"/>
      <c r="AI58" s="3"/>
      <c r="AV58" s="3"/>
      <c r="AX58" s="3"/>
      <c r="BB58" s="3"/>
    </row>
    <row r="59" spans="1:54" x14ac:dyDescent="0.25">
      <c r="B59" s="8"/>
      <c r="C59" s="57" t="s">
        <v>192</v>
      </c>
      <c r="D59" s="54"/>
      <c r="E59" s="6"/>
      <c r="F59" s="19"/>
      <c r="G59" s="24">
        <v>3994.93</v>
      </c>
      <c r="H59" s="24">
        <v>2.0100000000000002</v>
      </c>
      <c r="I59" s="31"/>
      <c r="J59" s="31"/>
      <c r="K59" s="35"/>
    </row>
    <row r="60" spans="1:54" x14ac:dyDescent="0.25">
      <c r="C60" s="58" t="s">
        <v>175</v>
      </c>
      <c r="D60" s="54"/>
      <c r="E60" s="6"/>
      <c r="F60" s="19"/>
      <c r="G60" s="25">
        <v>3994.93</v>
      </c>
      <c r="H60" s="25">
        <v>2.0100000000000002</v>
      </c>
      <c r="I60" s="31"/>
      <c r="J60" s="31"/>
      <c r="K60" s="35"/>
    </row>
    <row r="61" spans="1:54" x14ac:dyDescent="0.25">
      <c r="C61" s="57"/>
      <c r="D61" s="54"/>
      <c r="E61" s="6"/>
      <c r="F61" s="19"/>
      <c r="G61" s="24"/>
      <c r="H61" s="24"/>
      <c r="I61" s="31"/>
      <c r="J61" s="31"/>
      <c r="K61" s="35"/>
    </row>
    <row r="62" spans="1:54" x14ac:dyDescent="0.25">
      <c r="C62" s="60" t="s">
        <v>193</v>
      </c>
      <c r="D62" s="55"/>
      <c r="E62" s="5"/>
      <c r="F62" s="20"/>
      <c r="G62" s="26">
        <v>198234.98</v>
      </c>
      <c r="H62" s="26">
        <v>100</v>
      </c>
      <c r="I62" s="32"/>
      <c r="J62" s="32"/>
      <c r="K62" s="36"/>
    </row>
    <row r="65" spans="3:11" x14ac:dyDescent="0.25">
      <c r="C65" s="1" t="s">
        <v>194</v>
      </c>
    </row>
    <row r="66" spans="3:11" x14ac:dyDescent="0.25">
      <c r="C66" s="37" t="s">
        <v>195</v>
      </c>
      <c r="D66" s="37"/>
      <c r="E66" s="37"/>
      <c r="F66" s="37"/>
      <c r="G66" s="37"/>
      <c r="H66" s="37"/>
      <c r="I66" s="37"/>
      <c r="J66" s="37"/>
      <c r="K66" s="37"/>
    </row>
    <row r="67" spans="3:11" x14ac:dyDescent="0.25">
      <c r="C67" s="2" t="s">
        <v>196</v>
      </c>
    </row>
    <row r="68" spans="3:11" x14ac:dyDescent="0.25">
      <c r="C68" s="2" t="s">
        <v>197</v>
      </c>
    </row>
    <row r="69" spans="3:11" ht="30" customHeight="1" x14ac:dyDescent="0.25">
      <c r="C69" s="92" t="s">
        <v>198</v>
      </c>
      <c r="D69" s="93"/>
      <c r="E69" s="93"/>
      <c r="F69" s="93"/>
      <c r="G69" s="93"/>
      <c r="H69" s="93"/>
      <c r="I69" s="93"/>
      <c r="J69" s="93"/>
      <c r="K69" s="93"/>
    </row>
    <row r="70" spans="3:11" x14ac:dyDescent="0.25">
      <c r="C70" s="2" t="s">
        <v>199</v>
      </c>
    </row>
    <row r="71" spans="3:11" x14ac:dyDescent="0.25">
      <c r="C71" s="2" t="s">
        <v>5346</v>
      </c>
    </row>
    <row r="73" spans="3:11" x14ac:dyDescent="0.25">
      <c r="C73" s="1" t="s">
        <v>5400</v>
      </c>
      <c r="E73" s="90" t="s">
        <v>5401</v>
      </c>
    </row>
    <row r="74" spans="3:11" x14ac:dyDescent="0.25">
      <c r="E74" s="2" t="s">
        <v>5461</v>
      </c>
    </row>
  </sheetData>
  <mergeCells count="1">
    <mergeCell ref="C69:K69"/>
  </mergeCells>
  <hyperlinks>
    <hyperlink ref="J2" location="'Index'!A1" display="'Index'!A1" xr:uid="{CCD11EC3-9558-4145-BE28-B2F45EA24CE4}"/>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7D71-D303-45D2-9F76-949FC46EC33E}">
  <sheetPr codeName="Sheet1"/>
  <dimension ref="A1:IV7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4720</v>
      </c>
      <c r="J2" s="38" t="s">
        <v>4913</v>
      </c>
    </row>
    <row r="3" spans="1:54" ht="16.5" x14ac:dyDescent="0.3">
      <c r="C3" s="1" t="s">
        <v>28</v>
      </c>
      <c r="D3" s="21" t="s">
        <v>4721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2326</v>
      </c>
      <c r="C42" s="57" t="s">
        <v>2327</v>
      </c>
      <c r="D42" s="54" t="s">
        <v>2328</v>
      </c>
      <c r="E42" s="6" t="s">
        <v>5245</v>
      </c>
      <c r="F42" s="19">
        <v>72116634</v>
      </c>
      <c r="G42" s="24">
        <v>101648.4</v>
      </c>
      <c r="H42" s="24">
        <v>101.93</v>
      </c>
      <c r="I42" s="31"/>
      <c r="J42" s="31"/>
      <c r="K42" s="35"/>
    </row>
    <row r="43" spans="1:11" x14ac:dyDescent="0.25">
      <c r="C43" s="58" t="s">
        <v>175</v>
      </c>
      <c r="D43" s="54"/>
      <c r="E43" s="6"/>
      <c r="F43" s="19"/>
      <c r="G43" s="25">
        <v>101648.4</v>
      </c>
      <c r="H43" s="25">
        <v>101.93</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190</v>
      </c>
      <c r="C54" s="57" t="s">
        <v>191</v>
      </c>
      <c r="D54" s="54"/>
      <c r="E54" s="6"/>
      <c r="F54" s="19"/>
      <c r="G54" s="24">
        <v>5220.79</v>
      </c>
      <c r="H54" s="24">
        <v>5.24</v>
      </c>
      <c r="I54" s="31"/>
      <c r="J54" s="31"/>
      <c r="K54" s="35"/>
    </row>
    <row r="55" spans="1:54" x14ac:dyDescent="0.25">
      <c r="C55" s="58" t="s">
        <v>175</v>
      </c>
      <c r="D55" s="54"/>
      <c r="E55" s="6"/>
      <c r="F55" s="19"/>
      <c r="G55" s="25">
        <v>5220.79</v>
      </c>
      <c r="H55" s="25">
        <v>5.24</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5239</v>
      </c>
      <c r="D58" s="54"/>
      <c r="E58" s="6"/>
      <c r="F58" s="19"/>
      <c r="G58" s="24" t="s">
        <v>2</v>
      </c>
      <c r="H58" s="24" t="s">
        <v>2</v>
      </c>
      <c r="I58" s="31"/>
      <c r="J58" s="31"/>
      <c r="K58" s="35"/>
      <c r="L58" s="3"/>
      <c r="AI58" s="3"/>
      <c r="AV58" s="3"/>
      <c r="AX58" s="3"/>
      <c r="BB58" s="3"/>
    </row>
    <row r="59" spans="1:54" x14ac:dyDescent="0.25">
      <c r="B59" s="8"/>
      <c r="C59" s="57" t="s">
        <v>192</v>
      </c>
      <c r="D59" s="54"/>
      <c r="E59" s="6"/>
      <c r="F59" s="19"/>
      <c r="G59" s="24">
        <v>-7146.92</v>
      </c>
      <c r="H59" s="24">
        <v>-7.17</v>
      </c>
      <c r="I59" s="31"/>
      <c r="J59" s="31"/>
      <c r="K59" s="35"/>
    </row>
    <row r="60" spans="1:54" x14ac:dyDescent="0.25">
      <c r="C60" s="58" t="s">
        <v>175</v>
      </c>
      <c r="D60" s="54"/>
      <c r="E60" s="6"/>
      <c r="F60" s="19"/>
      <c r="G60" s="25">
        <v>-7146.92</v>
      </c>
      <c r="H60" s="25">
        <v>-7.17</v>
      </c>
      <c r="I60" s="31"/>
      <c r="J60" s="31"/>
      <c r="K60" s="35"/>
    </row>
    <row r="61" spans="1:54" x14ac:dyDescent="0.25">
      <c r="C61" s="57"/>
      <c r="D61" s="54"/>
      <c r="E61" s="6"/>
      <c r="F61" s="19"/>
      <c r="G61" s="24"/>
      <c r="H61" s="24"/>
      <c r="I61" s="31"/>
      <c r="J61" s="31"/>
      <c r="K61" s="35"/>
    </row>
    <row r="62" spans="1:54" x14ac:dyDescent="0.25">
      <c r="C62" s="60" t="s">
        <v>193</v>
      </c>
      <c r="D62" s="55"/>
      <c r="E62" s="5"/>
      <c r="F62" s="20"/>
      <c r="G62" s="26">
        <v>99722.27</v>
      </c>
      <c r="H62" s="26">
        <v>100</v>
      </c>
      <c r="I62" s="32"/>
      <c r="J62" s="32"/>
      <c r="K62" s="36"/>
    </row>
    <row r="65" spans="3:11" x14ac:dyDescent="0.25">
      <c r="C65" s="1" t="s">
        <v>194</v>
      </c>
    </row>
    <row r="66" spans="3:11" x14ac:dyDescent="0.25">
      <c r="C66" s="37" t="s">
        <v>195</v>
      </c>
      <c r="D66" s="37"/>
      <c r="E66" s="37"/>
      <c r="F66" s="37"/>
      <c r="G66" s="37"/>
      <c r="H66" s="37"/>
      <c r="I66" s="37"/>
      <c r="J66" s="37"/>
      <c r="K66" s="37"/>
    </row>
    <row r="67" spans="3:11" x14ac:dyDescent="0.25">
      <c r="C67" s="2" t="s">
        <v>196</v>
      </c>
    </row>
    <row r="68" spans="3:11" x14ac:dyDescent="0.25">
      <c r="C68" s="2" t="s">
        <v>197</v>
      </c>
    </row>
    <row r="69" spans="3:11" ht="30" customHeight="1" x14ac:dyDescent="0.25">
      <c r="C69" s="92" t="s">
        <v>198</v>
      </c>
      <c r="D69" s="93"/>
      <c r="E69" s="93"/>
      <c r="F69" s="93"/>
      <c r="G69" s="93"/>
      <c r="H69" s="93"/>
      <c r="I69" s="93"/>
      <c r="J69" s="93"/>
      <c r="K69" s="93"/>
    </row>
    <row r="70" spans="3:11" x14ac:dyDescent="0.25">
      <c r="C70" s="2" t="s">
        <v>199</v>
      </c>
    </row>
    <row r="72" spans="3:11" x14ac:dyDescent="0.25">
      <c r="C72" s="1" t="s">
        <v>5400</v>
      </c>
      <c r="E72" s="90" t="s">
        <v>5401</v>
      </c>
    </row>
    <row r="73" spans="3:11" x14ac:dyDescent="0.25">
      <c r="E73" s="2" t="s">
        <v>5461</v>
      </c>
    </row>
  </sheetData>
  <mergeCells count="1">
    <mergeCell ref="C69:K69"/>
  </mergeCells>
  <hyperlinks>
    <hyperlink ref="J2" location="'Index'!A1" display="'Index'!A1" xr:uid="{A5B31FCD-FDE5-4FD3-A7AF-8D79DCBAA273}"/>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A64FC-4EA3-49F0-9CC6-C643A1C7544F}">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4722</v>
      </c>
      <c r="J2" s="38" t="s">
        <v>4913</v>
      </c>
    </row>
    <row r="3" spans="1:54" ht="16.5" x14ac:dyDescent="0.3">
      <c r="C3" s="1" t="s">
        <v>28</v>
      </c>
      <c r="D3" s="21" t="s">
        <v>4723</v>
      </c>
      <c r="F3" s="79" t="s">
        <v>5336</v>
      </c>
      <c r="G3" s="13" t="s">
        <v>5338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388</v>
      </c>
      <c r="C10" s="57" t="s">
        <v>389</v>
      </c>
      <c r="D10" s="54" t="s">
        <v>390</v>
      </c>
      <c r="E10" s="6" t="s">
        <v>58</v>
      </c>
      <c r="F10" s="19">
        <v>8380</v>
      </c>
      <c r="G10" s="24">
        <v>57</v>
      </c>
      <c r="H10" s="24">
        <v>2.0699999999999998</v>
      </c>
      <c r="I10" s="31"/>
      <c r="J10" s="31"/>
      <c r="K10" s="35"/>
    </row>
    <row r="11" spans="1:54" x14ac:dyDescent="0.25">
      <c r="B11" s="8" t="s">
        <v>104</v>
      </c>
      <c r="C11" s="57" t="s">
        <v>105</v>
      </c>
      <c r="D11" s="54" t="s">
        <v>106</v>
      </c>
      <c r="E11" s="6" t="s">
        <v>107</v>
      </c>
      <c r="F11" s="19">
        <v>7465</v>
      </c>
      <c r="G11" s="24">
        <v>56.88</v>
      </c>
      <c r="H11" s="24">
        <v>2.0699999999999998</v>
      </c>
      <c r="I11" s="31"/>
      <c r="J11" s="31"/>
      <c r="K11" s="35"/>
    </row>
    <row r="12" spans="1:54" x14ac:dyDescent="0.25">
      <c r="B12" s="8" t="s">
        <v>66</v>
      </c>
      <c r="C12" s="57" t="s">
        <v>67</v>
      </c>
      <c r="D12" s="54" t="s">
        <v>68</v>
      </c>
      <c r="E12" s="6" t="s">
        <v>43</v>
      </c>
      <c r="F12" s="19">
        <v>6464</v>
      </c>
      <c r="G12" s="24">
        <v>56.4</v>
      </c>
      <c r="H12" s="24">
        <v>2.0499999999999998</v>
      </c>
      <c r="I12" s="31"/>
      <c r="J12" s="31"/>
      <c r="K12" s="35"/>
    </row>
    <row r="13" spans="1:54" x14ac:dyDescent="0.25">
      <c r="B13" s="8" t="s">
        <v>62</v>
      </c>
      <c r="C13" s="57" t="s">
        <v>63</v>
      </c>
      <c r="D13" s="54" t="s">
        <v>64</v>
      </c>
      <c r="E13" s="6" t="s">
        <v>65</v>
      </c>
      <c r="F13" s="19">
        <v>458</v>
      </c>
      <c r="G13" s="24">
        <v>55.98</v>
      </c>
      <c r="H13" s="24">
        <v>2.0299999999999998</v>
      </c>
      <c r="I13" s="31"/>
      <c r="J13" s="31"/>
      <c r="K13" s="35"/>
    </row>
    <row r="14" spans="1:54" x14ac:dyDescent="0.25">
      <c r="B14" s="8" t="s">
        <v>1092</v>
      </c>
      <c r="C14" s="57" t="s">
        <v>1093</v>
      </c>
      <c r="D14" s="54" t="s">
        <v>1094</v>
      </c>
      <c r="E14" s="6" t="s">
        <v>86</v>
      </c>
      <c r="F14" s="19">
        <v>9085</v>
      </c>
      <c r="G14" s="24">
        <v>55.97</v>
      </c>
      <c r="H14" s="24">
        <v>2.0299999999999998</v>
      </c>
      <c r="I14" s="31"/>
      <c r="J14" s="31"/>
      <c r="K14" s="35"/>
    </row>
    <row r="15" spans="1:54" x14ac:dyDescent="0.25">
      <c r="B15" s="8" t="s">
        <v>51</v>
      </c>
      <c r="C15" s="57" t="s">
        <v>52</v>
      </c>
      <c r="D15" s="54" t="s">
        <v>53</v>
      </c>
      <c r="E15" s="6" t="s">
        <v>54</v>
      </c>
      <c r="F15" s="19">
        <v>1527</v>
      </c>
      <c r="G15" s="24">
        <v>55.87</v>
      </c>
      <c r="H15" s="24">
        <v>2.0299999999999998</v>
      </c>
      <c r="I15" s="31"/>
      <c r="J15" s="31"/>
      <c r="K15" s="35"/>
    </row>
    <row r="16" spans="1:54" x14ac:dyDescent="0.25">
      <c r="B16" s="8" t="s">
        <v>379</v>
      </c>
      <c r="C16" s="57" t="s">
        <v>380</v>
      </c>
      <c r="D16" s="54" t="s">
        <v>381</v>
      </c>
      <c r="E16" s="6" t="s">
        <v>103</v>
      </c>
      <c r="F16" s="19">
        <v>13913</v>
      </c>
      <c r="G16" s="24">
        <v>55.87</v>
      </c>
      <c r="H16" s="24">
        <v>2.0299999999999998</v>
      </c>
      <c r="I16" s="31"/>
      <c r="J16" s="31"/>
      <c r="K16" s="35"/>
    </row>
    <row r="17" spans="2:11" x14ac:dyDescent="0.25">
      <c r="B17" s="8" t="s">
        <v>87</v>
      </c>
      <c r="C17" s="57" t="s">
        <v>88</v>
      </c>
      <c r="D17" s="54" t="s">
        <v>89</v>
      </c>
      <c r="E17" s="6" t="s">
        <v>58</v>
      </c>
      <c r="F17" s="19">
        <v>797</v>
      </c>
      <c r="G17" s="24">
        <v>55.83</v>
      </c>
      <c r="H17" s="24">
        <v>2.0299999999999998</v>
      </c>
      <c r="I17" s="31"/>
      <c r="J17" s="31"/>
      <c r="K17" s="35"/>
    </row>
    <row r="18" spans="2:11" x14ac:dyDescent="0.25">
      <c r="B18" s="8" t="s">
        <v>1075</v>
      </c>
      <c r="C18" s="57" t="s">
        <v>1076</v>
      </c>
      <c r="D18" s="54" t="s">
        <v>1077</v>
      </c>
      <c r="E18" s="6" t="s">
        <v>1078</v>
      </c>
      <c r="F18" s="19">
        <v>13808</v>
      </c>
      <c r="G18" s="24">
        <v>55.78</v>
      </c>
      <c r="H18" s="24">
        <v>2.0299999999999998</v>
      </c>
      <c r="I18" s="31"/>
      <c r="J18" s="31"/>
      <c r="K18" s="35"/>
    </row>
    <row r="19" spans="2:11" x14ac:dyDescent="0.25">
      <c r="B19" s="8" t="s">
        <v>40</v>
      </c>
      <c r="C19" s="57" t="s">
        <v>41</v>
      </c>
      <c r="D19" s="54" t="s">
        <v>42</v>
      </c>
      <c r="E19" s="6" t="s">
        <v>43</v>
      </c>
      <c r="F19" s="19">
        <v>5860</v>
      </c>
      <c r="G19" s="24">
        <v>55.73</v>
      </c>
      <c r="H19" s="24">
        <v>2.0299999999999998</v>
      </c>
      <c r="I19" s="31"/>
      <c r="J19" s="31"/>
      <c r="K19" s="35"/>
    </row>
    <row r="20" spans="2:11" x14ac:dyDescent="0.25">
      <c r="B20" s="8" t="s">
        <v>588</v>
      </c>
      <c r="C20" s="57" t="s">
        <v>589</v>
      </c>
      <c r="D20" s="54" t="s">
        <v>590</v>
      </c>
      <c r="E20" s="6" t="s">
        <v>123</v>
      </c>
      <c r="F20" s="19">
        <v>16348</v>
      </c>
      <c r="G20" s="24">
        <v>55.66</v>
      </c>
      <c r="H20" s="24">
        <v>2.02</v>
      </c>
      <c r="I20" s="31"/>
      <c r="J20" s="31"/>
      <c r="K20" s="35"/>
    </row>
    <row r="21" spans="2:11" x14ac:dyDescent="0.25">
      <c r="B21" s="8" t="s">
        <v>410</v>
      </c>
      <c r="C21" s="57" t="s">
        <v>411</v>
      </c>
      <c r="D21" s="54" t="s">
        <v>412</v>
      </c>
      <c r="E21" s="6" t="s">
        <v>413</v>
      </c>
      <c r="F21" s="19">
        <v>23226</v>
      </c>
      <c r="G21" s="24">
        <v>55.63</v>
      </c>
      <c r="H21" s="24">
        <v>2.02</v>
      </c>
      <c r="I21" s="31"/>
      <c r="J21" s="31"/>
      <c r="K21" s="35"/>
    </row>
    <row r="22" spans="2:11" x14ac:dyDescent="0.25">
      <c r="B22" s="8" t="s">
        <v>575</v>
      </c>
      <c r="C22" s="57" t="s">
        <v>576</v>
      </c>
      <c r="D22" s="54" t="s">
        <v>577</v>
      </c>
      <c r="E22" s="6" t="s">
        <v>578</v>
      </c>
      <c r="F22" s="19">
        <v>3956</v>
      </c>
      <c r="G22" s="24">
        <v>55.52</v>
      </c>
      <c r="H22" s="24">
        <v>2.02</v>
      </c>
      <c r="I22" s="31"/>
      <c r="J22" s="31"/>
      <c r="K22" s="35"/>
    </row>
    <row r="23" spans="2:11" x14ac:dyDescent="0.25">
      <c r="B23" s="8" t="s">
        <v>616</v>
      </c>
      <c r="C23" s="57" t="s">
        <v>617</v>
      </c>
      <c r="D23" s="54" t="s">
        <v>618</v>
      </c>
      <c r="E23" s="6" t="s">
        <v>96</v>
      </c>
      <c r="F23" s="19">
        <v>1648</v>
      </c>
      <c r="G23" s="24">
        <v>55.49</v>
      </c>
      <c r="H23" s="24">
        <v>2.02</v>
      </c>
      <c r="I23" s="31"/>
      <c r="J23" s="31"/>
      <c r="K23" s="35"/>
    </row>
    <row r="24" spans="2:11" x14ac:dyDescent="0.25">
      <c r="B24" s="8" t="s">
        <v>1107</v>
      </c>
      <c r="C24" s="57" t="s">
        <v>1108</v>
      </c>
      <c r="D24" s="54" t="s">
        <v>1109</v>
      </c>
      <c r="E24" s="6" t="s">
        <v>513</v>
      </c>
      <c r="F24" s="19">
        <v>4908</v>
      </c>
      <c r="G24" s="24">
        <v>55.43</v>
      </c>
      <c r="H24" s="24">
        <v>2.0099999999999998</v>
      </c>
      <c r="I24" s="31"/>
      <c r="J24" s="31"/>
      <c r="K24" s="35"/>
    </row>
    <row r="25" spans="2:11" x14ac:dyDescent="0.25">
      <c r="B25" s="8" t="s">
        <v>373</v>
      </c>
      <c r="C25" s="57" t="s">
        <v>374</v>
      </c>
      <c r="D25" s="54" t="s">
        <v>375</v>
      </c>
      <c r="E25" s="6" t="s">
        <v>111</v>
      </c>
      <c r="F25" s="19">
        <v>3687</v>
      </c>
      <c r="G25" s="24">
        <v>55.43</v>
      </c>
      <c r="H25" s="24">
        <v>2.0099999999999998</v>
      </c>
      <c r="I25" s="31"/>
      <c r="J25" s="31"/>
      <c r="K25" s="35"/>
    </row>
    <row r="26" spans="2:11" x14ac:dyDescent="0.25">
      <c r="B26" s="8" t="s">
        <v>1079</v>
      </c>
      <c r="C26" s="57" t="s">
        <v>1080</v>
      </c>
      <c r="D26" s="54" t="s">
        <v>1081</v>
      </c>
      <c r="E26" s="6" t="s">
        <v>200</v>
      </c>
      <c r="F26" s="19">
        <v>4847</v>
      </c>
      <c r="G26" s="24">
        <v>55.39</v>
      </c>
      <c r="H26" s="24">
        <v>2.0099999999999998</v>
      </c>
      <c r="I26" s="31"/>
      <c r="J26" s="31"/>
      <c r="K26" s="35"/>
    </row>
    <row r="27" spans="2:11" x14ac:dyDescent="0.25">
      <c r="B27" s="8" t="s">
        <v>72</v>
      </c>
      <c r="C27" s="57" t="s">
        <v>73</v>
      </c>
      <c r="D27" s="54" t="s">
        <v>74</v>
      </c>
      <c r="E27" s="6" t="s">
        <v>75</v>
      </c>
      <c r="F27" s="19">
        <v>4056</v>
      </c>
      <c r="G27" s="24">
        <v>55.32</v>
      </c>
      <c r="H27" s="24">
        <v>2.0099999999999998</v>
      </c>
      <c r="I27" s="31"/>
      <c r="J27" s="31"/>
      <c r="K27" s="35"/>
    </row>
    <row r="28" spans="2:11" x14ac:dyDescent="0.25">
      <c r="B28" s="8" t="s">
        <v>1088</v>
      </c>
      <c r="C28" s="57" t="s">
        <v>1089</v>
      </c>
      <c r="D28" s="54" t="s">
        <v>1090</v>
      </c>
      <c r="E28" s="6" t="s">
        <v>1091</v>
      </c>
      <c r="F28" s="19">
        <v>14182</v>
      </c>
      <c r="G28" s="24">
        <v>55.3</v>
      </c>
      <c r="H28" s="24">
        <v>2.0099999999999998</v>
      </c>
      <c r="I28" s="31"/>
      <c r="J28" s="31"/>
      <c r="K28" s="35"/>
    </row>
    <row r="29" spans="2:11" x14ac:dyDescent="0.25">
      <c r="B29" s="8" t="s">
        <v>1007</v>
      </c>
      <c r="C29" s="57" t="s">
        <v>1008</v>
      </c>
      <c r="D29" s="54" t="s">
        <v>1009</v>
      </c>
      <c r="E29" s="6" t="s">
        <v>65</v>
      </c>
      <c r="F29" s="19">
        <v>2003</v>
      </c>
      <c r="G29" s="24">
        <v>55.22</v>
      </c>
      <c r="H29" s="24">
        <v>2.0099999999999998</v>
      </c>
      <c r="I29" s="31"/>
      <c r="J29" s="31"/>
      <c r="K29" s="35"/>
    </row>
    <row r="30" spans="2:11" x14ac:dyDescent="0.25">
      <c r="B30" s="8" t="s">
        <v>100</v>
      </c>
      <c r="C30" s="57" t="s">
        <v>101</v>
      </c>
      <c r="D30" s="54" t="s">
        <v>102</v>
      </c>
      <c r="E30" s="6" t="s">
        <v>103</v>
      </c>
      <c r="F30" s="19">
        <v>2193</v>
      </c>
      <c r="G30" s="24">
        <v>55.14</v>
      </c>
      <c r="H30" s="24">
        <v>2</v>
      </c>
      <c r="I30" s="31"/>
      <c r="J30" s="31"/>
      <c r="K30" s="35"/>
    </row>
    <row r="31" spans="2:11" x14ac:dyDescent="0.25">
      <c r="B31" s="8" t="s">
        <v>69</v>
      </c>
      <c r="C31" s="57" t="s">
        <v>70</v>
      </c>
      <c r="D31" s="54" t="s">
        <v>71</v>
      </c>
      <c r="E31" s="6" t="s">
        <v>43</v>
      </c>
      <c r="F31" s="19">
        <v>2765</v>
      </c>
      <c r="G31" s="24">
        <v>55.1</v>
      </c>
      <c r="H31" s="24">
        <v>2</v>
      </c>
      <c r="I31" s="31"/>
      <c r="J31" s="31"/>
      <c r="K31" s="35"/>
    </row>
    <row r="32" spans="2:11" x14ac:dyDescent="0.25">
      <c r="B32" s="8" t="s">
        <v>1098</v>
      </c>
      <c r="C32" s="57" t="s">
        <v>1099</v>
      </c>
      <c r="D32" s="54" t="s">
        <v>1100</v>
      </c>
      <c r="E32" s="6" t="s">
        <v>79</v>
      </c>
      <c r="F32" s="19">
        <v>3076</v>
      </c>
      <c r="G32" s="24">
        <v>55.08</v>
      </c>
      <c r="H32" s="24">
        <v>2</v>
      </c>
      <c r="I32" s="31"/>
      <c r="J32" s="31"/>
      <c r="K32" s="35"/>
    </row>
    <row r="33" spans="2:11" x14ac:dyDescent="0.25">
      <c r="B33" s="8" t="s">
        <v>346</v>
      </c>
      <c r="C33" s="57" t="s">
        <v>347</v>
      </c>
      <c r="D33" s="54" t="s">
        <v>348</v>
      </c>
      <c r="E33" s="6" t="s">
        <v>50</v>
      </c>
      <c r="F33" s="19">
        <v>23002</v>
      </c>
      <c r="G33" s="24">
        <v>55.06</v>
      </c>
      <c r="H33" s="24">
        <v>2</v>
      </c>
      <c r="I33" s="31"/>
      <c r="J33" s="31"/>
      <c r="K33" s="35"/>
    </row>
    <row r="34" spans="2:11" x14ac:dyDescent="0.25">
      <c r="B34" s="8" t="s">
        <v>76</v>
      </c>
      <c r="C34" s="57" t="s">
        <v>77</v>
      </c>
      <c r="D34" s="54" t="s">
        <v>78</v>
      </c>
      <c r="E34" s="6" t="s">
        <v>79</v>
      </c>
      <c r="F34" s="19">
        <v>7276</v>
      </c>
      <c r="G34" s="24">
        <v>55.04</v>
      </c>
      <c r="H34" s="24">
        <v>2</v>
      </c>
      <c r="I34" s="31"/>
      <c r="J34" s="31"/>
      <c r="K34" s="35"/>
    </row>
    <row r="35" spans="2:11" x14ac:dyDescent="0.25">
      <c r="B35" s="8" t="s">
        <v>1082</v>
      </c>
      <c r="C35" s="57" t="s">
        <v>1083</v>
      </c>
      <c r="D35" s="54" t="s">
        <v>1084</v>
      </c>
      <c r="E35" s="6" t="s">
        <v>156</v>
      </c>
      <c r="F35" s="19">
        <v>1174</v>
      </c>
      <c r="G35" s="24">
        <v>54.91</v>
      </c>
      <c r="H35" s="24">
        <v>2</v>
      </c>
      <c r="I35" s="31"/>
      <c r="J35" s="31"/>
      <c r="K35" s="35"/>
    </row>
    <row r="36" spans="2:11" x14ac:dyDescent="0.25">
      <c r="B36" s="8" t="s">
        <v>560</v>
      </c>
      <c r="C36" s="57" t="s">
        <v>561</v>
      </c>
      <c r="D36" s="54" t="s">
        <v>562</v>
      </c>
      <c r="E36" s="6" t="s">
        <v>86</v>
      </c>
      <c r="F36" s="19">
        <v>5497</v>
      </c>
      <c r="G36" s="24">
        <v>54.91</v>
      </c>
      <c r="H36" s="24">
        <v>2</v>
      </c>
      <c r="I36" s="31"/>
      <c r="J36" s="31"/>
      <c r="K36" s="35"/>
    </row>
    <row r="37" spans="2:11" x14ac:dyDescent="0.25">
      <c r="B37" s="8" t="s">
        <v>600</v>
      </c>
      <c r="C37" s="57" t="s">
        <v>601</v>
      </c>
      <c r="D37" s="54" t="s">
        <v>602</v>
      </c>
      <c r="E37" s="6" t="s">
        <v>86</v>
      </c>
      <c r="F37" s="19">
        <v>2735</v>
      </c>
      <c r="G37" s="24">
        <v>54.88</v>
      </c>
      <c r="H37" s="24">
        <v>1.99</v>
      </c>
      <c r="I37" s="31"/>
      <c r="J37" s="31"/>
      <c r="K37" s="35"/>
    </row>
    <row r="38" spans="2:11" x14ac:dyDescent="0.25">
      <c r="B38" s="8" t="s">
        <v>563</v>
      </c>
      <c r="C38" s="57" t="s">
        <v>564</v>
      </c>
      <c r="D38" s="54" t="s">
        <v>565</v>
      </c>
      <c r="E38" s="6" t="s">
        <v>202</v>
      </c>
      <c r="F38" s="19">
        <v>981</v>
      </c>
      <c r="G38" s="24">
        <v>54.88</v>
      </c>
      <c r="H38" s="24">
        <v>1.99</v>
      </c>
      <c r="I38" s="31"/>
      <c r="J38" s="31"/>
      <c r="K38" s="35"/>
    </row>
    <row r="39" spans="2:11" x14ac:dyDescent="0.25">
      <c r="B39" s="8" t="s">
        <v>120</v>
      </c>
      <c r="C39" s="57" t="s">
        <v>121</v>
      </c>
      <c r="D39" s="54" t="s">
        <v>122</v>
      </c>
      <c r="E39" s="6" t="s">
        <v>123</v>
      </c>
      <c r="F39" s="19">
        <v>19573</v>
      </c>
      <c r="G39" s="24">
        <v>54.85</v>
      </c>
      <c r="H39" s="24">
        <v>1.99</v>
      </c>
      <c r="I39" s="31"/>
      <c r="J39" s="31"/>
      <c r="K39" s="35"/>
    </row>
    <row r="40" spans="2:11" x14ac:dyDescent="0.25">
      <c r="B40" s="8" t="s">
        <v>55</v>
      </c>
      <c r="C40" s="57" t="s">
        <v>56</v>
      </c>
      <c r="D40" s="54" t="s">
        <v>57</v>
      </c>
      <c r="E40" s="6" t="s">
        <v>58</v>
      </c>
      <c r="F40" s="19">
        <v>342</v>
      </c>
      <c r="G40" s="24">
        <v>54.82</v>
      </c>
      <c r="H40" s="24">
        <v>1.99</v>
      </c>
      <c r="I40" s="31"/>
      <c r="J40" s="31"/>
      <c r="K40" s="35"/>
    </row>
    <row r="41" spans="2:11" x14ac:dyDescent="0.25">
      <c r="B41" s="8" t="s">
        <v>1095</v>
      </c>
      <c r="C41" s="57" t="s">
        <v>1096</v>
      </c>
      <c r="D41" s="54" t="s">
        <v>1097</v>
      </c>
      <c r="E41" s="6" t="s">
        <v>320</v>
      </c>
      <c r="F41" s="19">
        <v>4744</v>
      </c>
      <c r="G41" s="24">
        <v>54.69</v>
      </c>
      <c r="H41" s="24">
        <v>1.99</v>
      </c>
      <c r="I41" s="31"/>
      <c r="J41" s="31"/>
      <c r="K41" s="35"/>
    </row>
    <row r="42" spans="2:11" x14ac:dyDescent="0.25">
      <c r="B42" s="8" t="s">
        <v>872</v>
      </c>
      <c r="C42" s="57" t="s">
        <v>873</v>
      </c>
      <c r="D42" s="54" t="s">
        <v>874</v>
      </c>
      <c r="E42" s="6" t="s">
        <v>58</v>
      </c>
      <c r="F42" s="19">
        <v>630</v>
      </c>
      <c r="G42" s="24">
        <v>54.67</v>
      </c>
      <c r="H42" s="24">
        <v>1.99</v>
      </c>
      <c r="I42" s="31"/>
      <c r="J42" s="31"/>
      <c r="K42" s="35"/>
    </row>
    <row r="43" spans="2:11" x14ac:dyDescent="0.25">
      <c r="B43" s="8" t="s">
        <v>466</v>
      </c>
      <c r="C43" s="57" t="s">
        <v>467</v>
      </c>
      <c r="D43" s="54" t="s">
        <v>468</v>
      </c>
      <c r="E43" s="6" t="s">
        <v>111</v>
      </c>
      <c r="F43" s="19">
        <v>3421</v>
      </c>
      <c r="G43" s="24">
        <v>54.54</v>
      </c>
      <c r="H43" s="24">
        <v>1.98</v>
      </c>
      <c r="I43" s="31"/>
      <c r="J43" s="31"/>
      <c r="K43" s="35"/>
    </row>
    <row r="44" spans="2:11" x14ac:dyDescent="0.25">
      <c r="B44" s="8" t="s">
        <v>44</v>
      </c>
      <c r="C44" s="57" t="s">
        <v>45</v>
      </c>
      <c r="D44" s="54" t="s">
        <v>46</v>
      </c>
      <c r="E44" s="6" t="s">
        <v>43</v>
      </c>
      <c r="F44" s="19">
        <v>4046</v>
      </c>
      <c r="G44" s="24">
        <v>54.54</v>
      </c>
      <c r="H44" s="24">
        <v>1.98</v>
      </c>
      <c r="I44" s="31"/>
      <c r="J44" s="31"/>
      <c r="K44" s="35"/>
    </row>
    <row r="45" spans="2:11" x14ac:dyDescent="0.25">
      <c r="B45" s="8" t="s">
        <v>582</v>
      </c>
      <c r="C45" s="57" t="s">
        <v>583</v>
      </c>
      <c r="D45" s="54" t="s">
        <v>584</v>
      </c>
      <c r="E45" s="6" t="s">
        <v>141</v>
      </c>
      <c r="F45" s="19">
        <v>4893</v>
      </c>
      <c r="G45" s="24">
        <v>54.54</v>
      </c>
      <c r="H45" s="24">
        <v>1.98</v>
      </c>
      <c r="I45" s="31"/>
      <c r="J45" s="31"/>
      <c r="K45" s="35"/>
    </row>
    <row r="46" spans="2:11" x14ac:dyDescent="0.25">
      <c r="B46" s="8" t="s">
        <v>597</v>
      </c>
      <c r="C46" s="57" t="s">
        <v>598</v>
      </c>
      <c r="D46" s="54" t="s">
        <v>599</v>
      </c>
      <c r="E46" s="6" t="s">
        <v>156</v>
      </c>
      <c r="F46" s="19">
        <v>16754</v>
      </c>
      <c r="G46" s="24">
        <v>54.53</v>
      </c>
      <c r="H46" s="24">
        <v>1.98</v>
      </c>
      <c r="I46" s="31"/>
      <c r="J46" s="31"/>
      <c r="K46" s="35"/>
    </row>
    <row r="47" spans="2:11" x14ac:dyDescent="0.25">
      <c r="B47" s="8" t="s">
        <v>275</v>
      </c>
      <c r="C47" s="57" t="s">
        <v>276</v>
      </c>
      <c r="D47" s="54" t="s">
        <v>277</v>
      </c>
      <c r="E47" s="6" t="s">
        <v>200</v>
      </c>
      <c r="F47" s="19">
        <v>32293</v>
      </c>
      <c r="G47" s="24">
        <v>54.5</v>
      </c>
      <c r="H47" s="24">
        <v>1.98</v>
      </c>
      <c r="I47" s="31"/>
      <c r="J47" s="31"/>
      <c r="K47" s="35"/>
    </row>
    <row r="48" spans="2:11" x14ac:dyDescent="0.25">
      <c r="B48" s="8" t="s">
        <v>93</v>
      </c>
      <c r="C48" s="57" t="s">
        <v>94</v>
      </c>
      <c r="D48" s="54" t="s">
        <v>95</v>
      </c>
      <c r="E48" s="6" t="s">
        <v>96</v>
      </c>
      <c r="F48" s="19">
        <v>2316</v>
      </c>
      <c r="G48" s="24">
        <v>54.43</v>
      </c>
      <c r="H48" s="24">
        <v>1.98</v>
      </c>
      <c r="I48" s="31"/>
      <c r="J48" s="31"/>
      <c r="K48" s="35"/>
    </row>
    <row r="49" spans="2:11" x14ac:dyDescent="0.25">
      <c r="B49" s="8" t="s">
        <v>80</v>
      </c>
      <c r="C49" s="57" t="s">
        <v>81</v>
      </c>
      <c r="D49" s="54" t="s">
        <v>82</v>
      </c>
      <c r="E49" s="6" t="s">
        <v>50</v>
      </c>
      <c r="F49" s="19">
        <v>1882</v>
      </c>
      <c r="G49" s="24">
        <v>54.36</v>
      </c>
      <c r="H49" s="24">
        <v>1.98</v>
      </c>
      <c r="I49" s="31"/>
      <c r="J49" s="31"/>
      <c r="K49" s="35"/>
    </row>
    <row r="50" spans="2:11" x14ac:dyDescent="0.25">
      <c r="B50" s="8" t="s">
        <v>918</v>
      </c>
      <c r="C50" s="57" t="s">
        <v>919</v>
      </c>
      <c r="D50" s="54" t="s">
        <v>920</v>
      </c>
      <c r="E50" s="6" t="s">
        <v>50</v>
      </c>
      <c r="F50" s="19">
        <v>3910</v>
      </c>
      <c r="G50" s="24">
        <v>54.16</v>
      </c>
      <c r="H50" s="24">
        <v>1.97</v>
      </c>
      <c r="I50" s="31"/>
      <c r="J50" s="31"/>
      <c r="K50" s="35"/>
    </row>
    <row r="51" spans="2:11" x14ac:dyDescent="0.25">
      <c r="B51" s="8" t="s">
        <v>1110</v>
      </c>
      <c r="C51" s="57" t="s">
        <v>1111</v>
      </c>
      <c r="D51" s="54" t="s">
        <v>1112</v>
      </c>
      <c r="E51" s="6" t="s">
        <v>1113</v>
      </c>
      <c r="F51" s="19">
        <v>2161</v>
      </c>
      <c r="G51" s="24">
        <v>54.15</v>
      </c>
      <c r="H51" s="24">
        <v>1.97</v>
      </c>
      <c r="I51" s="31"/>
      <c r="J51" s="31"/>
      <c r="K51" s="35"/>
    </row>
    <row r="52" spans="2:11" x14ac:dyDescent="0.25">
      <c r="B52" s="8" t="s">
        <v>1085</v>
      </c>
      <c r="C52" s="57" t="s">
        <v>1086</v>
      </c>
      <c r="D52" s="54" t="s">
        <v>1087</v>
      </c>
      <c r="E52" s="6" t="s">
        <v>86</v>
      </c>
      <c r="F52" s="19">
        <v>18457</v>
      </c>
      <c r="G52" s="24">
        <v>54.12</v>
      </c>
      <c r="H52" s="24">
        <v>1.97</v>
      </c>
      <c r="I52" s="31"/>
      <c r="J52" s="31"/>
      <c r="K52" s="35"/>
    </row>
    <row r="53" spans="2:11" x14ac:dyDescent="0.25">
      <c r="B53" s="8" t="s">
        <v>1101</v>
      </c>
      <c r="C53" s="57" t="s">
        <v>1102</v>
      </c>
      <c r="D53" s="54" t="s">
        <v>1103</v>
      </c>
      <c r="E53" s="6" t="s">
        <v>141</v>
      </c>
      <c r="F53" s="19">
        <v>730</v>
      </c>
      <c r="G53" s="24">
        <v>54.09</v>
      </c>
      <c r="H53" s="24">
        <v>1.97</v>
      </c>
      <c r="I53" s="31"/>
      <c r="J53" s="31"/>
      <c r="K53" s="35"/>
    </row>
    <row r="54" spans="2:11" x14ac:dyDescent="0.25">
      <c r="B54" s="8" t="s">
        <v>47</v>
      </c>
      <c r="C54" s="57" t="s">
        <v>48</v>
      </c>
      <c r="D54" s="54" t="s">
        <v>49</v>
      </c>
      <c r="E54" s="6" t="s">
        <v>50</v>
      </c>
      <c r="F54" s="19">
        <v>3749</v>
      </c>
      <c r="G54" s="24">
        <v>54.05</v>
      </c>
      <c r="H54" s="24">
        <v>1.96</v>
      </c>
      <c r="I54" s="31"/>
      <c r="J54" s="31"/>
      <c r="K54" s="35"/>
    </row>
    <row r="55" spans="2:11" x14ac:dyDescent="0.25">
      <c r="B55" s="8" t="s">
        <v>376</v>
      </c>
      <c r="C55" s="57" t="s">
        <v>377</v>
      </c>
      <c r="D55" s="54" t="s">
        <v>378</v>
      </c>
      <c r="E55" s="6" t="s">
        <v>58</v>
      </c>
      <c r="F55" s="19">
        <v>1577</v>
      </c>
      <c r="G55" s="24">
        <v>54.04</v>
      </c>
      <c r="H55" s="24">
        <v>1.96</v>
      </c>
      <c r="I55" s="31"/>
      <c r="J55" s="31"/>
      <c r="K55" s="35"/>
    </row>
    <row r="56" spans="2:11" x14ac:dyDescent="0.25">
      <c r="B56" s="8" t="s">
        <v>385</v>
      </c>
      <c r="C56" s="57" t="s">
        <v>386</v>
      </c>
      <c r="D56" s="54" t="s">
        <v>387</v>
      </c>
      <c r="E56" s="6" t="s">
        <v>246</v>
      </c>
      <c r="F56" s="19">
        <v>2876</v>
      </c>
      <c r="G56" s="24">
        <v>54.02</v>
      </c>
      <c r="H56" s="24">
        <v>1.96</v>
      </c>
      <c r="I56" s="31"/>
      <c r="J56" s="31"/>
      <c r="K56" s="35"/>
    </row>
    <row r="57" spans="2:11" x14ac:dyDescent="0.25">
      <c r="B57" s="8" t="s">
        <v>59</v>
      </c>
      <c r="C57" s="57" t="s">
        <v>60</v>
      </c>
      <c r="D57" s="54" t="s">
        <v>61</v>
      </c>
      <c r="E57" s="6" t="s">
        <v>43</v>
      </c>
      <c r="F57" s="19">
        <v>4772</v>
      </c>
      <c r="G57" s="24">
        <v>54</v>
      </c>
      <c r="H57" s="24">
        <v>1.96</v>
      </c>
      <c r="I57" s="31"/>
      <c r="J57" s="31"/>
      <c r="K57" s="35"/>
    </row>
    <row r="58" spans="2:11" x14ac:dyDescent="0.25">
      <c r="B58" s="8" t="s">
        <v>391</v>
      </c>
      <c r="C58" s="57" t="s">
        <v>392</v>
      </c>
      <c r="D58" s="54" t="s">
        <v>393</v>
      </c>
      <c r="E58" s="6" t="s">
        <v>50</v>
      </c>
      <c r="F58" s="19">
        <v>3854</v>
      </c>
      <c r="G58" s="24">
        <v>53.97</v>
      </c>
      <c r="H58" s="24">
        <v>1.96</v>
      </c>
      <c r="I58" s="31"/>
      <c r="J58" s="31"/>
      <c r="K58" s="35"/>
    </row>
    <row r="59" spans="2:11" x14ac:dyDescent="0.25">
      <c r="B59" s="8" t="s">
        <v>1104</v>
      </c>
      <c r="C59" s="57" t="s">
        <v>1105</v>
      </c>
      <c r="D59" s="54" t="s">
        <v>1106</v>
      </c>
      <c r="E59" s="6" t="s">
        <v>111</v>
      </c>
      <c r="F59" s="19">
        <v>4365</v>
      </c>
      <c r="G59" s="24">
        <v>53.41</v>
      </c>
      <c r="H59" s="24">
        <v>1.94</v>
      </c>
      <c r="I59" s="31"/>
      <c r="J59" s="31"/>
      <c r="K59" s="35"/>
    </row>
    <row r="60" spans="2:11" x14ac:dyDescent="0.25">
      <c r="C60" s="58" t="s">
        <v>175</v>
      </c>
      <c r="D60" s="54"/>
      <c r="E60" s="6"/>
      <c r="F60" s="19"/>
      <c r="G60" s="25">
        <v>2751.18</v>
      </c>
      <c r="H60" s="25">
        <v>99.96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2.76</v>
      </c>
      <c r="H102" s="24">
        <v>0.1</v>
      </c>
      <c r="I102" s="31"/>
      <c r="J102" s="31"/>
      <c r="K102" s="35"/>
    </row>
    <row r="103" spans="1:54" x14ac:dyDescent="0.25">
      <c r="C103" s="58" t="s">
        <v>175</v>
      </c>
      <c r="D103" s="54"/>
      <c r="E103" s="6"/>
      <c r="F103" s="19"/>
      <c r="G103" s="25">
        <v>2.76</v>
      </c>
      <c r="H103" s="25">
        <v>0.1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-2.58</v>
      </c>
      <c r="H107" s="24">
        <v>-0.06</v>
      </c>
      <c r="I107" s="31"/>
      <c r="J107" s="31"/>
      <c r="K107" s="35"/>
    </row>
    <row r="108" spans="1:54" x14ac:dyDescent="0.25">
      <c r="C108" s="58" t="s">
        <v>175</v>
      </c>
      <c r="D108" s="54"/>
      <c r="E108" s="6"/>
      <c r="F108" s="19"/>
      <c r="G108" s="25">
        <v>-2.58</v>
      </c>
      <c r="H108" s="25">
        <v>-0.06</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2751.36</v>
      </c>
      <c r="H110" s="26">
        <v>99.999999999999986</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5458</v>
      </c>
    </row>
  </sheetData>
  <mergeCells count="1">
    <mergeCell ref="C117:K117"/>
  </mergeCells>
  <hyperlinks>
    <hyperlink ref="J2" location="'Index'!A1" display="'Index'!A1" xr:uid="{864C6F66-F24A-41CB-952D-D1BB09B8D40C}"/>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C7F18-A1CE-4C04-B0C7-8F5127755BED}">
  <sheetPr codeName="Sheet1"/>
  <dimension ref="A1:IV110"/>
  <sheetViews>
    <sheetView showGridLines="0" zoomScale="90" zoomScaleNormal="90" workbookViewId="0">
      <pane ySplit="6" topLeftCell="A88" activePane="bottomLeft" state="frozen"/>
      <selection pane="bottomLeft" activeCell="E122" sqref="E12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4724</v>
      </c>
      <c r="J2" s="38" t="s">
        <v>4913</v>
      </c>
    </row>
    <row r="3" spans="1:54" ht="16.5" x14ac:dyDescent="0.3">
      <c r="C3" s="1" t="s">
        <v>28</v>
      </c>
      <c r="D3" s="21" t="s">
        <v>4725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597</v>
      </c>
      <c r="C10" s="57" t="s">
        <v>598</v>
      </c>
      <c r="D10" s="54" t="s">
        <v>599</v>
      </c>
      <c r="E10" s="6" t="s">
        <v>156</v>
      </c>
      <c r="F10" s="19">
        <v>19357737</v>
      </c>
      <c r="G10" s="24">
        <v>63009.43</v>
      </c>
      <c r="H10" s="24">
        <v>9.19</v>
      </c>
      <c r="I10" s="31"/>
      <c r="J10" s="31"/>
      <c r="K10" s="35"/>
    </row>
    <row r="11" spans="1:54" x14ac:dyDescent="0.25">
      <c r="B11" s="8" t="s">
        <v>911</v>
      </c>
      <c r="C11" s="57" t="s">
        <v>912</v>
      </c>
      <c r="D11" s="54" t="s">
        <v>913</v>
      </c>
      <c r="E11" s="6" t="s">
        <v>202</v>
      </c>
      <c r="F11" s="19">
        <v>9000000</v>
      </c>
      <c r="G11" s="24">
        <v>56061</v>
      </c>
      <c r="H11" s="24">
        <v>8.17</v>
      </c>
      <c r="I11" s="31"/>
      <c r="J11" s="31"/>
      <c r="K11" s="35"/>
    </row>
    <row r="12" spans="1:54" x14ac:dyDescent="0.25">
      <c r="B12" s="8" t="s">
        <v>924</v>
      </c>
      <c r="C12" s="57" t="s">
        <v>925</v>
      </c>
      <c r="D12" s="54" t="s">
        <v>926</v>
      </c>
      <c r="E12" s="6" t="s">
        <v>152</v>
      </c>
      <c r="F12" s="19">
        <v>3432663</v>
      </c>
      <c r="G12" s="24">
        <v>52351.54</v>
      </c>
      <c r="H12" s="24">
        <v>7.63</v>
      </c>
      <c r="I12" s="31"/>
      <c r="J12" s="31"/>
      <c r="K12" s="35"/>
    </row>
    <row r="13" spans="1:54" x14ac:dyDescent="0.25">
      <c r="B13" s="8" t="s">
        <v>108</v>
      </c>
      <c r="C13" s="57" t="s">
        <v>109</v>
      </c>
      <c r="D13" s="54" t="s">
        <v>110</v>
      </c>
      <c r="E13" s="6" t="s">
        <v>111</v>
      </c>
      <c r="F13" s="19">
        <v>596563</v>
      </c>
      <c r="G13" s="24">
        <v>33941.449999999997</v>
      </c>
      <c r="H13" s="24">
        <v>4.95</v>
      </c>
      <c r="I13" s="31"/>
      <c r="J13" s="31"/>
      <c r="K13" s="35"/>
    </row>
    <row r="14" spans="1:54" x14ac:dyDescent="0.25">
      <c r="B14" s="8" t="s">
        <v>153</v>
      </c>
      <c r="C14" s="57" t="s">
        <v>154</v>
      </c>
      <c r="D14" s="54" t="s">
        <v>155</v>
      </c>
      <c r="E14" s="6" t="s">
        <v>156</v>
      </c>
      <c r="F14" s="19">
        <v>14121277</v>
      </c>
      <c r="G14" s="24">
        <v>32815.019999999997</v>
      </c>
      <c r="H14" s="24">
        <v>4.78</v>
      </c>
      <c r="I14" s="31"/>
      <c r="J14" s="31"/>
      <c r="K14" s="35"/>
    </row>
    <row r="15" spans="1:54" x14ac:dyDescent="0.25">
      <c r="B15" s="8" t="s">
        <v>907</v>
      </c>
      <c r="C15" s="57" t="s">
        <v>908</v>
      </c>
      <c r="D15" s="54" t="s">
        <v>909</v>
      </c>
      <c r="E15" s="6" t="s">
        <v>910</v>
      </c>
      <c r="F15" s="19">
        <v>8049649</v>
      </c>
      <c r="G15" s="24">
        <v>26467.25</v>
      </c>
      <c r="H15" s="24">
        <v>3.86</v>
      </c>
      <c r="I15" s="31"/>
      <c r="J15" s="31"/>
      <c r="K15" s="35"/>
    </row>
    <row r="16" spans="1:54" x14ac:dyDescent="0.25">
      <c r="B16" s="8" t="s">
        <v>933</v>
      </c>
      <c r="C16" s="57" t="s">
        <v>934</v>
      </c>
      <c r="D16" s="54" t="s">
        <v>935</v>
      </c>
      <c r="E16" s="6" t="s">
        <v>246</v>
      </c>
      <c r="F16" s="19">
        <v>3199785</v>
      </c>
      <c r="G16" s="24">
        <v>25327.9</v>
      </c>
      <c r="H16" s="24">
        <v>3.69</v>
      </c>
      <c r="I16" s="31"/>
      <c r="J16" s="31"/>
      <c r="K16" s="35"/>
    </row>
    <row r="17" spans="2:11" x14ac:dyDescent="0.25">
      <c r="B17" s="8" t="s">
        <v>212</v>
      </c>
      <c r="C17" s="57" t="s">
        <v>213</v>
      </c>
      <c r="D17" s="54" t="s">
        <v>214</v>
      </c>
      <c r="E17" s="6" t="s">
        <v>111</v>
      </c>
      <c r="F17" s="19">
        <v>86045</v>
      </c>
      <c r="G17" s="24">
        <v>25202.58</v>
      </c>
      <c r="H17" s="24">
        <v>3.67</v>
      </c>
      <c r="I17" s="31"/>
      <c r="J17" s="31"/>
      <c r="K17" s="35"/>
    </row>
    <row r="18" spans="2:11" x14ac:dyDescent="0.25">
      <c r="B18" s="8" t="s">
        <v>2428</v>
      </c>
      <c r="C18" s="57" t="s">
        <v>2429</v>
      </c>
      <c r="D18" s="54" t="s">
        <v>2430</v>
      </c>
      <c r="E18" s="6" t="s">
        <v>156</v>
      </c>
      <c r="F18" s="19">
        <v>1854840</v>
      </c>
      <c r="G18" s="24">
        <v>24285.42</v>
      </c>
      <c r="H18" s="24">
        <v>3.54</v>
      </c>
      <c r="I18" s="31"/>
      <c r="J18" s="31"/>
      <c r="K18" s="35"/>
    </row>
    <row r="19" spans="2:11" x14ac:dyDescent="0.25">
      <c r="B19" s="8" t="s">
        <v>394</v>
      </c>
      <c r="C19" s="57" t="s">
        <v>395</v>
      </c>
      <c r="D19" s="54" t="s">
        <v>396</v>
      </c>
      <c r="E19" s="6" t="s">
        <v>111</v>
      </c>
      <c r="F19" s="19">
        <v>1261164</v>
      </c>
      <c r="G19" s="24">
        <v>24104.63</v>
      </c>
      <c r="H19" s="24">
        <v>3.51</v>
      </c>
      <c r="I19" s="31"/>
      <c r="J19" s="31"/>
      <c r="K19" s="35"/>
    </row>
    <row r="20" spans="2:11" x14ac:dyDescent="0.25">
      <c r="B20" s="8" t="s">
        <v>548</v>
      </c>
      <c r="C20" s="57" t="s">
        <v>549</v>
      </c>
      <c r="D20" s="54" t="s">
        <v>550</v>
      </c>
      <c r="E20" s="6" t="s">
        <v>551</v>
      </c>
      <c r="F20" s="19">
        <v>8756840</v>
      </c>
      <c r="G20" s="24">
        <v>22294.91</v>
      </c>
      <c r="H20" s="24">
        <v>3.25</v>
      </c>
      <c r="I20" s="31"/>
      <c r="J20" s="31"/>
      <c r="K20" s="35"/>
    </row>
    <row r="21" spans="2:11" x14ac:dyDescent="0.25">
      <c r="B21" s="8" t="s">
        <v>2913</v>
      </c>
      <c r="C21" s="57" t="s">
        <v>2914</v>
      </c>
      <c r="D21" s="54" t="s">
        <v>2915</v>
      </c>
      <c r="E21" s="6" t="s">
        <v>50</v>
      </c>
      <c r="F21" s="19">
        <v>4094001</v>
      </c>
      <c r="G21" s="24">
        <v>21733</v>
      </c>
      <c r="H21" s="24">
        <v>3.17</v>
      </c>
      <c r="I21" s="31"/>
      <c r="J21" s="31"/>
      <c r="K21" s="35"/>
    </row>
    <row r="22" spans="2:11" x14ac:dyDescent="0.25">
      <c r="B22" s="8" t="s">
        <v>157</v>
      </c>
      <c r="C22" s="57" t="s">
        <v>158</v>
      </c>
      <c r="D22" s="54" t="s">
        <v>159</v>
      </c>
      <c r="E22" s="6" t="s">
        <v>160</v>
      </c>
      <c r="F22" s="19">
        <v>56748</v>
      </c>
      <c r="G22" s="24">
        <v>20483.189999999999</v>
      </c>
      <c r="H22" s="24">
        <v>2.99</v>
      </c>
      <c r="I22" s="31"/>
      <c r="J22" s="31"/>
      <c r="K22" s="35"/>
    </row>
    <row r="23" spans="2:11" x14ac:dyDescent="0.25">
      <c r="B23" s="8" t="s">
        <v>984</v>
      </c>
      <c r="C23" s="57" t="s">
        <v>985</v>
      </c>
      <c r="D23" s="54" t="s">
        <v>986</v>
      </c>
      <c r="E23" s="6" t="s">
        <v>111</v>
      </c>
      <c r="F23" s="19">
        <v>404515</v>
      </c>
      <c r="G23" s="24">
        <v>20371.38</v>
      </c>
      <c r="H23" s="24">
        <v>2.97</v>
      </c>
      <c r="I23" s="31"/>
      <c r="J23" s="31"/>
      <c r="K23" s="35"/>
    </row>
    <row r="24" spans="2:11" x14ac:dyDescent="0.25">
      <c r="B24" s="8" t="s">
        <v>2879</v>
      </c>
      <c r="C24" s="57" t="s">
        <v>2880</v>
      </c>
      <c r="D24" s="54" t="s">
        <v>2881</v>
      </c>
      <c r="E24" s="6" t="s">
        <v>58</v>
      </c>
      <c r="F24" s="19">
        <v>3126256</v>
      </c>
      <c r="G24" s="24">
        <v>17678.98</v>
      </c>
      <c r="H24" s="24">
        <v>2.58</v>
      </c>
      <c r="I24" s="31"/>
      <c r="J24" s="31"/>
      <c r="K24" s="35"/>
    </row>
    <row r="25" spans="2:11" x14ac:dyDescent="0.25">
      <c r="B25" s="8" t="s">
        <v>560</v>
      </c>
      <c r="C25" s="57" t="s">
        <v>561</v>
      </c>
      <c r="D25" s="54" t="s">
        <v>562</v>
      </c>
      <c r="E25" s="6" t="s">
        <v>86</v>
      </c>
      <c r="F25" s="19">
        <v>1650000</v>
      </c>
      <c r="G25" s="24">
        <v>16481.849999999999</v>
      </c>
      <c r="H25" s="24">
        <v>2.4</v>
      </c>
      <c r="I25" s="31"/>
      <c r="J25" s="31"/>
      <c r="K25" s="35"/>
    </row>
    <row r="26" spans="2:11" x14ac:dyDescent="0.25">
      <c r="B26" s="8" t="s">
        <v>1013</v>
      </c>
      <c r="C26" s="57" t="s">
        <v>1014</v>
      </c>
      <c r="D26" s="54" t="s">
        <v>1015</v>
      </c>
      <c r="E26" s="6" t="s">
        <v>58</v>
      </c>
      <c r="F26" s="19">
        <v>300000</v>
      </c>
      <c r="G26" s="24">
        <v>16417.5</v>
      </c>
      <c r="H26" s="24">
        <v>2.39</v>
      </c>
      <c r="I26" s="31"/>
      <c r="J26" s="31"/>
      <c r="K26" s="35"/>
    </row>
    <row r="27" spans="2:11" x14ac:dyDescent="0.25">
      <c r="B27" s="8" t="s">
        <v>146</v>
      </c>
      <c r="C27" s="57" t="s">
        <v>147</v>
      </c>
      <c r="D27" s="54" t="s">
        <v>148</v>
      </c>
      <c r="E27" s="6" t="s">
        <v>115</v>
      </c>
      <c r="F27" s="19">
        <v>456000</v>
      </c>
      <c r="G27" s="24">
        <v>14456.57</v>
      </c>
      <c r="H27" s="24">
        <v>2.11</v>
      </c>
      <c r="I27" s="31"/>
      <c r="J27" s="31"/>
      <c r="K27" s="35"/>
    </row>
    <row r="28" spans="2:11" x14ac:dyDescent="0.25">
      <c r="B28" s="8" t="s">
        <v>600</v>
      </c>
      <c r="C28" s="57" t="s">
        <v>601</v>
      </c>
      <c r="D28" s="54" t="s">
        <v>602</v>
      </c>
      <c r="E28" s="6" t="s">
        <v>86</v>
      </c>
      <c r="F28" s="19">
        <v>650000</v>
      </c>
      <c r="G28" s="24">
        <v>13041.6</v>
      </c>
      <c r="H28" s="24">
        <v>1.9</v>
      </c>
      <c r="I28" s="31"/>
      <c r="J28" s="31"/>
      <c r="K28" s="35"/>
    </row>
    <row r="29" spans="2:11" x14ac:dyDescent="0.25">
      <c r="B29" s="8" t="s">
        <v>939</v>
      </c>
      <c r="C29" s="57" t="s">
        <v>940</v>
      </c>
      <c r="D29" s="54" t="s">
        <v>941</v>
      </c>
      <c r="E29" s="6" t="s">
        <v>942</v>
      </c>
      <c r="F29" s="19">
        <v>3889878</v>
      </c>
      <c r="G29" s="24">
        <v>12760.74</v>
      </c>
      <c r="H29" s="24">
        <v>1.86</v>
      </c>
      <c r="I29" s="31"/>
      <c r="J29" s="31"/>
      <c r="K29" s="35"/>
    </row>
    <row r="30" spans="2:11" x14ac:dyDescent="0.25">
      <c r="B30" s="8" t="s">
        <v>3312</v>
      </c>
      <c r="C30" s="57" t="s">
        <v>3313</v>
      </c>
      <c r="D30" s="54" t="s">
        <v>3314</v>
      </c>
      <c r="E30" s="6" t="s">
        <v>910</v>
      </c>
      <c r="F30" s="19">
        <v>687133</v>
      </c>
      <c r="G30" s="24">
        <v>12235.09</v>
      </c>
      <c r="H30" s="24">
        <v>1.78</v>
      </c>
      <c r="I30" s="31"/>
      <c r="J30" s="31"/>
      <c r="K30" s="35"/>
    </row>
    <row r="31" spans="2:11" x14ac:dyDescent="0.25">
      <c r="B31" s="8" t="s">
        <v>927</v>
      </c>
      <c r="C31" s="57" t="s">
        <v>928</v>
      </c>
      <c r="D31" s="54" t="s">
        <v>929</v>
      </c>
      <c r="E31" s="6" t="s">
        <v>141</v>
      </c>
      <c r="F31" s="19">
        <v>2088772</v>
      </c>
      <c r="G31" s="24">
        <v>11718.01</v>
      </c>
      <c r="H31" s="24">
        <v>1.71</v>
      </c>
      <c r="I31" s="31"/>
      <c r="J31" s="31"/>
      <c r="K31" s="35"/>
    </row>
    <row r="32" spans="2:11" x14ac:dyDescent="0.25">
      <c r="B32" s="8" t="s">
        <v>607</v>
      </c>
      <c r="C32" s="57" t="s">
        <v>608</v>
      </c>
      <c r="D32" s="54" t="s">
        <v>609</v>
      </c>
      <c r="E32" s="6" t="s">
        <v>156</v>
      </c>
      <c r="F32" s="19">
        <v>3000000</v>
      </c>
      <c r="G32" s="24">
        <v>10914</v>
      </c>
      <c r="H32" s="24">
        <v>1.59</v>
      </c>
      <c r="I32" s="31"/>
      <c r="J32" s="31"/>
      <c r="K32" s="35"/>
    </row>
    <row r="33" spans="2:11" x14ac:dyDescent="0.25">
      <c r="B33" s="8" t="s">
        <v>2195</v>
      </c>
      <c r="C33" s="57" t="s">
        <v>2191</v>
      </c>
      <c r="D33" s="54" t="s">
        <v>2196</v>
      </c>
      <c r="E33" s="6" t="s">
        <v>156</v>
      </c>
      <c r="F33" s="19">
        <v>6476441</v>
      </c>
      <c r="G33" s="24">
        <v>10626.630000000001</v>
      </c>
      <c r="H33" s="24">
        <v>1.55</v>
      </c>
      <c r="I33" s="31"/>
      <c r="J33" s="31"/>
      <c r="K33" s="35" t="s">
        <v>5282</v>
      </c>
    </row>
    <row r="34" spans="2:11" x14ac:dyDescent="0.25">
      <c r="B34" s="8" t="s">
        <v>4222</v>
      </c>
      <c r="C34" s="57" t="s">
        <v>4223</v>
      </c>
      <c r="D34" s="54" t="s">
        <v>4224</v>
      </c>
      <c r="E34" s="6" t="s">
        <v>79</v>
      </c>
      <c r="F34" s="19">
        <v>3029115</v>
      </c>
      <c r="G34" s="24">
        <v>10482.25</v>
      </c>
      <c r="H34" s="24">
        <v>1.53</v>
      </c>
      <c r="I34" s="31"/>
      <c r="J34" s="31"/>
      <c r="K34" s="35"/>
    </row>
    <row r="35" spans="2:11" x14ac:dyDescent="0.25">
      <c r="B35" s="8" t="s">
        <v>4182</v>
      </c>
      <c r="C35" s="57" t="s">
        <v>4183</v>
      </c>
      <c r="D35" s="54" t="s">
        <v>4184</v>
      </c>
      <c r="E35" s="6" t="s">
        <v>86</v>
      </c>
      <c r="F35" s="19">
        <v>859985</v>
      </c>
      <c r="G35" s="24">
        <v>10457.42</v>
      </c>
      <c r="H35" s="24">
        <v>1.52</v>
      </c>
      <c r="I35" s="31"/>
      <c r="J35" s="31"/>
      <c r="K35" s="35"/>
    </row>
    <row r="36" spans="2:11" x14ac:dyDescent="0.25">
      <c r="B36" s="8" t="s">
        <v>161</v>
      </c>
      <c r="C36" s="57" t="s">
        <v>162</v>
      </c>
      <c r="D36" s="54" t="s">
        <v>163</v>
      </c>
      <c r="E36" s="6" t="s">
        <v>145</v>
      </c>
      <c r="F36" s="19">
        <v>2413334</v>
      </c>
      <c r="G36" s="24">
        <v>9936.9</v>
      </c>
      <c r="H36" s="24">
        <v>1.45</v>
      </c>
      <c r="I36" s="31"/>
      <c r="J36" s="31"/>
      <c r="K36" s="35"/>
    </row>
    <row r="37" spans="2:11" x14ac:dyDescent="0.25">
      <c r="B37" s="8" t="s">
        <v>914</v>
      </c>
      <c r="C37" s="57" t="s">
        <v>915</v>
      </c>
      <c r="D37" s="54" t="s">
        <v>916</v>
      </c>
      <c r="E37" s="6" t="s">
        <v>917</v>
      </c>
      <c r="F37" s="19">
        <v>579013</v>
      </c>
      <c r="G37" s="24">
        <v>9854.7999999999993</v>
      </c>
      <c r="H37" s="24">
        <v>1.44</v>
      </c>
      <c r="I37" s="31"/>
      <c r="J37" s="31"/>
      <c r="K37" s="35"/>
    </row>
    <row r="38" spans="2:11" x14ac:dyDescent="0.25">
      <c r="B38" s="8" t="s">
        <v>2925</v>
      </c>
      <c r="C38" s="57" t="s">
        <v>2926</v>
      </c>
      <c r="D38" s="54" t="s">
        <v>2927</v>
      </c>
      <c r="E38" s="6" t="s">
        <v>156</v>
      </c>
      <c r="F38" s="19">
        <v>315000</v>
      </c>
      <c r="G38" s="24">
        <v>7422.66</v>
      </c>
      <c r="H38" s="24">
        <v>1.08</v>
      </c>
      <c r="I38" s="31"/>
      <c r="J38" s="31"/>
      <c r="K38" s="35"/>
    </row>
    <row r="39" spans="2:11" x14ac:dyDescent="0.25">
      <c r="B39" s="8" t="s">
        <v>388</v>
      </c>
      <c r="C39" s="57" t="s">
        <v>389</v>
      </c>
      <c r="D39" s="54" t="s">
        <v>390</v>
      </c>
      <c r="E39" s="6" t="s">
        <v>58</v>
      </c>
      <c r="F39" s="19">
        <v>1000000</v>
      </c>
      <c r="G39" s="24">
        <v>6802</v>
      </c>
      <c r="H39" s="24">
        <v>0.99</v>
      </c>
      <c r="I39" s="31"/>
      <c r="J39" s="31"/>
      <c r="K39" s="35"/>
    </row>
    <row r="40" spans="2:11" x14ac:dyDescent="0.25">
      <c r="B40" s="8" t="s">
        <v>55</v>
      </c>
      <c r="C40" s="57" t="s">
        <v>56</v>
      </c>
      <c r="D40" s="54" t="s">
        <v>57</v>
      </c>
      <c r="E40" s="6" t="s">
        <v>58</v>
      </c>
      <c r="F40" s="19">
        <v>40000</v>
      </c>
      <c r="G40" s="24">
        <v>6411.6</v>
      </c>
      <c r="H40" s="24">
        <v>0.93</v>
      </c>
      <c r="I40" s="31"/>
      <c r="J40" s="31"/>
      <c r="K40" s="35"/>
    </row>
    <row r="41" spans="2:11" x14ac:dyDescent="0.25">
      <c r="B41" s="8" t="s">
        <v>435</v>
      </c>
      <c r="C41" s="57" t="s">
        <v>436</v>
      </c>
      <c r="D41" s="54" t="s">
        <v>437</v>
      </c>
      <c r="E41" s="6" t="s">
        <v>127</v>
      </c>
      <c r="F41" s="19">
        <v>400000</v>
      </c>
      <c r="G41" s="24">
        <v>6352.8</v>
      </c>
      <c r="H41" s="24">
        <v>0.93</v>
      </c>
      <c r="I41" s="31"/>
      <c r="J41" s="31"/>
      <c r="K41" s="35"/>
    </row>
    <row r="42" spans="2:11" x14ac:dyDescent="0.25">
      <c r="B42" s="8" t="s">
        <v>376</v>
      </c>
      <c r="C42" s="57" t="s">
        <v>377</v>
      </c>
      <c r="D42" s="54" t="s">
        <v>378</v>
      </c>
      <c r="E42" s="6" t="s">
        <v>58</v>
      </c>
      <c r="F42" s="19">
        <v>150000</v>
      </c>
      <c r="G42" s="24">
        <v>5140.5</v>
      </c>
      <c r="H42" s="24">
        <v>0.75</v>
      </c>
      <c r="I42" s="31"/>
      <c r="J42" s="31"/>
      <c r="K42" s="35"/>
    </row>
    <row r="43" spans="2:11" x14ac:dyDescent="0.25">
      <c r="B43" s="8" t="s">
        <v>987</v>
      </c>
      <c r="C43" s="57" t="s">
        <v>988</v>
      </c>
      <c r="D43" s="54" t="s">
        <v>989</v>
      </c>
      <c r="E43" s="6" t="s">
        <v>141</v>
      </c>
      <c r="F43" s="19">
        <v>331400</v>
      </c>
      <c r="G43" s="24">
        <v>4493.78</v>
      </c>
      <c r="H43" s="24">
        <v>0.66</v>
      </c>
      <c r="I43" s="31"/>
      <c r="J43" s="31"/>
      <c r="K43" s="35"/>
    </row>
    <row r="44" spans="2:11" x14ac:dyDescent="0.25">
      <c r="B44" s="8" t="s">
        <v>417</v>
      </c>
      <c r="C44" s="57" t="s">
        <v>418</v>
      </c>
      <c r="D44" s="54" t="s">
        <v>419</v>
      </c>
      <c r="E44" s="6" t="s">
        <v>50</v>
      </c>
      <c r="F44" s="19">
        <v>552464</v>
      </c>
      <c r="G44" s="24">
        <v>3704.27</v>
      </c>
      <c r="H44" s="24">
        <v>0.54</v>
      </c>
      <c r="I44" s="31"/>
      <c r="J44" s="31"/>
      <c r="K44" s="35"/>
    </row>
    <row r="45" spans="2:11" x14ac:dyDescent="0.25">
      <c r="B45" s="8" t="s">
        <v>97</v>
      </c>
      <c r="C45" s="57" t="s">
        <v>98</v>
      </c>
      <c r="D45" s="54" t="s">
        <v>99</v>
      </c>
      <c r="E45" s="6" t="s">
        <v>50</v>
      </c>
      <c r="F45" s="19">
        <v>67850</v>
      </c>
      <c r="G45" s="24">
        <v>3499.36</v>
      </c>
      <c r="H45" s="24">
        <v>0.51</v>
      </c>
      <c r="I45" s="31"/>
      <c r="J45" s="31"/>
      <c r="K45" s="35"/>
    </row>
    <row r="46" spans="2:11" x14ac:dyDescent="0.25">
      <c r="B46" s="8" t="s">
        <v>124</v>
      </c>
      <c r="C46" s="57" t="s">
        <v>125</v>
      </c>
      <c r="D46" s="54" t="s">
        <v>126</v>
      </c>
      <c r="E46" s="6" t="s">
        <v>127</v>
      </c>
      <c r="F46" s="19">
        <v>50000</v>
      </c>
      <c r="G46" s="24">
        <v>1504.95</v>
      </c>
      <c r="H46" s="24">
        <v>0.22</v>
      </c>
      <c r="I46" s="31"/>
      <c r="J46" s="31"/>
      <c r="K46" s="35"/>
    </row>
    <row r="47" spans="2:11" x14ac:dyDescent="0.25">
      <c r="C47" s="58" t="s">
        <v>175</v>
      </c>
      <c r="D47" s="54"/>
      <c r="E47" s="6"/>
      <c r="F47" s="19"/>
      <c r="G47" s="25">
        <v>670842.96</v>
      </c>
      <c r="H47" s="25">
        <v>97.79</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186</v>
      </c>
      <c r="C71" s="57" t="s">
        <v>187</v>
      </c>
      <c r="D71" s="54" t="s">
        <v>188</v>
      </c>
      <c r="E71" s="6" t="s">
        <v>189</v>
      </c>
      <c r="F71" s="19">
        <v>500000</v>
      </c>
      <c r="G71" s="24">
        <v>496.31</v>
      </c>
      <c r="H71" s="24">
        <v>7.0000000000000007E-2</v>
      </c>
      <c r="I71" s="31">
        <v>5.4218999999999999</v>
      </c>
      <c r="J71" s="31"/>
      <c r="K71" s="35"/>
    </row>
    <row r="72" spans="1:11" x14ac:dyDescent="0.25">
      <c r="C72" s="58" t="s">
        <v>175</v>
      </c>
      <c r="D72" s="54"/>
      <c r="E72" s="6"/>
      <c r="F72" s="19"/>
      <c r="G72" s="25">
        <v>496.31</v>
      </c>
      <c r="H72" s="25">
        <v>7.0000000000000007E-2</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23</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24</v>
      </c>
      <c r="D89" s="54"/>
      <c r="E89" s="6"/>
      <c r="F89" s="19"/>
      <c r="G89" s="24"/>
      <c r="H89" s="24"/>
      <c r="I89" s="31"/>
      <c r="J89" s="31"/>
      <c r="K89" s="35"/>
    </row>
    <row r="90" spans="1:54" x14ac:dyDescent="0.25">
      <c r="B90" s="8" t="s">
        <v>190</v>
      </c>
      <c r="C90" s="57" t="s">
        <v>191</v>
      </c>
      <c r="D90" s="54"/>
      <c r="E90" s="6"/>
      <c r="F90" s="19"/>
      <c r="G90" s="24">
        <v>16101.38</v>
      </c>
      <c r="H90" s="24">
        <v>2.35</v>
      </c>
      <c r="I90" s="31"/>
      <c r="J90" s="31"/>
      <c r="K90" s="35"/>
    </row>
    <row r="91" spans="1:54" x14ac:dyDescent="0.25">
      <c r="C91" s="58" t="s">
        <v>175</v>
      </c>
      <c r="D91" s="54"/>
      <c r="E91" s="6"/>
      <c r="F91" s="19"/>
      <c r="G91" s="25">
        <v>16101.38</v>
      </c>
      <c r="H91" s="25">
        <v>2.35</v>
      </c>
      <c r="I91" s="31"/>
      <c r="J91" s="31"/>
      <c r="K91" s="35"/>
    </row>
    <row r="92" spans="1:54" x14ac:dyDescent="0.25">
      <c r="C92" s="57"/>
      <c r="D92" s="54"/>
      <c r="E92" s="6"/>
      <c r="F92" s="19"/>
      <c r="G92" s="24"/>
      <c r="H92" s="24"/>
      <c r="I92" s="31"/>
      <c r="J92" s="31"/>
      <c r="K92" s="35"/>
    </row>
    <row r="93" spans="1:54" x14ac:dyDescent="0.25">
      <c r="A93" s="10"/>
      <c r="B93" s="28"/>
      <c r="C93" s="58" t="s">
        <v>25</v>
      </c>
      <c r="D93" s="54"/>
      <c r="E93" s="6"/>
      <c r="F93" s="19"/>
      <c r="G93" s="24"/>
      <c r="H93" s="24"/>
      <c r="I93" s="31"/>
      <c r="J93" s="31"/>
      <c r="K93" s="35"/>
    </row>
    <row r="94" spans="1:54" s="2" customFormat="1" ht="13.5" x14ac:dyDescent="0.25">
      <c r="A94" s="28"/>
      <c r="B94" s="28"/>
      <c r="C94" s="57" t="s">
        <v>5239</v>
      </c>
      <c r="D94" s="54"/>
      <c r="E94" s="6"/>
      <c r="F94" s="19"/>
      <c r="G94" s="24" t="s">
        <v>2</v>
      </c>
      <c r="H94" s="24" t="s">
        <v>2</v>
      </c>
      <c r="I94" s="31"/>
      <c r="J94" s="31"/>
      <c r="K94" s="35"/>
      <c r="L94" s="3"/>
      <c r="AI94" s="3"/>
      <c r="AV94" s="3"/>
      <c r="AX94" s="3"/>
      <c r="BB94" s="3"/>
    </row>
    <row r="95" spans="1:54" x14ac:dyDescent="0.25">
      <c r="B95" s="8"/>
      <c r="C95" s="57" t="s">
        <v>192</v>
      </c>
      <c r="D95" s="54"/>
      <c r="E95" s="6"/>
      <c r="F95" s="19"/>
      <c r="G95" s="24">
        <v>-1642.99</v>
      </c>
      <c r="H95" s="24">
        <v>-0.21</v>
      </c>
      <c r="I95" s="31"/>
      <c r="J95" s="31"/>
      <c r="K95" s="35"/>
    </row>
    <row r="96" spans="1:54" x14ac:dyDescent="0.25">
      <c r="C96" s="58" t="s">
        <v>175</v>
      </c>
      <c r="D96" s="54"/>
      <c r="E96" s="6"/>
      <c r="F96" s="19"/>
      <c r="G96" s="25">
        <v>-1642.99</v>
      </c>
      <c r="H96" s="25">
        <v>-0.21</v>
      </c>
      <c r="I96" s="31"/>
      <c r="J96" s="31"/>
      <c r="K96" s="35"/>
    </row>
    <row r="97" spans="3:11" x14ac:dyDescent="0.25">
      <c r="C97" s="57"/>
      <c r="D97" s="54"/>
      <c r="E97" s="6"/>
      <c r="F97" s="19"/>
      <c r="G97" s="24"/>
      <c r="H97" s="24"/>
      <c r="I97" s="31"/>
      <c r="J97" s="31"/>
      <c r="K97" s="35"/>
    </row>
    <row r="98" spans="3:11" x14ac:dyDescent="0.25">
      <c r="C98" s="60" t="s">
        <v>193</v>
      </c>
      <c r="D98" s="55"/>
      <c r="E98" s="5"/>
      <c r="F98" s="20"/>
      <c r="G98" s="26">
        <v>685797.66</v>
      </c>
      <c r="H98" s="26">
        <v>100</v>
      </c>
      <c r="I98" s="32"/>
      <c r="J98" s="32"/>
      <c r="K98" s="36"/>
    </row>
    <row r="101" spans="3:11" x14ac:dyDescent="0.25">
      <c r="C101" s="1" t="s">
        <v>194</v>
      </c>
    </row>
    <row r="102" spans="3:11" x14ac:dyDescent="0.25">
      <c r="C102" s="37" t="s">
        <v>195</v>
      </c>
      <c r="D102" s="37"/>
      <c r="E102" s="37"/>
      <c r="F102" s="37"/>
      <c r="G102" s="37"/>
      <c r="H102" s="37"/>
      <c r="I102" s="37"/>
      <c r="J102" s="37"/>
      <c r="K102" s="37"/>
    </row>
    <row r="103" spans="3:11" x14ac:dyDescent="0.25">
      <c r="C103" s="2" t="s">
        <v>196</v>
      </c>
    </row>
    <row r="104" spans="3:11" x14ac:dyDescent="0.25">
      <c r="C104" s="2" t="s">
        <v>197</v>
      </c>
    </row>
    <row r="105" spans="3:11" ht="30" customHeight="1" x14ac:dyDescent="0.25">
      <c r="C105" s="92" t="s">
        <v>198</v>
      </c>
      <c r="D105" s="93"/>
      <c r="E105" s="93"/>
      <c r="F105" s="93"/>
      <c r="G105" s="93"/>
      <c r="H105" s="93"/>
      <c r="I105" s="93"/>
      <c r="J105" s="93"/>
      <c r="K105" s="93"/>
    </row>
    <row r="106" spans="3:11" x14ac:dyDescent="0.25">
      <c r="C106" s="2" t="s">
        <v>199</v>
      </c>
    </row>
    <row r="107" spans="3:11" x14ac:dyDescent="0.25">
      <c r="C107" s="2" t="s">
        <v>5291</v>
      </c>
    </row>
    <row r="109" spans="3:11" x14ac:dyDescent="0.25">
      <c r="C109" s="1" t="s">
        <v>5400</v>
      </c>
      <c r="E109" s="90" t="s">
        <v>5401</v>
      </c>
    </row>
    <row r="110" spans="3:11" x14ac:dyDescent="0.25">
      <c r="E110" s="2" t="s">
        <v>5456</v>
      </c>
    </row>
  </sheetData>
  <mergeCells count="1">
    <mergeCell ref="C105:K105"/>
  </mergeCells>
  <hyperlinks>
    <hyperlink ref="J2" location="'Index'!A1" display="'Index'!A1" xr:uid="{64F32724-8CE4-4803-BDDA-5E9F9122955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2AB0F-10D4-428D-9312-7653C1FD7AA3}">
  <sheetPr codeName="Sheet1"/>
  <dimension ref="A1:IV573"/>
  <sheetViews>
    <sheetView showGridLines="0" zoomScale="90" zoomScaleNormal="90" workbookViewId="0">
      <pane ySplit="6" topLeftCell="A5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4726</v>
      </c>
      <c r="J2" s="38" t="s">
        <v>4913</v>
      </c>
    </row>
    <row r="3" spans="1:54" ht="16.5" x14ac:dyDescent="0.3">
      <c r="C3" s="1" t="s">
        <v>28</v>
      </c>
      <c r="D3" s="21" t="s">
        <v>4727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677457</v>
      </c>
      <c r="G10" s="24">
        <v>6442.62</v>
      </c>
      <c r="H10" s="24">
        <v>7.59</v>
      </c>
      <c r="I10" s="31"/>
      <c r="J10" s="31"/>
      <c r="K10" s="35"/>
    </row>
    <row r="11" spans="1:54" x14ac:dyDescent="0.25">
      <c r="B11" s="8" t="s">
        <v>44</v>
      </c>
      <c r="C11" s="57" t="s">
        <v>45</v>
      </c>
      <c r="D11" s="54" t="s">
        <v>46</v>
      </c>
      <c r="E11" s="6" t="s">
        <v>43</v>
      </c>
      <c r="F11" s="19">
        <v>316526</v>
      </c>
      <c r="G11" s="24">
        <v>4266.7700000000004</v>
      </c>
      <c r="H11" s="24">
        <v>5.03</v>
      </c>
      <c r="I11" s="31"/>
      <c r="J11" s="31"/>
      <c r="K11" s="35"/>
    </row>
    <row r="12" spans="1:54" x14ac:dyDescent="0.25">
      <c r="B12" s="8" t="s">
        <v>72</v>
      </c>
      <c r="C12" s="57" t="s">
        <v>73</v>
      </c>
      <c r="D12" s="54" t="s">
        <v>74</v>
      </c>
      <c r="E12" s="6" t="s">
        <v>75</v>
      </c>
      <c r="F12" s="19">
        <v>300278</v>
      </c>
      <c r="G12" s="24">
        <v>4095.79</v>
      </c>
      <c r="H12" s="24">
        <v>4.83</v>
      </c>
      <c r="I12" s="31"/>
      <c r="J12" s="31"/>
      <c r="K12" s="35"/>
    </row>
    <row r="13" spans="1:54" x14ac:dyDescent="0.25">
      <c r="B13" s="8" t="s">
        <v>47</v>
      </c>
      <c r="C13" s="57" t="s">
        <v>48</v>
      </c>
      <c r="D13" s="54" t="s">
        <v>49</v>
      </c>
      <c r="E13" s="6" t="s">
        <v>50</v>
      </c>
      <c r="F13" s="19">
        <v>159801</v>
      </c>
      <c r="G13" s="24">
        <v>2304.0100000000002</v>
      </c>
      <c r="H13" s="24">
        <v>2.71</v>
      </c>
      <c r="I13" s="31"/>
      <c r="J13" s="31"/>
      <c r="K13" s="35"/>
    </row>
    <row r="14" spans="1:54" x14ac:dyDescent="0.25">
      <c r="B14" s="8" t="s">
        <v>385</v>
      </c>
      <c r="C14" s="57" t="s">
        <v>386</v>
      </c>
      <c r="D14" s="54" t="s">
        <v>387</v>
      </c>
      <c r="E14" s="6" t="s">
        <v>246</v>
      </c>
      <c r="F14" s="19">
        <v>120895</v>
      </c>
      <c r="G14" s="24">
        <v>2270.89</v>
      </c>
      <c r="H14" s="24">
        <v>2.68</v>
      </c>
      <c r="I14" s="31"/>
      <c r="J14" s="31"/>
      <c r="K14" s="35"/>
    </row>
    <row r="15" spans="1:54" x14ac:dyDescent="0.25">
      <c r="B15" s="8" t="s">
        <v>51</v>
      </c>
      <c r="C15" s="57" t="s">
        <v>52</v>
      </c>
      <c r="D15" s="54" t="s">
        <v>53</v>
      </c>
      <c r="E15" s="6" t="s">
        <v>54</v>
      </c>
      <c r="F15" s="19">
        <v>52091</v>
      </c>
      <c r="G15" s="24">
        <v>1906.01</v>
      </c>
      <c r="H15" s="24">
        <v>2.25</v>
      </c>
      <c r="I15" s="31"/>
      <c r="J15" s="31"/>
      <c r="K15" s="35"/>
    </row>
    <row r="16" spans="1:54" x14ac:dyDescent="0.25">
      <c r="B16" s="8" t="s">
        <v>379</v>
      </c>
      <c r="C16" s="57" t="s">
        <v>380</v>
      </c>
      <c r="D16" s="54" t="s">
        <v>381</v>
      </c>
      <c r="E16" s="6" t="s">
        <v>103</v>
      </c>
      <c r="F16" s="19">
        <v>427361</v>
      </c>
      <c r="G16" s="24">
        <v>1716.07</v>
      </c>
      <c r="H16" s="24">
        <v>2.02</v>
      </c>
      <c r="I16" s="31"/>
      <c r="J16" s="31"/>
      <c r="K16" s="35"/>
    </row>
    <row r="17" spans="2:11" x14ac:dyDescent="0.25">
      <c r="B17" s="8" t="s">
        <v>66</v>
      </c>
      <c r="C17" s="57" t="s">
        <v>67</v>
      </c>
      <c r="D17" s="54" t="s">
        <v>68</v>
      </c>
      <c r="E17" s="6" t="s">
        <v>43</v>
      </c>
      <c r="F17" s="19">
        <v>184037</v>
      </c>
      <c r="G17" s="24">
        <v>1605.63</v>
      </c>
      <c r="H17" s="24">
        <v>1.89</v>
      </c>
      <c r="I17" s="31"/>
      <c r="J17" s="31"/>
      <c r="K17" s="35"/>
    </row>
    <row r="18" spans="2:11" x14ac:dyDescent="0.25">
      <c r="B18" s="8" t="s">
        <v>59</v>
      </c>
      <c r="C18" s="57" t="s">
        <v>60</v>
      </c>
      <c r="D18" s="54" t="s">
        <v>61</v>
      </c>
      <c r="E18" s="6" t="s">
        <v>43</v>
      </c>
      <c r="F18" s="19">
        <v>127027</v>
      </c>
      <c r="G18" s="24">
        <v>1437.44</v>
      </c>
      <c r="H18" s="24">
        <v>1.69</v>
      </c>
      <c r="I18" s="31"/>
      <c r="J18" s="31"/>
      <c r="K18" s="35"/>
    </row>
    <row r="19" spans="2:11" x14ac:dyDescent="0.25">
      <c r="B19" s="8" t="s">
        <v>376</v>
      </c>
      <c r="C19" s="57" t="s">
        <v>377</v>
      </c>
      <c r="D19" s="54" t="s">
        <v>378</v>
      </c>
      <c r="E19" s="6" t="s">
        <v>58</v>
      </c>
      <c r="F19" s="19">
        <v>39310</v>
      </c>
      <c r="G19" s="24">
        <v>1347.15</v>
      </c>
      <c r="H19" s="24">
        <v>1.59</v>
      </c>
      <c r="I19" s="31"/>
      <c r="J19" s="31"/>
      <c r="K19" s="35"/>
    </row>
    <row r="20" spans="2:11" x14ac:dyDescent="0.25">
      <c r="B20" s="8" t="s">
        <v>80</v>
      </c>
      <c r="C20" s="57" t="s">
        <v>81</v>
      </c>
      <c r="D20" s="54" t="s">
        <v>82</v>
      </c>
      <c r="E20" s="6" t="s">
        <v>50</v>
      </c>
      <c r="F20" s="19">
        <v>45301</v>
      </c>
      <c r="G20" s="24">
        <v>1308.47</v>
      </c>
      <c r="H20" s="24">
        <v>1.54</v>
      </c>
      <c r="I20" s="31"/>
      <c r="J20" s="31"/>
      <c r="K20" s="35"/>
    </row>
    <row r="21" spans="2:11" x14ac:dyDescent="0.25">
      <c r="B21" s="8" t="s">
        <v>69</v>
      </c>
      <c r="C21" s="57" t="s">
        <v>70</v>
      </c>
      <c r="D21" s="54" t="s">
        <v>71</v>
      </c>
      <c r="E21" s="6" t="s">
        <v>43</v>
      </c>
      <c r="F21" s="19">
        <v>65232</v>
      </c>
      <c r="G21" s="24">
        <v>1299.8800000000001</v>
      </c>
      <c r="H21" s="24">
        <v>1.53</v>
      </c>
      <c r="I21" s="31"/>
      <c r="J21" s="31"/>
      <c r="K21" s="35"/>
    </row>
    <row r="22" spans="2:11" x14ac:dyDescent="0.25">
      <c r="B22" s="8" t="s">
        <v>560</v>
      </c>
      <c r="C22" s="57" t="s">
        <v>561</v>
      </c>
      <c r="D22" s="54" t="s">
        <v>562</v>
      </c>
      <c r="E22" s="6" t="s">
        <v>86</v>
      </c>
      <c r="F22" s="19">
        <v>118016</v>
      </c>
      <c r="G22" s="24">
        <v>1178.8599999999999</v>
      </c>
      <c r="H22" s="24">
        <v>1.39</v>
      </c>
      <c r="I22" s="31"/>
      <c r="J22" s="31"/>
      <c r="K22" s="35"/>
    </row>
    <row r="23" spans="2:11" x14ac:dyDescent="0.25">
      <c r="B23" s="8" t="s">
        <v>597</v>
      </c>
      <c r="C23" s="57" t="s">
        <v>598</v>
      </c>
      <c r="D23" s="54" t="s">
        <v>599</v>
      </c>
      <c r="E23" s="6" t="s">
        <v>156</v>
      </c>
      <c r="F23" s="19">
        <v>308861</v>
      </c>
      <c r="G23" s="24">
        <v>1005.34</v>
      </c>
      <c r="H23" s="24">
        <v>1.18</v>
      </c>
      <c r="I23" s="31"/>
      <c r="J23" s="31"/>
      <c r="K23" s="35"/>
    </row>
    <row r="24" spans="2:11" x14ac:dyDescent="0.25">
      <c r="B24" s="8" t="s">
        <v>100</v>
      </c>
      <c r="C24" s="57" t="s">
        <v>101</v>
      </c>
      <c r="D24" s="54" t="s">
        <v>102</v>
      </c>
      <c r="E24" s="6" t="s">
        <v>103</v>
      </c>
      <c r="F24" s="19">
        <v>39366</v>
      </c>
      <c r="G24" s="24">
        <v>989.82</v>
      </c>
      <c r="H24" s="24">
        <v>1.17</v>
      </c>
      <c r="I24" s="31"/>
      <c r="J24" s="31"/>
      <c r="K24" s="35"/>
    </row>
    <row r="25" spans="2:11" x14ac:dyDescent="0.25">
      <c r="B25" s="8" t="s">
        <v>55</v>
      </c>
      <c r="C25" s="57" t="s">
        <v>56</v>
      </c>
      <c r="D25" s="54" t="s">
        <v>57</v>
      </c>
      <c r="E25" s="6" t="s">
        <v>58</v>
      </c>
      <c r="F25" s="19">
        <v>5820</v>
      </c>
      <c r="G25" s="24">
        <v>932.89</v>
      </c>
      <c r="H25" s="24">
        <v>1.1000000000000001</v>
      </c>
      <c r="I25" s="31"/>
      <c r="J25" s="31"/>
      <c r="K25" s="35"/>
    </row>
    <row r="26" spans="2:11" x14ac:dyDescent="0.25">
      <c r="B26" s="8" t="s">
        <v>466</v>
      </c>
      <c r="C26" s="57" t="s">
        <v>467</v>
      </c>
      <c r="D26" s="54" t="s">
        <v>468</v>
      </c>
      <c r="E26" s="6" t="s">
        <v>111</v>
      </c>
      <c r="F26" s="19">
        <v>46744</v>
      </c>
      <c r="G26" s="24">
        <v>745.24</v>
      </c>
      <c r="H26" s="24">
        <v>0.88</v>
      </c>
      <c r="I26" s="31"/>
      <c r="J26" s="31"/>
      <c r="K26" s="35"/>
    </row>
    <row r="27" spans="2:11" x14ac:dyDescent="0.25">
      <c r="B27" s="8" t="s">
        <v>588</v>
      </c>
      <c r="C27" s="57" t="s">
        <v>589</v>
      </c>
      <c r="D27" s="54" t="s">
        <v>590</v>
      </c>
      <c r="E27" s="6" t="s">
        <v>123</v>
      </c>
      <c r="F27" s="19">
        <v>210300</v>
      </c>
      <c r="G27" s="24">
        <v>715.97</v>
      </c>
      <c r="H27" s="24">
        <v>0.84</v>
      </c>
      <c r="I27" s="31"/>
      <c r="J27" s="31"/>
      <c r="K27" s="35"/>
    </row>
    <row r="28" spans="2:11" x14ac:dyDescent="0.25">
      <c r="B28" s="8" t="s">
        <v>918</v>
      </c>
      <c r="C28" s="57" t="s">
        <v>919</v>
      </c>
      <c r="D28" s="54" t="s">
        <v>920</v>
      </c>
      <c r="E28" s="6" t="s">
        <v>50</v>
      </c>
      <c r="F28" s="19">
        <v>46994</v>
      </c>
      <c r="G28" s="24">
        <v>650.91</v>
      </c>
      <c r="H28" s="24">
        <v>0.77</v>
      </c>
      <c r="I28" s="31"/>
      <c r="J28" s="31"/>
      <c r="K28" s="35"/>
    </row>
    <row r="29" spans="2:11" x14ac:dyDescent="0.25">
      <c r="B29" s="8" t="s">
        <v>62</v>
      </c>
      <c r="C29" s="57" t="s">
        <v>63</v>
      </c>
      <c r="D29" s="54" t="s">
        <v>64</v>
      </c>
      <c r="E29" s="6" t="s">
        <v>65</v>
      </c>
      <c r="F29" s="19">
        <v>5265</v>
      </c>
      <c r="G29" s="24">
        <v>643.49</v>
      </c>
      <c r="H29" s="24">
        <v>0.76</v>
      </c>
      <c r="I29" s="31"/>
      <c r="J29" s="31"/>
      <c r="K29" s="35"/>
    </row>
    <row r="30" spans="2:11" x14ac:dyDescent="0.25">
      <c r="B30" s="8" t="s">
        <v>1075</v>
      </c>
      <c r="C30" s="57" t="s">
        <v>1076</v>
      </c>
      <c r="D30" s="54" t="s">
        <v>1077</v>
      </c>
      <c r="E30" s="6" t="s">
        <v>1078</v>
      </c>
      <c r="F30" s="19">
        <v>158872</v>
      </c>
      <c r="G30" s="24">
        <v>641.76</v>
      </c>
      <c r="H30" s="24">
        <v>0.76</v>
      </c>
      <c r="I30" s="31"/>
      <c r="J30" s="31"/>
      <c r="K30" s="35"/>
    </row>
    <row r="31" spans="2:11" x14ac:dyDescent="0.25">
      <c r="B31" s="8" t="s">
        <v>388</v>
      </c>
      <c r="C31" s="57" t="s">
        <v>389</v>
      </c>
      <c r="D31" s="54" t="s">
        <v>390</v>
      </c>
      <c r="E31" s="6" t="s">
        <v>58</v>
      </c>
      <c r="F31" s="19">
        <v>92654</v>
      </c>
      <c r="G31" s="24">
        <v>630.23</v>
      </c>
      <c r="H31" s="24">
        <v>0.74</v>
      </c>
      <c r="I31" s="31"/>
      <c r="J31" s="31"/>
      <c r="K31" s="35"/>
    </row>
    <row r="32" spans="2:11" x14ac:dyDescent="0.25">
      <c r="B32" s="8" t="s">
        <v>275</v>
      </c>
      <c r="C32" s="57" t="s">
        <v>276</v>
      </c>
      <c r="D32" s="54" t="s">
        <v>277</v>
      </c>
      <c r="E32" s="6" t="s">
        <v>200</v>
      </c>
      <c r="F32" s="19">
        <v>366810</v>
      </c>
      <c r="G32" s="24">
        <v>619.07000000000005</v>
      </c>
      <c r="H32" s="24">
        <v>0.73</v>
      </c>
      <c r="I32" s="31"/>
      <c r="J32" s="31"/>
      <c r="K32" s="35"/>
    </row>
    <row r="33" spans="2:11" x14ac:dyDescent="0.25">
      <c r="B33" s="8" t="s">
        <v>616</v>
      </c>
      <c r="C33" s="57" t="s">
        <v>617</v>
      </c>
      <c r="D33" s="54" t="s">
        <v>618</v>
      </c>
      <c r="E33" s="6" t="s">
        <v>96</v>
      </c>
      <c r="F33" s="19">
        <v>18305</v>
      </c>
      <c r="G33" s="24">
        <v>616.33000000000004</v>
      </c>
      <c r="H33" s="24">
        <v>0.73</v>
      </c>
      <c r="I33" s="31"/>
      <c r="J33" s="31"/>
      <c r="K33" s="35"/>
    </row>
    <row r="34" spans="2:11" x14ac:dyDescent="0.25">
      <c r="B34" s="8" t="s">
        <v>120</v>
      </c>
      <c r="C34" s="57" t="s">
        <v>121</v>
      </c>
      <c r="D34" s="54" t="s">
        <v>122</v>
      </c>
      <c r="E34" s="6" t="s">
        <v>123</v>
      </c>
      <c r="F34" s="19">
        <v>200918</v>
      </c>
      <c r="G34" s="24">
        <v>563.07000000000005</v>
      </c>
      <c r="H34" s="24">
        <v>0.66</v>
      </c>
      <c r="I34" s="31"/>
      <c r="J34" s="31"/>
      <c r="K34" s="35"/>
    </row>
    <row r="35" spans="2:11" x14ac:dyDescent="0.25">
      <c r="B35" s="8" t="s">
        <v>563</v>
      </c>
      <c r="C35" s="57" t="s">
        <v>564</v>
      </c>
      <c r="D35" s="54" t="s">
        <v>565</v>
      </c>
      <c r="E35" s="6" t="s">
        <v>202</v>
      </c>
      <c r="F35" s="19">
        <v>9690</v>
      </c>
      <c r="G35" s="24">
        <v>542.11</v>
      </c>
      <c r="H35" s="24">
        <v>0.64</v>
      </c>
      <c r="I35" s="31"/>
      <c r="J35" s="31"/>
      <c r="K35" s="35"/>
    </row>
    <row r="36" spans="2:11" x14ac:dyDescent="0.25">
      <c r="B36" s="8" t="s">
        <v>600</v>
      </c>
      <c r="C36" s="57" t="s">
        <v>601</v>
      </c>
      <c r="D36" s="54" t="s">
        <v>602</v>
      </c>
      <c r="E36" s="6" t="s">
        <v>86</v>
      </c>
      <c r="F36" s="19">
        <v>25319</v>
      </c>
      <c r="G36" s="24">
        <v>508</v>
      </c>
      <c r="H36" s="24">
        <v>0.6</v>
      </c>
      <c r="I36" s="31"/>
      <c r="J36" s="31"/>
      <c r="K36" s="35"/>
    </row>
    <row r="37" spans="2:11" x14ac:dyDescent="0.25">
      <c r="B37" s="8" t="s">
        <v>104</v>
      </c>
      <c r="C37" s="57" t="s">
        <v>105</v>
      </c>
      <c r="D37" s="54" t="s">
        <v>106</v>
      </c>
      <c r="E37" s="6" t="s">
        <v>107</v>
      </c>
      <c r="F37" s="19">
        <v>64243</v>
      </c>
      <c r="G37" s="24">
        <v>489.5</v>
      </c>
      <c r="H37" s="24">
        <v>0.57999999999999996</v>
      </c>
      <c r="I37" s="31"/>
      <c r="J37" s="31"/>
      <c r="K37" s="35"/>
    </row>
    <row r="38" spans="2:11" x14ac:dyDescent="0.25">
      <c r="B38" s="8" t="s">
        <v>1079</v>
      </c>
      <c r="C38" s="57" t="s">
        <v>1080</v>
      </c>
      <c r="D38" s="54" t="s">
        <v>1081</v>
      </c>
      <c r="E38" s="6" t="s">
        <v>200</v>
      </c>
      <c r="F38" s="19">
        <v>41552</v>
      </c>
      <c r="G38" s="24">
        <v>474.81</v>
      </c>
      <c r="H38" s="24">
        <v>0.56000000000000005</v>
      </c>
      <c r="I38" s="31"/>
      <c r="J38" s="31"/>
      <c r="K38" s="35"/>
    </row>
    <row r="39" spans="2:11" x14ac:dyDescent="0.25">
      <c r="B39" s="8" t="s">
        <v>93</v>
      </c>
      <c r="C39" s="57" t="s">
        <v>94</v>
      </c>
      <c r="D39" s="54" t="s">
        <v>95</v>
      </c>
      <c r="E39" s="6" t="s">
        <v>96</v>
      </c>
      <c r="F39" s="19">
        <v>20059</v>
      </c>
      <c r="G39" s="24">
        <v>471.39</v>
      </c>
      <c r="H39" s="24">
        <v>0.56000000000000005</v>
      </c>
      <c r="I39" s="31"/>
      <c r="J39" s="31"/>
      <c r="K39" s="35"/>
    </row>
    <row r="40" spans="2:11" x14ac:dyDescent="0.25">
      <c r="B40" s="8" t="s">
        <v>1007</v>
      </c>
      <c r="C40" s="57" t="s">
        <v>1008</v>
      </c>
      <c r="D40" s="54" t="s">
        <v>1009</v>
      </c>
      <c r="E40" s="6" t="s">
        <v>65</v>
      </c>
      <c r="F40" s="19">
        <v>16948</v>
      </c>
      <c r="G40" s="24">
        <v>467.24</v>
      </c>
      <c r="H40" s="24">
        <v>0.55000000000000004</v>
      </c>
      <c r="I40" s="31"/>
      <c r="J40" s="31"/>
      <c r="K40" s="35"/>
    </row>
    <row r="41" spans="2:11" x14ac:dyDescent="0.25">
      <c r="B41" s="8" t="s">
        <v>1082</v>
      </c>
      <c r="C41" s="57" t="s">
        <v>1083</v>
      </c>
      <c r="D41" s="54" t="s">
        <v>1084</v>
      </c>
      <c r="E41" s="6" t="s">
        <v>156</v>
      </c>
      <c r="F41" s="19">
        <v>9845</v>
      </c>
      <c r="G41" s="24">
        <v>460.5</v>
      </c>
      <c r="H41" s="24">
        <v>0.54</v>
      </c>
      <c r="I41" s="31"/>
      <c r="J41" s="31"/>
      <c r="K41" s="35"/>
    </row>
    <row r="42" spans="2:11" x14ac:dyDescent="0.25">
      <c r="B42" s="8" t="s">
        <v>575</v>
      </c>
      <c r="C42" s="57" t="s">
        <v>576</v>
      </c>
      <c r="D42" s="54" t="s">
        <v>577</v>
      </c>
      <c r="E42" s="6" t="s">
        <v>578</v>
      </c>
      <c r="F42" s="19">
        <v>32736</v>
      </c>
      <c r="G42" s="24">
        <v>459.45</v>
      </c>
      <c r="H42" s="24">
        <v>0.54</v>
      </c>
      <c r="I42" s="31"/>
      <c r="J42" s="31"/>
      <c r="K42" s="35"/>
    </row>
    <row r="43" spans="2:11" x14ac:dyDescent="0.25">
      <c r="B43" s="8" t="s">
        <v>87</v>
      </c>
      <c r="C43" s="57" t="s">
        <v>88</v>
      </c>
      <c r="D43" s="54" t="s">
        <v>89</v>
      </c>
      <c r="E43" s="6" t="s">
        <v>58</v>
      </c>
      <c r="F43" s="19">
        <v>6104</v>
      </c>
      <c r="G43" s="24">
        <v>427.62</v>
      </c>
      <c r="H43" s="24">
        <v>0.5</v>
      </c>
      <c r="I43" s="31"/>
      <c r="J43" s="31"/>
      <c r="K43" s="35"/>
    </row>
    <row r="44" spans="2:11" x14ac:dyDescent="0.25">
      <c r="B44" s="8" t="s">
        <v>872</v>
      </c>
      <c r="C44" s="57" t="s">
        <v>873</v>
      </c>
      <c r="D44" s="54" t="s">
        <v>874</v>
      </c>
      <c r="E44" s="6" t="s">
        <v>58</v>
      </c>
      <c r="F44" s="19">
        <v>4917</v>
      </c>
      <c r="G44" s="24">
        <v>426.72</v>
      </c>
      <c r="H44" s="24">
        <v>0.5</v>
      </c>
      <c r="I44" s="31"/>
      <c r="J44" s="31"/>
      <c r="K44" s="35"/>
    </row>
    <row r="45" spans="2:11" x14ac:dyDescent="0.25">
      <c r="B45" s="8" t="s">
        <v>1085</v>
      </c>
      <c r="C45" s="57" t="s">
        <v>1086</v>
      </c>
      <c r="D45" s="54" t="s">
        <v>1087</v>
      </c>
      <c r="E45" s="6" t="s">
        <v>86</v>
      </c>
      <c r="F45" s="19">
        <v>145365</v>
      </c>
      <c r="G45" s="24">
        <v>426.21</v>
      </c>
      <c r="H45" s="24">
        <v>0.5</v>
      </c>
      <c r="I45" s="31"/>
      <c r="J45" s="31"/>
      <c r="K45" s="35"/>
    </row>
    <row r="46" spans="2:11" x14ac:dyDescent="0.25">
      <c r="B46" s="8" t="s">
        <v>410</v>
      </c>
      <c r="C46" s="57" t="s">
        <v>411</v>
      </c>
      <c r="D46" s="54" t="s">
        <v>412</v>
      </c>
      <c r="E46" s="6" t="s">
        <v>413</v>
      </c>
      <c r="F46" s="19">
        <v>172301</v>
      </c>
      <c r="G46" s="24">
        <v>412.66</v>
      </c>
      <c r="H46" s="24">
        <v>0.49</v>
      </c>
      <c r="I46" s="31"/>
      <c r="J46" s="31"/>
      <c r="K46" s="35"/>
    </row>
    <row r="47" spans="2:11" x14ac:dyDescent="0.25">
      <c r="B47" s="8" t="s">
        <v>2347</v>
      </c>
      <c r="C47" s="57" t="s">
        <v>2348</v>
      </c>
      <c r="D47" s="54" t="s">
        <v>2349</v>
      </c>
      <c r="E47" s="6" t="s">
        <v>1078</v>
      </c>
      <c r="F47" s="19">
        <v>8421</v>
      </c>
      <c r="G47" s="24">
        <v>399.7</v>
      </c>
      <c r="H47" s="24">
        <v>0.47</v>
      </c>
      <c r="I47" s="31"/>
      <c r="J47" s="31"/>
      <c r="K47" s="35"/>
    </row>
    <row r="48" spans="2:11" x14ac:dyDescent="0.25">
      <c r="B48" s="8" t="s">
        <v>391</v>
      </c>
      <c r="C48" s="57" t="s">
        <v>392</v>
      </c>
      <c r="D48" s="54" t="s">
        <v>393</v>
      </c>
      <c r="E48" s="6" t="s">
        <v>50</v>
      </c>
      <c r="F48" s="19">
        <v>28159</v>
      </c>
      <c r="G48" s="24">
        <v>394.31</v>
      </c>
      <c r="H48" s="24">
        <v>0.46</v>
      </c>
      <c r="I48" s="31"/>
      <c r="J48" s="31"/>
      <c r="K48" s="35"/>
    </row>
    <row r="49" spans="2:11" x14ac:dyDescent="0.25">
      <c r="B49" s="8" t="s">
        <v>1088</v>
      </c>
      <c r="C49" s="57" t="s">
        <v>1089</v>
      </c>
      <c r="D49" s="54" t="s">
        <v>1090</v>
      </c>
      <c r="E49" s="6" t="s">
        <v>1091</v>
      </c>
      <c r="F49" s="19">
        <v>100731</v>
      </c>
      <c r="G49" s="24">
        <v>392.8</v>
      </c>
      <c r="H49" s="24">
        <v>0.46</v>
      </c>
      <c r="I49" s="31"/>
      <c r="J49" s="31"/>
      <c r="K49" s="35"/>
    </row>
    <row r="50" spans="2:11" x14ac:dyDescent="0.25">
      <c r="B50" s="8" t="s">
        <v>1092</v>
      </c>
      <c r="C50" s="57" t="s">
        <v>1093</v>
      </c>
      <c r="D50" s="54" t="s">
        <v>1094</v>
      </c>
      <c r="E50" s="6" t="s">
        <v>86</v>
      </c>
      <c r="F50" s="19">
        <v>62106</v>
      </c>
      <c r="G50" s="24">
        <v>382.64</v>
      </c>
      <c r="H50" s="24">
        <v>0.45</v>
      </c>
      <c r="I50" s="31"/>
      <c r="J50" s="31"/>
      <c r="K50" s="35"/>
    </row>
    <row r="51" spans="2:11" x14ac:dyDescent="0.25">
      <c r="B51" s="8" t="s">
        <v>373</v>
      </c>
      <c r="C51" s="57" t="s">
        <v>374</v>
      </c>
      <c r="D51" s="54" t="s">
        <v>375</v>
      </c>
      <c r="E51" s="6" t="s">
        <v>111</v>
      </c>
      <c r="F51" s="19">
        <v>24948</v>
      </c>
      <c r="G51" s="24">
        <v>375.04</v>
      </c>
      <c r="H51" s="24">
        <v>0.44</v>
      </c>
      <c r="I51" s="31"/>
      <c r="J51" s="31"/>
      <c r="K51" s="35"/>
    </row>
    <row r="52" spans="2:11" x14ac:dyDescent="0.25">
      <c r="B52" s="8" t="s">
        <v>2431</v>
      </c>
      <c r="C52" s="57" t="s">
        <v>2432</v>
      </c>
      <c r="D52" s="54" t="s">
        <v>2433</v>
      </c>
      <c r="E52" s="6" t="s">
        <v>208</v>
      </c>
      <c r="F52" s="19">
        <v>18115</v>
      </c>
      <c r="G52" s="24">
        <v>369.58</v>
      </c>
      <c r="H52" s="24">
        <v>0.44</v>
      </c>
      <c r="I52" s="31"/>
      <c r="J52" s="31"/>
      <c r="K52" s="35"/>
    </row>
    <row r="53" spans="2:11" x14ac:dyDescent="0.25">
      <c r="B53" s="8" t="s">
        <v>582</v>
      </c>
      <c r="C53" s="57" t="s">
        <v>583</v>
      </c>
      <c r="D53" s="54" t="s">
        <v>584</v>
      </c>
      <c r="E53" s="6" t="s">
        <v>141</v>
      </c>
      <c r="F53" s="19">
        <v>32972</v>
      </c>
      <c r="G53" s="24">
        <v>367.54</v>
      </c>
      <c r="H53" s="24">
        <v>0.43</v>
      </c>
      <c r="I53" s="31"/>
      <c r="J53" s="31"/>
      <c r="K53" s="35"/>
    </row>
    <row r="54" spans="2:11" x14ac:dyDescent="0.25">
      <c r="B54" s="8" t="s">
        <v>1095</v>
      </c>
      <c r="C54" s="57" t="s">
        <v>1096</v>
      </c>
      <c r="D54" s="54" t="s">
        <v>1097</v>
      </c>
      <c r="E54" s="6" t="s">
        <v>320</v>
      </c>
      <c r="F54" s="19">
        <v>31804</v>
      </c>
      <c r="G54" s="24">
        <v>366.67</v>
      </c>
      <c r="H54" s="24">
        <v>0.43</v>
      </c>
      <c r="I54" s="31"/>
      <c r="J54" s="31"/>
      <c r="K54" s="35"/>
    </row>
    <row r="55" spans="2:11" x14ac:dyDescent="0.25">
      <c r="B55" s="8" t="s">
        <v>76</v>
      </c>
      <c r="C55" s="57" t="s">
        <v>77</v>
      </c>
      <c r="D55" s="54" t="s">
        <v>78</v>
      </c>
      <c r="E55" s="6" t="s">
        <v>79</v>
      </c>
      <c r="F55" s="19">
        <v>47597</v>
      </c>
      <c r="G55" s="24">
        <v>360.05</v>
      </c>
      <c r="H55" s="24">
        <v>0.42</v>
      </c>
      <c r="I55" s="31"/>
      <c r="J55" s="31"/>
      <c r="K55" s="35"/>
    </row>
    <row r="56" spans="2:11" x14ac:dyDescent="0.25">
      <c r="B56" s="8" t="s">
        <v>90</v>
      </c>
      <c r="C56" s="57" t="s">
        <v>91</v>
      </c>
      <c r="D56" s="54" t="s">
        <v>92</v>
      </c>
      <c r="E56" s="6" t="s">
        <v>58</v>
      </c>
      <c r="F56" s="19">
        <v>10411</v>
      </c>
      <c r="G56" s="24">
        <v>358</v>
      </c>
      <c r="H56" s="24">
        <v>0.42</v>
      </c>
      <c r="I56" s="31"/>
      <c r="J56" s="31"/>
      <c r="K56" s="35"/>
    </row>
    <row r="57" spans="2:11" x14ac:dyDescent="0.25">
      <c r="B57" s="8" t="s">
        <v>1098</v>
      </c>
      <c r="C57" s="57" t="s">
        <v>1099</v>
      </c>
      <c r="D57" s="54" t="s">
        <v>1100</v>
      </c>
      <c r="E57" s="6" t="s">
        <v>79</v>
      </c>
      <c r="F57" s="19">
        <v>19899</v>
      </c>
      <c r="G57" s="24">
        <v>356.31</v>
      </c>
      <c r="H57" s="24">
        <v>0.42</v>
      </c>
      <c r="I57" s="31"/>
      <c r="J57" s="31"/>
      <c r="K57" s="35"/>
    </row>
    <row r="58" spans="2:11" x14ac:dyDescent="0.25">
      <c r="B58" s="8" t="s">
        <v>2204</v>
      </c>
      <c r="C58" s="57" t="s">
        <v>2205</v>
      </c>
      <c r="D58" s="54" t="s">
        <v>2206</v>
      </c>
      <c r="E58" s="6" t="s">
        <v>2207</v>
      </c>
      <c r="F58" s="19">
        <v>75247</v>
      </c>
      <c r="G58" s="24">
        <v>350.5</v>
      </c>
      <c r="H58" s="24">
        <v>0.41</v>
      </c>
      <c r="I58" s="31"/>
      <c r="J58" s="31"/>
      <c r="K58" s="35"/>
    </row>
    <row r="59" spans="2:11" x14ac:dyDescent="0.25">
      <c r="B59" s="8" t="s">
        <v>1101</v>
      </c>
      <c r="C59" s="57" t="s">
        <v>1102</v>
      </c>
      <c r="D59" s="54" t="s">
        <v>1103</v>
      </c>
      <c r="E59" s="6" t="s">
        <v>141</v>
      </c>
      <c r="F59" s="19">
        <v>4481</v>
      </c>
      <c r="G59" s="24">
        <v>332</v>
      </c>
      <c r="H59" s="24">
        <v>0.39</v>
      </c>
      <c r="I59" s="31"/>
      <c r="J59" s="31"/>
      <c r="K59" s="35"/>
    </row>
    <row r="60" spans="2:11" x14ac:dyDescent="0.25">
      <c r="B60" s="8" t="s">
        <v>1104</v>
      </c>
      <c r="C60" s="57" t="s">
        <v>1105</v>
      </c>
      <c r="D60" s="54" t="s">
        <v>1106</v>
      </c>
      <c r="E60" s="6" t="s">
        <v>111</v>
      </c>
      <c r="F60" s="19">
        <v>27023</v>
      </c>
      <c r="G60" s="24">
        <v>330.68</v>
      </c>
      <c r="H60" s="24">
        <v>0.39</v>
      </c>
      <c r="I60" s="31"/>
      <c r="J60" s="31"/>
      <c r="K60" s="35"/>
    </row>
    <row r="61" spans="2:11" x14ac:dyDescent="0.25">
      <c r="B61" s="8" t="s">
        <v>1107</v>
      </c>
      <c r="C61" s="57" t="s">
        <v>1108</v>
      </c>
      <c r="D61" s="54" t="s">
        <v>1109</v>
      </c>
      <c r="E61" s="6" t="s">
        <v>513</v>
      </c>
      <c r="F61" s="19">
        <v>28889</v>
      </c>
      <c r="G61" s="24">
        <v>326.24</v>
      </c>
      <c r="H61" s="24">
        <v>0.38</v>
      </c>
      <c r="I61" s="31"/>
      <c r="J61" s="31"/>
      <c r="K61" s="35"/>
    </row>
    <row r="62" spans="2:11" x14ac:dyDescent="0.25">
      <c r="B62" s="8" t="s">
        <v>108</v>
      </c>
      <c r="C62" s="57" t="s">
        <v>109</v>
      </c>
      <c r="D62" s="54" t="s">
        <v>110</v>
      </c>
      <c r="E62" s="6" t="s">
        <v>111</v>
      </c>
      <c r="F62" s="19">
        <v>5634</v>
      </c>
      <c r="G62" s="24">
        <v>320.55</v>
      </c>
      <c r="H62" s="24">
        <v>0.38</v>
      </c>
      <c r="I62" s="31"/>
      <c r="J62" s="31"/>
      <c r="K62" s="35"/>
    </row>
    <row r="63" spans="2:11" x14ac:dyDescent="0.25">
      <c r="B63" s="8" t="s">
        <v>1013</v>
      </c>
      <c r="C63" s="57" t="s">
        <v>1014</v>
      </c>
      <c r="D63" s="54" t="s">
        <v>1015</v>
      </c>
      <c r="E63" s="6" t="s">
        <v>58</v>
      </c>
      <c r="F63" s="19">
        <v>5758</v>
      </c>
      <c r="G63" s="24">
        <v>315.11</v>
      </c>
      <c r="H63" s="24">
        <v>0.37</v>
      </c>
      <c r="I63" s="31"/>
      <c r="J63" s="31"/>
      <c r="K63" s="35"/>
    </row>
    <row r="64" spans="2:11" x14ac:dyDescent="0.25">
      <c r="B64" s="8" t="s">
        <v>498</v>
      </c>
      <c r="C64" s="57" t="s">
        <v>499</v>
      </c>
      <c r="D64" s="54" t="s">
        <v>500</v>
      </c>
      <c r="E64" s="6" t="s">
        <v>320</v>
      </c>
      <c r="F64" s="19">
        <v>5231</v>
      </c>
      <c r="G64" s="24">
        <v>313.39</v>
      </c>
      <c r="H64" s="24">
        <v>0.37</v>
      </c>
      <c r="I64" s="31"/>
      <c r="J64" s="31"/>
      <c r="K64" s="35"/>
    </row>
    <row r="65" spans="2:11" x14ac:dyDescent="0.25">
      <c r="B65" s="8" t="s">
        <v>346</v>
      </c>
      <c r="C65" s="57" t="s">
        <v>347</v>
      </c>
      <c r="D65" s="54" t="s">
        <v>348</v>
      </c>
      <c r="E65" s="6" t="s">
        <v>50</v>
      </c>
      <c r="F65" s="19">
        <v>126557</v>
      </c>
      <c r="G65" s="24">
        <v>302.94</v>
      </c>
      <c r="H65" s="24">
        <v>0.36</v>
      </c>
      <c r="I65" s="31"/>
      <c r="J65" s="31"/>
      <c r="K65" s="35"/>
    </row>
    <row r="66" spans="2:11" x14ac:dyDescent="0.25">
      <c r="B66" s="8" t="s">
        <v>83</v>
      </c>
      <c r="C66" s="57" t="s">
        <v>84</v>
      </c>
      <c r="D66" s="54" t="s">
        <v>85</v>
      </c>
      <c r="E66" s="6" t="s">
        <v>86</v>
      </c>
      <c r="F66" s="19">
        <v>18694</v>
      </c>
      <c r="G66" s="24">
        <v>301.12</v>
      </c>
      <c r="H66" s="24">
        <v>0.35</v>
      </c>
      <c r="I66" s="31"/>
      <c r="J66" s="31"/>
      <c r="K66" s="35"/>
    </row>
    <row r="67" spans="2:11" x14ac:dyDescent="0.25">
      <c r="B67" s="8" t="s">
        <v>2266</v>
      </c>
      <c r="C67" s="57" t="s">
        <v>2267</v>
      </c>
      <c r="D67" s="54" t="s">
        <v>2268</v>
      </c>
      <c r="E67" s="6" t="s">
        <v>96</v>
      </c>
      <c r="F67" s="19">
        <v>1818</v>
      </c>
      <c r="G67" s="24">
        <v>296.73</v>
      </c>
      <c r="H67" s="24">
        <v>0.35</v>
      </c>
      <c r="I67" s="31"/>
      <c r="J67" s="31"/>
      <c r="K67" s="35"/>
    </row>
    <row r="68" spans="2:11" x14ac:dyDescent="0.25">
      <c r="B68" s="8" t="s">
        <v>2466</v>
      </c>
      <c r="C68" s="57" t="s">
        <v>2467</v>
      </c>
      <c r="D68" s="54" t="s">
        <v>2468</v>
      </c>
      <c r="E68" s="6" t="s">
        <v>115</v>
      </c>
      <c r="F68" s="19">
        <v>538022</v>
      </c>
      <c r="G68" s="24">
        <v>296.18</v>
      </c>
      <c r="H68" s="24">
        <v>0.35</v>
      </c>
      <c r="I68" s="31"/>
      <c r="J68" s="31"/>
      <c r="K68" s="35"/>
    </row>
    <row r="69" spans="2:11" x14ac:dyDescent="0.25">
      <c r="B69" s="8" t="s">
        <v>569</v>
      </c>
      <c r="C69" s="57" t="s">
        <v>570</v>
      </c>
      <c r="D69" s="54" t="s">
        <v>571</v>
      </c>
      <c r="E69" s="6" t="s">
        <v>156</v>
      </c>
      <c r="F69" s="19">
        <v>6529</v>
      </c>
      <c r="G69" s="24">
        <v>292.2</v>
      </c>
      <c r="H69" s="24">
        <v>0.34</v>
      </c>
      <c r="I69" s="31"/>
      <c r="J69" s="31"/>
      <c r="K69" s="35"/>
    </row>
    <row r="70" spans="2:11" x14ac:dyDescent="0.25">
      <c r="B70" s="8" t="s">
        <v>404</v>
      </c>
      <c r="C70" s="57" t="s">
        <v>405</v>
      </c>
      <c r="D70" s="54" t="s">
        <v>406</v>
      </c>
      <c r="E70" s="6" t="s">
        <v>75</v>
      </c>
      <c r="F70" s="19">
        <v>85978</v>
      </c>
      <c r="G70" s="24">
        <v>292.02</v>
      </c>
      <c r="H70" s="24">
        <v>0.34</v>
      </c>
      <c r="I70" s="31"/>
      <c r="J70" s="31"/>
      <c r="K70" s="35"/>
    </row>
    <row r="71" spans="2:11" x14ac:dyDescent="0.25">
      <c r="B71" s="8" t="s">
        <v>1110</v>
      </c>
      <c r="C71" s="57" t="s">
        <v>1111</v>
      </c>
      <c r="D71" s="54" t="s">
        <v>1112</v>
      </c>
      <c r="E71" s="6" t="s">
        <v>1113</v>
      </c>
      <c r="F71" s="19">
        <v>11554</v>
      </c>
      <c r="G71" s="24">
        <v>289.52999999999997</v>
      </c>
      <c r="H71" s="24">
        <v>0.34</v>
      </c>
      <c r="I71" s="31"/>
      <c r="J71" s="31"/>
      <c r="K71" s="35"/>
    </row>
    <row r="72" spans="2:11" x14ac:dyDescent="0.25">
      <c r="B72" s="8" t="s">
        <v>2411</v>
      </c>
      <c r="C72" s="57" t="s">
        <v>2412</v>
      </c>
      <c r="D72" s="54" t="s">
        <v>2413</v>
      </c>
      <c r="E72" s="6" t="s">
        <v>123</v>
      </c>
      <c r="F72" s="19">
        <v>74486</v>
      </c>
      <c r="G72" s="24">
        <v>289.49</v>
      </c>
      <c r="H72" s="24">
        <v>0.34</v>
      </c>
      <c r="I72" s="31"/>
      <c r="J72" s="31"/>
      <c r="K72" s="35"/>
    </row>
    <row r="73" spans="2:11" x14ac:dyDescent="0.25">
      <c r="B73" s="8" t="s">
        <v>2414</v>
      </c>
      <c r="C73" s="57" t="s">
        <v>2415</v>
      </c>
      <c r="D73" s="54" t="s">
        <v>2416</v>
      </c>
      <c r="E73" s="6" t="s">
        <v>152</v>
      </c>
      <c r="F73" s="19">
        <v>38960</v>
      </c>
      <c r="G73" s="24">
        <v>280.63</v>
      </c>
      <c r="H73" s="24">
        <v>0.33</v>
      </c>
      <c r="I73" s="31"/>
      <c r="J73" s="31"/>
      <c r="K73" s="35"/>
    </row>
    <row r="74" spans="2:11" x14ac:dyDescent="0.25">
      <c r="B74" s="8" t="s">
        <v>613</v>
      </c>
      <c r="C74" s="57" t="s">
        <v>614</v>
      </c>
      <c r="D74" s="54" t="s">
        <v>615</v>
      </c>
      <c r="E74" s="6" t="s">
        <v>268</v>
      </c>
      <c r="F74" s="19">
        <v>60095</v>
      </c>
      <c r="G74" s="24">
        <v>266.64</v>
      </c>
      <c r="H74" s="24">
        <v>0.31</v>
      </c>
      <c r="I74" s="31"/>
      <c r="J74" s="31"/>
      <c r="K74" s="35"/>
    </row>
    <row r="75" spans="2:11" x14ac:dyDescent="0.25">
      <c r="B75" s="8" t="s">
        <v>2360</v>
      </c>
      <c r="C75" s="57" t="s">
        <v>696</v>
      </c>
      <c r="D75" s="54" t="s">
        <v>2361</v>
      </c>
      <c r="E75" s="6" t="s">
        <v>86</v>
      </c>
      <c r="F75" s="19">
        <v>64586</v>
      </c>
      <c r="G75" s="24">
        <v>264.95999999999998</v>
      </c>
      <c r="H75" s="24">
        <v>0.31</v>
      </c>
      <c r="I75" s="31"/>
      <c r="J75" s="31"/>
      <c r="K75" s="35"/>
    </row>
    <row r="76" spans="2:11" x14ac:dyDescent="0.25">
      <c r="B76" s="8" t="s">
        <v>914</v>
      </c>
      <c r="C76" s="57" t="s">
        <v>915</v>
      </c>
      <c r="D76" s="54" t="s">
        <v>916</v>
      </c>
      <c r="E76" s="6" t="s">
        <v>917</v>
      </c>
      <c r="F76" s="19">
        <v>14959</v>
      </c>
      <c r="G76" s="24">
        <v>254.6</v>
      </c>
      <c r="H76" s="24">
        <v>0.3</v>
      </c>
      <c r="I76" s="31"/>
      <c r="J76" s="31"/>
      <c r="K76" s="35"/>
    </row>
    <row r="77" spans="2:11" x14ac:dyDescent="0.25">
      <c r="B77" s="8" t="s">
        <v>572</v>
      </c>
      <c r="C77" s="57" t="s">
        <v>573</v>
      </c>
      <c r="D77" s="54" t="s">
        <v>574</v>
      </c>
      <c r="E77" s="6" t="s">
        <v>123</v>
      </c>
      <c r="F77" s="19">
        <v>174582</v>
      </c>
      <c r="G77" s="24">
        <v>252.53</v>
      </c>
      <c r="H77" s="24">
        <v>0.3</v>
      </c>
      <c r="I77" s="31"/>
      <c r="J77" s="31"/>
      <c r="K77" s="35"/>
    </row>
    <row r="78" spans="2:11" x14ac:dyDescent="0.25">
      <c r="B78" s="8" t="s">
        <v>205</v>
      </c>
      <c r="C78" s="57" t="s">
        <v>206</v>
      </c>
      <c r="D78" s="54" t="s">
        <v>207</v>
      </c>
      <c r="E78" s="6" t="s">
        <v>208</v>
      </c>
      <c r="F78" s="19">
        <v>4508</v>
      </c>
      <c r="G78" s="24">
        <v>249.41</v>
      </c>
      <c r="H78" s="24">
        <v>0.28999999999999998</v>
      </c>
      <c r="I78" s="31"/>
      <c r="J78" s="31"/>
      <c r="K78" s="35"/>
    </row>
    <row r="79" spans="2:11" x14ac:dyDescent="0.25">
      <c r="B79" s="8" t="s">
        <v>1001</v>
      </c>
      <c r="C79" s="57" t="s">
        <v>1002</v>
      </c>
      <c r="D79" s="54" t="s">
        <v>1003</v>
      </c>
      <c r="E79" s="6" t="s">
        <v>75</v>
      </c>
      <c r="F79" s="19">
        <v>165734</v>
      </c>
      <c r="G79" s="24">
        <v>248.25</v>
      </c>
      <c r="H79" s="24">
        <v>0.28999999999999998</v>
      </c>
      <c r="I79" s="31"/>
      <c r="J79" s="31"/>
      <c r="K79" s="35"/>
    </row>
    <row r="80" spans="2:11" x14ac:dyDescent="0.25">
      <c r="B80" s="8" t="s">
        <v>904</v>
      </c>
      <c r="C80" s="57" t="s">
        <v>905</v>
      </c>
      <c r="D80" s="54" t="s">
        <v>906</v>
      </c>
      <c r="E80" s="6" t="s">
        <v>50</v>
      </c>
      <c r="F80" s="19">
        <v>14827</v>
      </c>
      <c r="G80" s="24">
        <v>235.9</v>
      </c>
      <c r="H80" s="24">
        <v>0.28000000000000003</v>
      </c>
      <c r="I80" s="31"/>
      <c r="J80" s="31"/>
      <c r="K80" s="35"/>
    </row>
    <row r="81" spans="2:11" x14ac:dyDescent="0.25">
      <c r="B81" s="8" t="s">
        <v>441</v>
      </c>
      <c r="C81" s="57" t="s">
        <v>442</v>
      </c>
      <c r="D81" s="54" t="s">
        <v>443</v>
      </c>
      <c r="E81" s="6" t="s">
        <v>127</v>
      </c>
      <c r="F81" s="19">
        <v>5995</v>
      </c>
      <c r="G81" s="24">
        <v>235.39</v>
      </c>
      <c r="H81" s="24">
        <v>0.28000000000000003</v>
      </c>
      <c r="I81" s="31"/>
      <c r="J81" s="31"/>
      <c r="K81" s="35"/>
    </row>
    <row r="82" spans="2:11" x14ac:dyDescent="0.25">
      <c r="B82" s="8" t="s">
        <v>3034</v>
      </c>
      <c r="C82" s="57" t="s">
        <v>3035</v>
      </c>
      <c r="D82" s="54" t="s">
        <v>3036</v>
      </c>
      <c r="E82" s="6" t="s">
        <v>86</v>
      </c>
      <c r="F82" s="19">
        <v>1920</v>
      </c>
      <c r="G82" s="24">
        <v>235.14</v>
      </c>
      <c r="H82" s="24">
        <v>0.28000000000000003</v>
      </c>
      <c r="I82" s="31"/>
      <c r="J82" s="31"/>
      <c r="K82" s="35"/>
    </row>
    <row r="83" spans="2:11" x14ac:dyDescent="0.25">
      <c r="B83" s="8" t="s">
        <v>921</v>
      </c>
      <c r="C83" s="57" t="s">
        <v>922</v>
      </c>
      <c r="D83" s="54" t="s">
        <v>923</v>
      </c>
      <c r="E83" s="6" t="s">
        <v>50</v>
      </c>
      <c r="F83" s="19">
        <v>4759</v>
      </c>
      <c r="G83" s="24">
        <v>229.5</v>
      </c>
      <c r="H83" s="24">
        <v>0.27</v>
      </c>
      <c r="I83" s="31"/>
      <c r="J83" s="31"/>
      <c r="K83" s="35"/>
    </row>
    <row r="84" spans="2:11" x14ac:dyDescent="0.25">
      <c r="B84" s="8" t="s">
        <v>2428</v>
      </c>
      <c r="C84" s="57" t="s">
        <v>2429</v>
      </c>
      <c r="D84" s="54" t="s">
        <v>2430</v>
      </c>
      <c r="E84" s="6" t="s">
        <v>156</v>
      </c>
      <c r="F84" s="19">
        <v>17241</v>
      </c>
      <c r="G84" s="24">
        <v>225.74</v>
      </c>
      <c r="H84" s="24">
        <v>0.27</v>
      </c>
      <c r="I84" s="31"/>
      <c r="J84" s="31"/>
      <c r="K84" s="35"/>
    </row>
    <row r="85" spans="2:11" x14ac:dyDescent="0.25">
      <c r="B85" s="8" t="s">
        <v>2440</v>
      </c>
      <c r="C85" s="57" t="s">
        <v>2441</v>
      </c>
      <c r="D85" s="54" t="s">
        <v>2442</v>
      </c>
      <c r="E85" s="6" t="s">
        <v>115</v>
      </c>
      <c r="F85" s="19">
        <v>30449</v>
      </c>
      <c r="G85" s="24">
        <v>225.61</v>
      </c>
      <c r="H85" s="24">
        <v>0.27</v>
      </c>
      <c r="I85" s="31"/>
      <c r="J85" s="31"/>
      <c r="K85" s="35"/>
    </row>
    <row r="86" spans="2:11" x14ac:dyDescent="0.25">
      <c r="B86" s="8" t="s">
        <v>457</v>
      </c>
      <c r="C86" s="57" t="s">
        <v>458</v>
      </c>
      <c r="D86" s="54" t="s">
        <v>459</v>
      </c>
      <c r="E86" s="6" t="s">
        <v>141</v>
      </c>
      <c r="F86" s="19">
        <v>23115</v>
      </c>
      <c r="G86" s="24">
        <v>224.17</v>
      </c>
      <c r="H86" s="24">
        <v>0.26</v>
      </c>
      <c r="I86" s="31"/>
      <c r="J86" s="31"/>
      <c r="K86" s="35"/>
    </row>
    <row r="87" spans="2:11" x14ac:dyDescent="0.25">
      <c r="B87" s="8" t="s">
        <v>2365</v>
      </c>
      <c r="C87" s="57" t="s">
        <v>2366</v>
      </c>
      <c r="D87" s="54" t="s">
        <v>2367</v>
      </c>
      <c r="E87" s="6" t="s">
        <v>43</v>
      </c>
      <c r="F87" s="19">
        <v>29214</v>
      </c>
      <c r="G87" s="24">
        <v>214.88</v>
      </c>
      <c r="H87" s="24">
        <v>0.25</v>
      </c>
      <c r="I87" s="31"/>
      <c r="J87" s="31"/>
      <c r="K87" s="35"/>
    </row>
    <row r="88" spans="2:11" x14ac:dyDescent="0.25">
      <c r="B88" s="8" t="s">
        <v>97</v>
      </c>
      <c r="C88" s="57" t="s">
        <v>98</v>
      </c>
      <c r="D88" s="54" t="s">
        <v>99</v>
      </c>
      <c r="E88" s="6" t="s">
        <v>50</v>
      </c>
      <c r="F88" s="19">
        <v>4112</v>
      </c>
      <c r="G88" s="24">
        <v>212.08</v>
      </c>
      <c r="H88" s="24">
        <v>0.25</v>
      </c>
      <c r="I88" s="31"/>
      <c r="J88" s="31"/>
      <c r="K88" s="35"/>
    </row>
    <row r="89" spans="2:11" x14ac:dyDescent="0.25">
      <c r="B89" s="8" t="s">
        <v>299</v>
      </c>
      <c r="C89" s="57" t="s">
        <v>300</v>
      </c>
      <c r="D89" s="54" t="s">
        <v>301</v>
      </c>
      <c r="E89" s="6" t="s">
        <v>43</v>
      </c>
      <c r="F89" s="19">
        <v>81885</v>
      </c>
      <c r="G89" s="24">
        <v>211.71</v>
      </c>
      <c r="H89" s="24">
        <v>0.25</v>
      </c>
      <c r="I89" s="31"/>
      <c r="J89" s="31"/>
      <c r="K89" s="35"/>
    </row>
    <row r="90" spans="2:11" x14ac:dyDescent="0.25">
      <c r="B90" s="8" t="s">
        <v>400</v>
      </c>
      <c r="C90" s="57" t="s">
        <v>401</v>
      </c>
      <c r="D90" s="54" t="s">
        <v>402</v>
      </c>
      <c r="E90" s="6" t="s">
        <v>403</v>
      </c>
      <c r="F90" s="19">
        <v>119647</v>
      </c>
      <c r="G90" s="24">
        <v>210.93</v>
      </c>
      <c r="H90" s="24">
        <v>0.25</v>
      </c>
      <c r="I90" s="31"/>
      <c r="J90" s="31"/>
      <c r="K90" s="35"/>
    </row>
    <row r="91" spans="2:11" x14ac:dyDescent="0.25">
      <c r="B91" s="8" t="s">
        <v>444</v>
      </c>
      <c r="C91" s="57" t="s">
        <v>445</v>
      </c>
      <c r="D91" s="54" t="s">
        <v>446</v>
      </c>
      <c r="E91" s="6" t="s">
        <v>43</v>
      </c>
      <c r="F91" s="19">
        <v>109032</v>
      </c>
      <c r="G91" s="24">
        <v>210.36</v>
      </c>
      <c r="H91" s="24">
        <v>0.25</v>
      </c>
      <c r="I91" s="31"/>
      <c r="J91" s="31"/>
      <c r="K91" s="35"/>
    </row>
    <row r="92" spans="2:11" x14ac:dyDescent="0.25">
      <c r="B92" s="8" t="s">
        <v>237</v>
      </c>
      <c r="C92" s="57" t="s">
        <v>238</v>
      </c>
      <c r="D92" s="54" t="s">
        <v>239</v>
      </c>
      <c r="E92" s="6" t="s">
        <v>174</v>
      </c>
      <c r="F92" s="19">
        <v>17843</v>
      </c>
      <c r="G92" s="24">
        <v>208.21</v>
      </c>
      <c r="H92" s="24">
        <v>0.25</v>
      </c>
      <c r="I92" s="31"/>
      <c r="J92" s="31"/>
      <c r="K92" s="35"/>
    </row>
    <row r="93" spans="2:11" x14ac:dyDescent="0.25">
      <c r="B93" s="8" t="s">
        <v>514</v>
      </c>
      <c r="C93" s="57" t="s">
        <v>515</v>
      </c>
      <c r="D93" s="54" t="s">
        <v>516</v>
      </c>
      <c r="E93" s="6" t="s">
        <v>145</v>
      </c>
      <c r="F93" s="19">
        <v>196945</v>
      </c>
      <c r="G93" s="24">
        <v>208.07</v>
      </c>
      <c r="H93" s="24">
        <v>0.25</v>
      </c>
      <c r="I93" s="31"/>
      <c r="J93" s="31"/>
      <c r="K93" s="35"/>
    </row>
    <row r="94" spans="2:11" x14ac:dyDescent="0.25">
      <c r="B94" s="8" t="s">
        <v>2353</v>
      </c>
      <c r="C94" s="57" t="s">
        <v>681</v>
      </c>
      <c r="D94" s="54" t="s">
        <v>2354</v>
      </c>
      <c r="E94" s="6" t="s">
        <v>86</v>
      </c>
      <c r="F94" s="19">
        <v>55402</v>
      </c>
      <c r="G94" s="24">
        <v>206.57</v>
      </c>
      <c r="H94" s="24">
        <v>0.24</v>
      </c>
      <c r="I94" s="31"/>
      <c r="J94" s="31"/>
      <c r="K94" s="35"/>
    </row>
    <row r="95" spans="2:11" x14ac:dyDescent="0.25">
      <c r="B95" s="8" t="s">
        <v>394</v>
      </c>
      <c r="C95" s="57" t="s">
        <v>395</v>
      </c>
      <c r="D95" s="54" t="s">
        <v>396</v>
      </c>
      <c r="E95" s="6" t="s">
        <v>111</v>
      </c>
      <c r="F95" s="19">
        <v>10731</v>
      </c>
      <c r="G95" s="24">
        <v>205.1</v>
      </c>
      <c r="H95" s="24">
        <v>0.24</v>
      </c>
      <c r="I95" s="31"/>
      <c r="J95" s="31"/>
      <c r="K95" s="35"/>
    </row>
    <row r="96" spans="2:11" x14ac:dyDescent="0.25">
      <c r="B96" s="8" t="s">
        <v>2370</v>
      </c>
      <c r="C96" s="57" t="s">
        <v>2371</v>
      </c>
      <c r="D96" s="54" t="s">
        <v>2372</v>
      </c>
      <c r="E96" s="6" t="s">
        <v>43</v>
      </c>
      <c r="F96" s="19">
        <v>293345</v>
      </c>
      <c r="G96" s="24">
        <v>204.67</v>
      </c>
      <c r="H96" s="24">
        <v>0.24</v>
      </c>
      <c r="I96" s="31"/>
      <c r="J96" s="31"/>
      <c r="K96" s="35"/>
    </row>
    <row r="97" spans="2:11" x14ac:dyDescent="0.25">
      <c r="B97" s="8" t="s">
        <v>2377</v>
      </c>
      <c r="C97" s="57" t="s">
        <v>2378</v>
      </c>
      <c r="D97" s="54" t="s">
        <v>2379</v>
      </c>
      <c r="E97" s="6" t="s">
        <v>170</v>
      </c>
      <c r="F97" s="19">
        <v>28455</v>
      </c>
      <c r="G97" s="24">
        <v>202.88</v>
      </c>
      <c r="H97" s="24">
        <v>0.24</v>
      </c>
      <c r="I97" s="31"/>
      <c r="J97" s="31"/>
      <c r="K97" s="35"/>
    </row>
    <row r="98" spans="2:11" x14ac:dyDescent="0.25">
      <c r="B98" s="8" t="s">
        <v>2197</v>
      </c>
      <c r="C98" s="57" t="s">
        <v>2198</v>
      </c>
      <c r="D98" s="54" t="s">
        <v>2199</v>
      </c>
      <c r="E98" s="6" t="s">
        <v>79</v>
      </c>
      <c r="F98" s="19">
        <v>10706</v>
      </c>
      <c r="G98" s="24">
        <v>202.32</v>
      </c>
      <c r="H98" s="24">
        <v>0.24</v>
      </c>
      <c r="I98" s="31"/>
      <c r="J98" s="31"/>
      <c r="K98" s="35"/>
    </row>
    <row r="99" spans="2:11" x14ac:dyDescent="0.25">
      <c r="B99" s="8" t="s">
        <v>2422</v>
      </c>
      <c r="C99" s="57" t="s">
        <v>2423</v>
      </c>
      <c r="D99" s="54" t="s">
        <v>2424</v>
      </c>
      <c r="E99" s="6" t="s">
        <v>330</v>
      </c>
      <c r="F99" s="19">
        <v>13768</v>
      </c>
      <c r="G99" s="24">
        <v>202.11</v>
      </c>
      <c r="H99" s="24">
        <v>0.24</v>
      </c>
      <c r="I99" s="31"/>
      <c r="J99" s="31"/>
      <c r="K99" s="35"/>
    </row>
    <row r="100" spans="2:11" x14ac:dyDescent="0.25">
      <c r="B100" s="8" t="s">
        <v>243</v>
      </c>
      <c r="C100" s="57" t="s">
        <v>244</v>
      </c>
      <c r="D100" s="54" t="s">
        <v>245</v>
      </c>
      <c r="E100" s="6" t="s">
        <v>246</v>
      </c>
      <c r="F100" s="19">
        <v>58626</v>
      </c>
      <c r="G100" s="24">
        <v>201.03</v>
      </c>
      <c r="H100" s="24">
        <v>0.24</v>
      </c>
      <c r="I100" s="31"/>
      <c r="J100" s="31"/>
      <c r="K100" s="35"/>
    </row>
    <row r="101" spans="2:11" x14ac:dyDescent="0.25">
      <c r="B101" s="8" t="s">
        <v>259</v>
      </c>
      <c r="C101" s="57" t="s">
        <v>260</v>
      </c>
      <c r="D101" s="54" t="s">
        <v>261</v>
      </c>
      <c r="E101" s="6" t="s">
        <v>75</v>
      </c>
      <c r="F101" s="19">
        <v>42599</v>
      </c>
      <c r="G101" s="24">
        <v>188.88</v>
      </c>
      <c r="H101" s="24">
        <v>0.22</v>
      </c>
      <c r="I101" s="31"/>
      <c r="J101" s="31"/>
      <c r="K101" s="35"/>
    </row>
    <row r="102" spans="2:11" x14ac:dyDescent="0.25">
      <c r="B102" s="8" t="s">
        <v>3048</v>
      </c>
      <c r="C102" s="57" t="s">
        <v>1177</v>
      </c>
      <c r="D102" s="54" t="s">
        <v>3049</v>
      </c>
      <c r="E102" s="6" t="s">
        <v>43</v>
      </c>
      <c r="F102" s="19">
        <v>873526</v>
      </c>
      <c r="G102" s="24">
        <v>185.62</v>
      </c>
      <c r="H102" s="24">
        <v>0.22</v>
      </c>
      <c r="I102" s="31"/>
      <c r="J102" s="31"/>
      <c r="K102" s="35"/>
    </row>
    <row r="103" spans="2:11" x14ac:dyDescent="0.25">
      <c r="B103" s="8" t="s">
        <v>2355</v>
      </c>
      <c r="C103" s="57" t="s">
        <v>1432</v>
      </c>
      <c r="D103" s="54" t="s">
        <v>2356</v>
      </c>
      <c r="E103" s="6" t="s">
        <v>43</v>
      </c>
      <c r="F103" s="19">
        <v>149544</v>
      </c>
      <c r="G103" s="24">
        <v>185</v>
      </c>
      <c r="H103" s="24">
        <v>0.22</v>
      </c>
      <c r="I103" s="31"/>
      <c r="J103" s="31"/>
      <c r="K103" s="35"/>
    </row>
    <row r="104" spans="2:11" x14ac:dyDescent="0.25">
      <c r="B104" s="8" t="s">
        <v>1912</v>
      </c>
      <c r="C104" s="57" t="s">
        <v>1913</v>
      </c>
      <c r="D104" s="54" t="s">
        <v>1914</v>
      </c>
      <c r="E104" s="6" t="s">
        <v>79</v>
      </c>
      <c r="F104" s="19">
        <v>11689</v>
      </c>
      <c r="G104" s="24">
        <v>184.21</v>
      </c>
      <c r="H104" s="24">
        <v>0.22</v>
      </c>
      <c r="I104" s="31"/>
      <c r="J104" s="31"/>
      <c r="K104" s="35"/>
    </row>
    <row r="105" spans="2:11" x14ac:dyDescent="0.25">
      <c r="B105" s="8" t="s">
        <v>2357</v>
      </c>
      <c r="C105" s="57" t="s">
        <v>2358</v>
      </c>
      <c r="D105" s="54" t="s">
        <v>2359</v>
      </c>
      <c r="E105" s="6" t="s">
        <v>917</v>
      </c>
      <c r="F105" s="19">
        <v>16296</v>
      </c>
      <c r="G105" s="24">
        <v>183.13</v>
      </c>
      <c r="H105" s="24">
        <v>0.22</v>
      </c>
      <c r="I105" s="31"/>
      <c r="J105" s="31"/>
      <c r="K105" s="35"/>
    </row>
    <row r="106" spans="2:11" x14ac:dyDescent="0.25">
      <c r="B106" s="8" t="s">
        <v>2368</v>
      </c>
      <c r="C106" s="57" t="s">
        <v>1807</v>
      </c>
      <c r="D106" s="54" t="s">
        <v>2369</v>
      </c>
      <c r="E106" s="6" t="s">
        <v>43</v>
      </c>
      <c r="F106" s="19">
        <v>24962</v>
      </c>
      <c r="G106" s="24">
        <v>182.57</v>
      </c>
      <c r="H106" s="24">
        <v>0.22</v>
      </c>
      <c r="I106" s="31"/>
      <c r="J106" s="31"/>
      <c r="K106" s="35"/>
    </row>
    <row r="107" spans="2:11" x14ac:dyDescent="0.25">
      <c r="B107" s="8" t="s">
        <v>493</v>
      </c>
      <c r="C107" s="57" t="s">
        <v>494</v>
      </c>
      <c r="D107" s="54" t="s">
        <v>495</v>
      </c>
      <c r="E107" s="6" t="s">
        <v>330</v>
      </c>
      <c r="F107" s="19">
        <v>6438</v>
      </c>
      <c r="G107" s="24">
        <v>181.78</v>
      </c>
      <c r="H107" s="24">
        <v>0.21</v>
      </c>
      <c r="I107" s="31"/>
      <c r="J107" s="31"/>
      <c r="K107" s="35"/>
    </row>
    <row r="108" spans="2:11" x14ac:dyDescent="0.25">
      <c r="B108" s="8" t="s">
        <v>221</v>
      </c>
      <c r="C108" s="57" t="s">
        <v>222</v>
      </c>
      <c r="D108" s="54" t="s">
        <v>223</v>
      </c>
      <c r="E108" s="6" t="s">
        <v>224</v>
      </c>
      <c r="F108" s="19">
        <v>126911</v>
      </c>
      <c r="G108" s="24">
        <v>181.06</v>
      </c>
      <c r="H108" s="24">
        <v>0.21</v>
      </c>
      <c r="I108" s="31"/>
      <c r="J108" s="31"/>
      <c r="K108" s="35"/>
    </row>
    <row r="109" spans="2:11" x14ac:dyDescent="0.25">
      <c r="B109" s="8" t="s">
        <v>2469</v>
      </c>
      <c r="C109" s="57" t="s">
        <v>2470</v>
      </c>
      <c r="D109" s="54" t="s">
        <v>2471</v>
      </c>
      <c r="E109" s="6" t="s">
        <v>208</v>
      </c>
      <c r="F109" s="19">
        <v>2263</v>
      </c>
      <c r="G109" s="24">
        <v>176.42</v>
      </c>
      <c r="H109" s="24">
        <v>0.21</v>
      </c>
      <c r="I109" s="31"/>
      <c r="J109" s="31"/>
      <c r="K109" s="35"/>
    </row>
    <row r="110" spans="2:11" x14ac:dyDescent="0.25">
      <c r="B110" s="8" t="s">
        <v>225</v>
      </c>
      <c r="C110" s="57" t="s">
        <v>226</v>
      </c>
      <c r="D110" s="54" t="s">
        <v>227</v>
      </c>
      <c r="E110" s="6" t="s">
        <v>200</v>
      </c>
      <c r="F110" s="19">
        <v>16578</v>
      </c>
      <c r="G110" s="24">
        <v>176.35</v>
      </c>
      <c r="H110" s="24">
        <v>0.21</v>
      </c>
      <c r="I110" s="31"/>
      <c r="J110" s="31"/>
      <c r="K110" s="35"/>
    </row>
    <row r="111" spans="2:11" x14ac:dyDescent="0.25">
      <c r="B111" s="8" t="s">
        <v>209</v>
      </c>
      <c r="C111" s="57" t="s">
        <v>210</v>
      </c>
      <c r="D111" s="54" t="s">
        <v>211</v>
      </c>
      <c r="E111" s="6" t="s">
        <v>65</v>
      </c>
      <c r="F111" s="19">
        <v>593</v>
      </c>
      <c r="G111" s="24">
        <v>173.54</v>
      </c>
      <c r="H111" s="24">
        <v>0.2</v>
      </c>
      <c r="I111" s="31"/>
      <c r="J111" s="31"/>
      <c r="K111" s="35"/>
    </row>
    <row r="112" spans="2:11" x14ac:dyDescent="0.25">
      <c r="B112" s="8" t="s">
        <v>869</v>
      </c>
      <c r="C112" s="57" t="s">
        <v>870</v>
      </c>
      <c r="D112" s="54" t="s">
        <v>871</v>
      </c>
      <c r="E112" s="6" t="s">
        <v>268</v>
      </c>
      <c r="F112" s="19">
        <v>13100</v>
      </c>
      <c r="G112" s="24">
        <v>173.48</v>
      </c>
      <c r="H112" s="24">
        <v>0.2</v>
      </c>
      <c r="I112" s="31"/>
      <c r="J112" s="31"/>
      <c r="K112" s="35"/>
    </row>
    <row r="113" spans="2:11" x14ac:dyDescent="0.25">
      <c r="B113" s="8" t="s">
        <v>293</v>
      </c>
      <c r="C113" s="57" t="s">
        <v>294</v>
      </c>
      <c r="D113" s="54" t="s">
        <v>295</v>
      </c>
      <c r="E113" s="6" t="s">
        <v>43</v>
      </c>
      <c r="F113" s="19">
        <v>152943</v>
      </c>
      <c r="G113" s="24">
        <v>172.57</v>
      </c>
      <c r="H113" s="24">
        <v>0.2</v>
      </c>
      <c r="I113" s="31"/>
      <c r="J113" s="31"/>
      <c r="K113" s="35"/>
    </row>
    <row r="114" spans="2:11" x14ac:dyDescent="0.25">
      <c r="B114" s="8" t="s">
        <v>2498</v>
      </c>
      <c r="C114" s="57" t="s">
        <v>2499</v>
      </c>
      <c r="D114" s="54" t="s">
        <v>2500</v>
      </c>
      <c r="E114" s="6" t="s">
        <v>96</v>
      </c>
      <c r="F114" s="19">
        <v>11183</v>
      </c>
      <c r="G114" s="24">
        <v>167.97</v>
      </c>
      <c r="H114" s="24">
        <v>0.2</v>
      </c>
      <c r="I114" s="31"/>
      <c r="J114" s="31"/>
      <c r="K114" s="35"/>
    </row>
    <row r="115" spans="2:11" x14ac:dyDescent="0.25">
      <c r="B115" s="8" t="s">
        <v>963</v>
      </c>
      <c r="C115" s="57" t="s">
        <v>964</v>
      </c>
      <c r="D115" s="54" t="s">
        <v>965</v>
      </c>
      <c r="E115" s="6" t="s">
        <v>111</v>
      </c>
      <c r="F115" s="19">
        <v>4639</v>
      </c>
      <c r="G115" s="24">
        <v>167.15</v>
      </c>
      <c r="H115" s="24">
        <v>0.2</v>
      </c>
      <c r="I115" s="31"/>
      <c r="J115" s="31"/>
      <c r="K115" s="35"/>
    </row>
    <row r="116" spans="2:11" x14ac:dyDescent="0.25">
      <c r="B116" s="8" t="s">
        <v>2214</v>
      </c>
      <c r="C116" s="57" t="s">
        <v>2215</v>
      </c>
      <c r="D116" s="54" t="s">
        <v>2216</v>
      </c>
      <c r="E116" s="6" t="s">
        <v>450</v>
      </c>
      <c r="F116" s="19">
        <v>25219</v>
      </c>
      <c r="G116" s="24">
        <v>165.39</v>
      </c>
      <c r="H116" s="24">
        <v>0.19</v>
      </c>
      <c r="I116" s="31"/>
      <c r="J116" s="31"/>
      <c r="K116" s="35"/>
    </row>
    <row r="117" spans="2:11" x14ac:dyDescent="0.25">
      <c r="B117" s="8" t="s">
        <v>2389</v>
      </c>
      <c r="C117" s="57" t="s">
        <v>2390</v>
      </c>
      <c r="D117" s="54" t="s">
        <v>2391</v>
      </c>
      <c r="E117" s="6" t="s">
        <v>513</v>
      </c>
      <c r="F117" s="19">
        <v>23476</v>
      </c>
      <c r="G117" s="24">
        <v>163.72</v>
      </c>
      <c r="H117" s="24">
        <v>0.19</v>
      </c>
      <c r="I117" s="31"/>
      <c r="J117" s="31"/>
      <c r="K117" s="35"/>
    </row>
    <row r="118" spans="2:11" x14ac:dyDescent="0.25">
      <c r="B118" s="8" t="s">
        <v>532</v>
      </c>
      <c r="C118" s="57" t="s">
        <v>533</v>
      </c>
      <c r="D118" s="54" t="s">
        <v>534</v>
      </c>
      <c r="E118" s="6" t="s">
        <v>58</v>
      </c>
      <c r="F118" s="19">
        <v>6325</v>
      </c>
      <c r="G118" s="24">
        <v>163.46</v>
      </c>
      <c r="H118" s="24">
        <v>0.19</v>
      </c>
      <c r="I118" s="31"/>
      <c r="J118" s="31"/>
      <c r="K118" s="35"/>
    </row>
    <row r="119" spans="2:11" x14ac:dyDescent="0.25">
      <c r="B119" s="8" t="s">
        <v>4008</v>
      </c>
      <c r="C119" s="57" t="s">
        <v>4009</v>
      </c>
      <c r="D119" s="54" t="s">
        <v>4010</v>
      </c>
      <c r="E119" s="6" t="s">
        <v>115</v>
      </c>
      <c r="F119" s="19">
        <v>5499</v>
      </c>
      <c r="G119" s="24">
        <v>162.80000000000001</v>
      </c>
      <c r="H119" s="24">
        <v>0.19</v>
      </c>
      <c r="I119" s="31"/>
      <c r="J119" s="31"/>
      <c r="K119" s="35"/>
    </row>
    <row r="120" spans="2:11" x14ac:dyDescent="0.25">
      <c r="B120" s="8" t="s">
        <v>2504</v>
      </c>
      <c r="C120" s="57" t="s">
        <v>2505</v>
      </c>
      <c r="D120" s="54" t="s">
        <v>2506</v>
      </c>
      <c r="E120" s="6" t="s">
        <v>127</v>
      </c>
      <c r="F120" s="19">
        <v>2230</v>
      </c>
      <c r="G120" s="24">
        <v>162.47999999999999</v>
      </c>
      <c r="H120" s="24">
        <v>0.19</v>
      </c>
      <c r="I120" s="31"/>
      <c r="J120" s="31"/>
      <c r="K120" s="35"/>
    </row>
    <row r="121" spans="2:11" x14ac:dyDescent="0.25">
      <c r="B121" s="8" t="s">
        <v>397</v>
      </c>
      <c r="C121" s="57" t="s">
        <v>398</v>
      </c>
      <c r="D121" s="54" t="s">
        <v>399</v>
      </c>
      <c r="E121" s="6" t="s">
        <v>156</v>
      </c>
      <c r="F121" s="19">
        <v>37687</v>
      </c>
      <c r="G121" s="24">
        <v>159.4</v>
      </c>
      <c r="H121" s="24">
        <v>0.19</v>
      </c>
      <c r="I121" s="31"/>
      <c r="J121" s="31"/>
      <c r="K121" s="35"/>
    </row>
    <row r="122" spans="2:11" x14ac:dyDescent="0.25">
      <c r="B122" s="8" t="s">
        <v>2220</v>
      </c>
      <c r="C122" s="57" t="s">
        <v>2221</v>
      </c>
      <c r="D122" s="54" t="s">
        <v>2222</v>
      </c>
      <c r="E122" s="6" t="s">
        <v>65</v>
      </c>
      <c r="F122" s="19">
        <v>27761</v>
      </c>
      <c r="G122" s="24">
        <v>158.22</v>
      </c>
      <c r="H122" s="24">
        <v>0.19</v>
      </c>
      <c r="I122" s="31"/>
      <c r="J122" s="31"/>
      <c r="K122" s="35"/>
    </row>
    <row r="123" spans="2:11" x14ac:dyDescent="0.25">
      <c r="B123" s="8" t="s">
        <v>2417</v>
      </c>
      <c r="C123" s="57" t="s">
        <v>620</v>
      </c>
      <c r="D123" s="54" t="s">
        <v>2418</v>
      </c>
      <c r="E123" s="6" t="s">
        <v>145</v>
      </c>
      <c r="F123" s="19">
        <v>385</v>
      </c>
      <c r="G123" s="24">
        <v>146.86000000000001</v>
      </c>
      <c r="H123" s="24">
        <v>0.17</v>
      </c>
      <c r="I123" s="31"/>
      <c r="J123" s="31"/>
      <c r="K123" s="35"/>
    </row>
    <row r="124" spans="2:11" x14ac:dyDescent="0.25">
      <c r="B124" s="8" t="s">
        <v>324</v>
      </c>
      <c r="C124" s="57" t="s">
        <v>325</v>
      </c>
      <c r="D124" s="54" t="s">
        <v>326</v>
      </c>
      <c r="E124" s="6" t="s">
        <v>145</v>
      </c>
      <c r="F124" s="19">
        <v>4736</v>
      </c>
      <c r="G124" s="24">
        <v>146.66</v>
      </c>
      <c r="H124" s="24">
        <v>0.17</v>
      </c>
      <c r="I124" s="31"/>
      <c r="J124" s="31"/>
      <c r="K124" s="35"/>
    </row>
    <row r="125" spans="2:11" x14ac:dyDescent="0.25">
      <c r="B125" s="8" t="s">
        <v>250</v>
      </c>
      <c r="C125" s="57" t="s">
        <v>251</v>
      </c>
      <c r="D125" s="54" t="s">
        <v>252</v>
      </c>
      <c r="E125" s="6" t="s">
        <v>86</v>
      </c>
      <c r="F125" s="19">
        <v>4756</v>
      </c>
      <c r="G125" s="24">
        <v>146.35</v>
      </c>
      <c r="H125" s="24">
        <v>0.17</v>
      </c>
      <c r="I125" s="31"/>
      <c r="J125" s="31"/>
      <c r="K125" s="35"/>
    </row>
    <row r="126" spans="2:11" x14ac:dyDescent="0.25">
      <c r="B126" s="8" t="s">
        <v>256</v>
      </c>
      <c r="C126" s="57" t="s">
        <v>257</v>
      </c>
      <c r="D126" s="54" t="s">
        <v>258</v>
      </c>
      <c r="E126" s="6" t="s">
        <v>111</v>
      </c>
      <c r="F126" s="19">
        <v>17233</v>
      </c>
      <c r="G126" s="24">
        <v>145.07</v>
      </c>
      <c r="H126" s="24">
        <v>0.17</v>
      </c>
      <c r="I126" s="31"/>
      <c r="J126" s="31"/>
      <c r="K126" s="35"/>
    </row>
    <row r="127" spans="2:11" x14ac:dyDescent="0.25">
      <c r="B127" s="8" t="s">
        <v>557</v>
      </c>
      <c r="C127" s="57" t="s">
        <v>558</v>
      </c>
      <c r="D127" s="54" t="s">
        <v>559</v>
      </c>
      <c r="E127" s="6" t="s">
        <v>330</v>
      </c>
      <c r="F127" s="19">
        <v>1081</v>
      </c>
      <c r="G127" s="24">
        <v>144.05000000000001</v>
      </c>
      <c r="H127" s="24">
        <v>0.17</v>
      </c>
      <c r="I127" s="31"/>
      <c r="J127" s="31"/>
      <c r="K127" s="35"/>
    </row>
    <row r="128" spans="2:11" x14ac:dyDescent="0.25">
      <c r="B128" s="8" t="s">
        <v>218</v>
      </c>
      <c r="C128" s="57" t="s">
        <v>219</v>
      </c>
      <c r="D128" s="54" t="s">
        <v>220</v>
      </c>
      <c r="E128" s="6" t="s">
        <v>145</v>
      </c>
      <c r="F128" s="19">
        <v>11827</v>
      </c>
      <c r="G128" s="24">
        <v>143.38999999999999</v>
      </c>
      <c r="H128" s="24">
        <v>0.17</v>
      </c>
      <c r="I128" s="31"/>
      <c r="J128" s="31"/>
      <c r="K128" s="35"/>
    </row>
    <row r="129" spans="2:11" x14ac:dyDescent="0.25">
      <c r="B129" s="8" t="s">
        <v>2425</v>
      </c>
      <c r="C129" s="57" t="s">
        <v>2426</v>
      </c>
      <c r="D129" s="54" t="s">
        <v>2427</v>
      </c>
      <c r="E129" s="6" t="s">
        <v>170</v>
      </c>
      <c r="F129" s="19">
        <v>12462</v>
      </c>
      <c r="G129" s="24">
        <v>141.54</v>
      </c>
      <c r="H129" s="24">
        <v>0.17</v>
      </c>
      <c r="I129" s="31"/>
      <c r="J129" s="31"/>
      <c r="K129" s="35"/>
    </row>
    <row r="130" spans="2:11" x14ac:dyDescent="0.25">
      <c r="B130" s="8" t="s">
        <v>153</v>
      </c>
      <c r="C130" s="57" t="s">
        <v>154</v>
      </c>
      <c r="D130" s="54" t="s">
        <v>155</v>
      </c>
      <c r="E130" s="6" t="s">
        <v>156</v>
      </c>
      <c r="F130" s="19">
        <v>60536</v>
      </c>
      <c r="G130" s="24">
        <v>140.66999999999999</v>
      </c>
      <c r="H130" s="24">
        <v>0.17</v>
      </c>
      <c r="I130" s="31"/>
      <c r="J130" s="31"/>
      <c r="K130" s="35"/>
    </row>
    <row r="131" spans="2:11" x14ac:dyDescent="0.25">
      <c r="B131" s="8" t="s">
        <v>4011</v>
      </c>
      <c r="C131" s="57" t="s">
        <v>4012</v>
      </c>
      <c r="D131" s="54" t="s">
        <v>4013</v>
      </c>
      <c r="E131" s="6" t="s">
        <v>115</v>
      </c>
      <c r="F131" s="19">
        <v>4204</v>
      </c>
      <c r="G131" s="24">
        <v>139.93</v>
      </c>
      <c r="H131" s="24">
        <v>0.16</v>
      </c>
      <c r="I131" s="31"/>
      <c r="J131" s="31"/>
      <c r="K131" s="35"/>
    </row>
    <row r="132" spans="2:11" x14ac:dyDescent="0.25">
      <c r="B132" s="8" t="s">
        <v>2362</v>
      </c>
      <c r="C132" s="57" t="s">
        <v>2363</v>
      </c>
      <c r="D132" s="54" t="s">
        <v>2364</v>
      </c>
      <c r="E132" s="6" t="s">
        <v>123</v>
      </c>
      <c r="F132" s="19">
        <v>13579</v>
      </c>
      <c r="G132" s="24">
        <v>139.44</v>
      </c>
      <c r="H132" s="24">
        <v>0.16</v>
      </c>
      <c r="I132" s="31"/>
      <c r="J132" s="31"/>
      <c r="K132" s="35"/>
    </row>
    <row r="133" spans="2:11" x14ac:dyDescent="0.25">
      <c r="B133" s="8" t="s">
        <v>579</v>
      </c>
      <c r="C133" s="57" t="s">
        <v>580</v>
      </c>
      <c r="D133" s="54" t="s">
        <v>581</v>
      </c>
      <c r="E133" s="6" t="s">
        <v>156</v>
      </c>
      <c r="F133" s="19">
        <v>92958</v>
      </c>
      <c r="G133" s="24">
        <v>138.52000000000001</v>
      </c>
      <c r="H133" s="24">
        <v>0.16</v>
      </c>
      <c r="I133" s="31"/>
      <c r="J133" s="31"/>
      <c r="K133" s="35"/>
    </row>
    <row r="134" spans="2:11" x14ac:dyDescent="0.25">
      <c r="B134" s="8" t="s">
        <v>2373</v>
      </c>
      <c r="C134" s="57" t="s">
        <v>668</v>
      </c>
      <c r="D134" s="54" t="s">
        <v>2374</v>
      </c>
      <c r="E134" s="6" t="s">
        <v>578</v>
      </c>
      <c r="F134" s="19">
        <v>158268</v>
      </c>
      <c r="G134" s="24">
        <v>138.01</v>
      </c>
      <c r="H134" s="24">
        <v>0.16</v>
      </c>
      <c r="I134" s="31"/>
      <c r="J134" s="31"/>
      <c r="K134" s="35"/>
    </row>
    <row r="135" spans="2:11" x14ac:dyDescent="0.25">
      <c r="B135" s="8" t="s">
        <v>853</v>
      </c>
      <c r="C135" s="57" t="s">
        <v>854</v>
      </c>
      <c r="D135" s="54" t="s">
        <v>855</v>
      </c>
      <c r="E135" s="6" t="s">
        <v>96</v>
      </c>
      <c r="F135" s="19">
        <v>10099</v>
      </c>
      <c r="G135" s="24">
        <v>136.69</v>
      </c>
      <c r="H135" s="24">
        <v>0.16</v>
      </c>
      <c r="I135" s="31"/>
      <c r="J135" s="31"/>
      <c r="K135" s="35"/>
    </row>
    <row r="136" spans="2:11" x14ac:dyDescent="0.25">
      <c r="B136" s="8" t="s">
        <v>2170</v>
      </c>
      <c r="C136" s="57" t="s">
        <v>1308</v>
      </c>
      <c r="D136" s="54" t="s">
        <v>2171</v>
      </c>
      <c r="E136" s="6" t="s">
        <v>115</v>
      </c>
      <c r="F136" s="19">
        <v>57000</v>
      </c>
      <c r="G136" s="24">
        <v>135.91999999999999</v>
      </c>
      <c r="H136" s="24">
        <v>0.16</v>
      </c>
      <c r="I136" s="31"/>
      <c r="J136" s="31"/>
      <c r="K136" s="35"/>
    </row>
    <row r="137" spans="2:11" x14ac:dyDescent="0.25">
      <c r="B137" s="8" t="s">
        <v>2392</v>
      </c>
      <c r="C137" s="57" t="s">
        <v>2393</v>
      </c>
      <c r="D137" s="54" t="s">
        <v>2394</v>
      </c>
      <c r="E137" s="6" t="s">
        <v>127</v>
      </c>
      <c r="F137" s="19">
        <v>8045</v>
      </c>
      <c r="G137" s="24">
        <v>135.65</v>
      </c>
      <c r="H137" s="24">
        <v>0.16</v>
      </c>
      <c r="I137" s="31"/>
      <c r="J137" s="31"/>
      <c r="K137" s="35"/>
    </row>
    <row r="138" spans="2:11" x14ac:dyDescent="0.25">
      <c r="B138" s="8" t="s">
        <v>215</v>
      </c>
      <c r="C138" s="57" t="s">
        <v>216</v>
      </c>
      <c r="D138" s="54" t="s">
        <v>217</v>
      </c>
      <c r="E138" s="6" t="s">
        <v>111</v>
      </c>
      <c r="F138" s="19">
        <v>2497</v>
      </c>
      <c r="G138" s="24">
        <v>135.46</v>
      </c>
      <c r="H138" s="24">
        <v>0.16</v>
      </c>
      <c r="I138" s="31"/>
      <c r="J138" s="31"/>
      <c r="K138" s="35"/>
    </row>
    <row r="139" spans="2:11" x14ac:dyDescent="0.25">
      <c r="B139" s="8" t="s">
        <v>2165</v>
      </c>
      <c r="C139" s="57" t="s">
        <v>1126</v>
      </c>
      <c r="D139" s="54" t="s">
        <v>2166</v>
      </c>
      <c r="E139" s="6" t="s">
        <v>86</v>
      </c>
      <c r="F139" s="19">
        <v>3053</v>
      </c>
      <c r="G139" s="24">
        <v>134.68</v>
      </c>
      <c r="H139" s="24">
        <v>0.16</v>
      </c>
      <c r="I139" s="31"/>
      <c r="J139" s="31"/>
      <c r="K139" s="35"/>
    </row>
    <row r="140" spans="2:11" x14ac:dyDescent="0.25">
      <c r="B140" s="8" t="s">
        <v>3037</v>
      </c>
      <c r="C140" s="57" t="s">
        <v>3038</v>
      </c>
      <c r="D140" s="54" t="s">
        <v>3039</v>
      </c>
      <c r="E140" s="6" t="s">
        <v>115</v>
      </c>
      <c r="F140" s="19">
        <v>3923</v>
      </c>
      <c r="G140" s="24">
        <v>134.66999999999999</v>
      </c>
      <c r="H140" s="24">
        <v>0.16</v>
      </c>
      <c r="I140" s="31"/>
      <c r="J140" s="31"/>
      <c r="K140" s="35"/>
    </row>
    <row r="141" spans="2:11" x14ac:dyDescent="0.25">
      <c r="B141" s="8" t="s">
        <v>228</v>
      </c>
      <c r="C141" s="57" t="s">
        <v>229</v>
      </c>
      <c r="D141" s="54" t="s">
        <v>230</v>
      </c>
      <c r="E141" s="6" t="s">
        <v>111</v>
      </c>
      <c r="F141" s="19">
        <v>12405</v>
      </c>
      <c r="G141" s="24">
        <v>134.46</v>
      </c>
      <c r="H141" s="24">
        <v>0.16</v>
      </c>
      <c r="I141" s="31"/>
      <c r="J141" s="31"/>
      <c r="K141" s="35"/>
    </row>
    <row r="142" spans="2:11" x14ac:dyDescent="0.25">
      <c r="B142" s="8" t="s">
        <v>566</v>
      </c>
      <c r="C142" s="57" t="s">
        <v>567</v>
      </c>
      <c r="D142" s="54" t="s">
        <v>568</v>
      </c>
      <c r="E142" s="6" t="s">
        <v>123</v>
      </c>
      <c r="F142" s="19">
        <v>15387</v>
      </c>
      <c r="G142" s="24">
        <v>134.21</v>
      </c>
      <c r="H142" s="24">
        <v>0.16</v>
      </c>
      <c r="I142" s="31"/>
      <c r="J142" s="31"/>
      <c r="K142" s="35"/>
    </row>
    <row r="143" spans="2:11" x14ac:dyDescent="0.25">
      <c r="B143" s="8" t="s">
        <v>2489</v>
      </c>
      <c r="C143" s="57" t="s">
        <v>2490</v>
      </c>
      <c r="D143" s="54" t="s">
        <v>2491</v>
      </c>
      <c r="E143" s="6" t="s">
        <v>50</v>
      </c>
      <c r="F143" s="19">
        <v>5050</v>
      </c>
      <c r="G143" s="24">
        <v>134.07</v>
      </c>
      <c r="H143" s="24">
        <v>0.16</v>
      </c>
      <c r="I143" s="31"/>
      <c r="J143" s="31"/>
      <c r="K143" s="35"/>
    </row>
    <row r="144" spans="2:11" x14ac:dyDescent="0.25">
      <c r="B144" s="8" t="s">
        <v>343</v>
      </c>
      <c r="C144" s="57" t="s">
        <v>344</v>
      </c>
      <c r="D144" s="54" t="s">
        <v>345</v>
      </c>
      <c r="E144" s="6" t="s">
        <v>145</v>
      </c>
      <c r="F144" s="19">
        <v>90</v>
      </c>
      <c r="G144" s="24">
        <v>131.24</v>
      </c>
      <c r="H144" s="24">
        <v>0.15</v>
      </c>
      <c r="I144" s="31"/>
      <c r="J144" s="31"/>
      <c r="K144" s="35"/>
    </row>
    <row r="145" spans="2:11" x14ac:dyDescent="0.25">
      <c r="B145" s="8" t="s">
        <v>167</v>
      </c>
      <c r="C145" s="57" t="s">
        <v>168</v>
      </c>
      <c r="D145" s="54" t="s">
        <v>169</v>
      </c>
      <c r="E145" s="6" t="s">
        <v>170</v>
      </c>
      <c r="F145" s="19">
        <v>6664</v>
      </c>
      <c r="G145" s="24">
        <v>131.19999999999999</v>
      </c>
      <c r="H145" s="24">
        <v>0.15</v>
      </c>
      <c r="I145" s="31"/>
      <c r="J145" s="31"/>
      <c r="K145" s="35"/>
    </row>
    <row r="146" spans="2:11" x14ac:dyDescent="0.25">
      <c r="B146" s="8" t="s">
        <v>2383</v>
      </c>
      <c r="C146" s="57" t="s">
        <v>2384</v>
      </c>
      <c r="D146" s="54" t="s">
        <v>2385</v>
      </c>
      <c r="E146" s="6" t="s">
        <v>111</v>
      </c>
      <c r="F146" s="19">
        <v>6680</v>
      </c>
      <c r="G146" s="24">
        <v>130.44</v>
      </c>
      <c r="H146" s="24">
        <v>0.15</v>
      </c>
      <c r="I146" s="31"/>
      <c r="J146" s="31"/>
      <c r="K146" s="35"/>
    </row>
    <row r="147" spans="2:11" x14ac:dyDescent="0.25">
      <c r="B147" s="8" t="s">
        <v>171</v>
      </c>
      <c r="C147" s="57" t="s">
        <v>172</v>
      </c>
      <c r="D147" s="54" t="s">
        <v>173</v>
      </c>
      <c r="E147" s="6" t="s">
        <v>174</v>
      </c>
      <c r="F147" s="19">
        <v>5841</v>
      </c>
      <c r="G147" s="24">
        <v>129.81</v>
      </c>
      <c r="H147" s="24">
        <v>0.15</v>
      </c>
      <c r="I147" s="31"/>
      <c r="J147" s="31"/>
      <c r="K147" s="35"/>
    </row>
    <row r="148" spans="2:11" x14ac:dyDescent="0.25">
      <c r="B148" s="8" t="s">
        <v>2181</v>
      </c>
      <c r="C148" s="57" t="s">
        <v>2182</v>
      </c>
      <c r="D148" s="54" t="s">
        <v>2183</v>
      </c>
      <c r="E148" s="6" t="s">
        <v>170</v>
      </c>
      <c r="F148" s="19">
        <v>8276</v>
      </c>
      <c r="G148" s="24">
        <v>128.72999999999999</v>
      </c>
      <c r="H148" s="24">
        <v>0.15</v>
      </c>
      <c r="I148" s="31"/>
      <c r="J148" s="31"/>
      <c r="K148" s="35"/>
    </row>
    <row r="149" spans="2:11" x14ac:dyDescent="0.25">
      <c r="B149" s="8" t="s">
        <v>998</v>
      </c>
      <c r="C149" s="57" t="s">
        <v>999</v>
      </c>
      <c r="D149" s="54" t="s">
        <v>1000</v>
      </c>
      <c r="E149" s="6" t="s">
        <v>174</v>
      </c>
      <c r="F149" s="19">
        <v>26154</v>
      </c>
      <c r="G149" s="24">
        <v>128.49</v>
      </c>
      <c r="H149" s="24">
        <v>0.15</v>
      </c>
      <c r="I149" s="31"/>
      <c r="J149" s="31"/>
      <c r="K149" s="35"/>
    </row>
    <row r="150" spans="2:11" x14ac:dyDescent="0.25">
      <c r="B150" s="8" t="s">
        <v>2192</v>
      </c>
      <c r="C150" s="57" t="s">
        <v>2193</v>
      </c>
      <c r="D150" s="54" t="s">
        <v>2194</v>
      </c>
      <c r="E150" s="6" t="s">
        <v>450</v>
      </c>
      <c r="F150" s="19">
        <v>3593</v>
      </c>
      <c r="G150" s="24">
        <v>126.24</v>
      </c>
      <c r="H150" s="24">
        <v>0.15</v>
      </c>
      <c r="I150" s="31"/>
      <c r="J150" s="31"/>
      <c r="K150" s="35"/>
    </row>
    <row r="151" spans="2:11" x14ac:dyDescent="0.25">
      <c r="B151" s="8" t="s">
        <v>2375</v>
      </c>
      <c r="C151" s="57" t="s">
        <v>2102</v>
      </c>
      <c r="D151" s="54" t="s">
        <v>2376</v>
      </c>
      <c r="E151" s="6" t="s">
        <v>123</v>
      </c>
      <c r="F151" s="19">
        <v>23750</v>
      </c>
      <c r="G151" s="24">
        <v>126.08</v>
      </c>
      <c r="H151" s="24">
        <v>0.15</v>
      </c>
      <c r="I151" s="31"/>
      <c r="J151" s="31"/>
      <c r="K151" s="35"/>
    </row>
    <row r="152" spans="2:11" x14ac:dyDescent="0.25">
      <c r="B152" s="8" t="s">
        <v>135</v>
      </c>
      <c r="C152" s="57" t="s">
        <v>136</v>
      </c>
      <c r="D152" s="54" t="s">
        <v>137</v>
      </c>
      <c r="E152" s="6" t="s">
        <v>115</v>
      </c>
      <c r="F152" s="19">
        <v>3920</v>
      </c>
      <c r="G152" s="24">
        <v>122.66</v>
      </c>
      <c r="H152" s="24">
        <v>0.14000000000000001</v>
      </c>
      <c r="I152" s="31"/>
      <c r="J152" s="31"/>
      <c r="K152" s="35"/>
    </row>
    <row r="153" spans="2:11" x14ac:dyDescent="0.25">
      <c r="B153" s="8" t="s">
        <v>966</v>
      </c>
      <c r="C153" s="57" t="s">
        <v>967</v>
      </c>
      <c r="D153" s="54" t="s">
        <v>968</v>
      </c>
      <c r="E153" s="6" t="s">
        <v>111</v>
      </c>
      <c r="F153" s="19">
        <v>5015</v>
      </c>
      <c r="G153" s="24">
        <v>122.15</v>
      </c>
      <c r="H153" s="24">
        <v>0.14000000000000001</v>
      </c>
      <c r="I153" s="31"/>
      <c r="J153" s="31"/>
      <c r="K153" s="35"/>
    </row>
    <row r="154" spans="2:11" x14ac:dyDescent="0.25">
      <c r="B154" s="8" t="s">
        <v>2513</v>
      </c>
      <c r="C154" s="57" t="s">
        <v>2514</v>
      </c>
      <c r="D154" s="54" t="s">
        <v>2515</v>
      </c>
      <c r="E154" s="6" t="s">
        <v>123</v>
      </c>
      <c r="F154" s="19">
        <v>140331</v>
      </c>
      <c r="G154" s="24">
        <v>121.13</v>
      </c>
      <c r="H154" s="24">
        <v>0.14000000000000001</v>
      </c>
      <c r="I154" s="31"/>
      <c r="J154" s="31"/>
      <c r="K154" s="35"/>
    </row>
    <row r="155" spans="2:11" x14ac:dyDescent="0.25">
      <c r="B155" s="8" t="s">
        <v>2519</v>
      </c>
      <c r="C155" s="57" t="s">
        <v>2520</v>
      </c>
      <c r="D155" s="54" t="s">
        <v>2521</v>
      </c>
      <c r="E155" s="6" t="s">
        <v>127</v>
      </c>
      <c r="F155" s="19">
        <v>2864</v>
      </c>
      <c r="G155" s="24">
        <v>120.85</v>
      </c>
      <c r="H155" s="24">
        <v>0.14000000000000001</v>
      </c>
      <c r="I155" s="31"/>
      <c r="J155" s="31"/>
      <c r="K155" s="35"/>
    </row>
    <row r="156" spans="2:11" x14ac:dyDescent="0.25">
      <c r="B156" s="8" t="s">
        <v>112</v>
      </c>
      <c r="C156" s="57" t="s">
        <v>113</v>
      </c>
      <c r="D156" s="54" t="s">
        <v>114</v>
      </c>
      <c r="E156" s="6" t="s">
        <v>115</v>
      </c>
      <c r="F156" s="19">
        <v>2326</v>
      </c>
      <c r="G156" s="24">
        <v>120.56</v>
      </c>
      <c r="H156" s="24">
        <v>0.14000000000000001</v>
      </c>
      <c r="I156" s="31"/>
      <c r="J156" s="31"/>
      <c r="K156" s="35"/>
    </row>
    <row r="157" spans="2:11" x14ac:dyDescent="0.25">
      <c r="B157" s="8" t="s">
        <v>2446</v>
      </c>
      <c r="C157" s="57" t="s">
        <v>1474</v>
      </c>
      <c r="D157" s="54" t="s">
        <v>2447</v>
      </c>
      <c r="E157" s="6" t="s">
        <v>43</v>
      </c>
      <c r="F157" s="19">
        <v>85708</v>
      </c>
      <c r="G157" s="24">
        <v>118.71</v>
      </c>
      <c r="H157" s="24">
        <v>0.14000000000000001</v>
      </c>
      <c r="I157" s="31"/>
      <c r="J157" s="31"/>
      <c r="K157" s="35"/>
    </row>
    <row r="158" spans="2:11" x14ac:dyDescent="0.25">
      <c r="B158" s="8" t="s">
        <v>4014</v>
      </c>
      <c r="C158" s="57" t="s">
        <v>4015</v>
      </c>
      <c r="D158" s="54" t="s">
        <v>4016</v>
      </c>
      <c r="E158" s="6" t="s">
        <v>450</v>
      </c>
      <c r="F158" s="19">
        <v>5237</v>
      </c>
      <c r="G158" s="24">
        <v>117.75</v>
      </c>
      <c r="H158" s="24">
        <v>0.14000000000000001</v>
      </c>
      <c r="I158" s="31"/>
      <c r="J158" s="31"/>
      <c r="K158" s="35"/>
    </row>
    <row r="159" spans="2:11" x14ac:dyDescent="0.25">
      <c r="B159" s="8" t="s">
        <v>2859</v>
      </c>
      <c r="C159" s="57" t="s">
        <v>1419</v>
      </c>
      <c r="D159" s="54" t="s">
        <v>2860</v>
      </c>
      <c r="E159" s="6" t="s">
        <v>43</v>
      </c>
      <c r="F159" s="19">
        <v>15675</v>
      </c>
      <c r="G159" s="24">
        <v>117.67</v>
      </c>
      <c r="H159" s="24">
        <v>0.14000000000000001</v>
      </c>
      <c r="I159" s="31"/>
      <c r="J159" s="31"/>
      <c r="K159" s="35"/>
    </row>
    <row r="160" spans="2:11" x14ac:dyDescent="0.25">
      <c r="B160" s="8" t="s">
        <v>1016</v>
      </c>
      <c r="C160" s="57" t="s">
        <v>1017</v>
      </c>
      <c r="D160" s="54" t="s">
        <v>1018</v>
      </c>
      <c r="E160" s="6" t="s">
        <v>1019</v>
      </c>
      <c r="F160" s="19">
        <v>153309</v>
      </c>
      <c r="G160" s="24">
        <v>117.05</v>
      </c>
      <c r="H160" s="24">
        <v>0.14000000000000001</v>
      </c>
      <c r="I160" s="31"/>
      <c r="J160" s="31"/>
      <c r="K160" s="35"/>
    </row>
    <row r="161" spans="2:11" x14ac:dyDescent="0.25">
      <c r="B161" s="8" t="s">
        <v>2167</v>
      </c>
      <c r="C161" s="57" t="s">
        <v>2168</v>
      </c>
      <c r="D161" s="54" t="s">
        <v>2169</v>
      </c>
      <c r="E161" s="6" t="s">
        <v>65</v>
      </c>
      <c r="F161" s="19">
        <v>1856</v>
      </c>
      <c r="G161" s="24">
        <v>116.93</v>
      </c>
      <c r="H161" s="24">
        <v>0.14000000000000001</v>
      </c>
      <c r="I161" s="31"/>
      <c r="J161" s="31"/>
      <c r="K161" s="35"/>
    </row>
    <row r="162" spans="2:11" x14ac:dyDescent="0.25">
      <c r="B162" s="8" t="s">
        <v>2864</v>
      </c>
      <c r="C162" s="57" t="s">
        <v>2865</v>
      </c>
      <c r="D162" s="54" t="s">
        <v>2866</v>
      </c>
      <c r="E162" s="6" t="s">
        <v>86</v>
      </c>
      <c r="F162" s="19">
        <v>13295</v>
      </c>
      <c r="G162" s="24">
        <v>116.59</v>
      </c>
      <c r="H162" s="24">
        <v>0.14000000000000001</v>
      </c>
      <c r="I162" s="31"/>
      <c r="J162" s="31"/>
      <c r="K162" s="35"/>
    </row>
    <row r="163" spans="2:11" x14ac:dyDescent="0.25">
      <c r="B163" s="8" t="s">
        <v>2483</v>
      </c>
      <c r="C163" s="57" t="s">
        <v>2484</v>
      </c>
      <c r="D163" s="54" t="s">
        <v>2485</v>
      </c>
      <c r="E163" s="6" t="s">
        <v>208</v>
      </c>
      <c r="F163" s="19">
        <v>7902</v>
      </c>
      <c r="G163" s="24">
        <v>115.26</v>
      </c>
      <c r="H163" s="24">
        <v>0.14000000000000001</v>
      </c>
      <c r="I163" s="31"/>
      <c r="J163" s="31"/>
      <c r="K163" s="35"/>
    </row>
    <row r="164" spans="2:11" x14ac:dyDescent="0.25">
      <c r="B164" s="8" t="s">
        <v>116</v>
      </c>
      <c r="C164" s="57" t="s">
        <v>117</v>
      </c>
      <c r="D164" s="54" t="s">
        <v>118</v>
      </c>
      <c r="E164" s="6" t="s">
        <v>119</v>
      </c>
      <c r="F164" s="19">
        <v>279</v>
      </c>
      <c r="G164" s="24">
        <v>113.51</v>
      </c>
      <c r="H164" s="24">
        <v>0.13</v>
      </c>
      <c r="I164" s="31"/>
      <c r="J164" s="31"/>
      <c r="K164" s="35"/>
    </row>
    <row r="165" spans="2:11" x14ac:dyDescent="0.25">
      <c r="B165" s="8" t="s">
        <v>2477</v>
      </c>
      <c r="C165" s="57" t="s">
        <v>2478</v>
      </c>
      <c r="D165" s="54" t="s">
        <v>2479</v>
      </c>
      <c r="E165" s="6" t="s">
        <v>170</v>
      </c>
      <c r="F165" s="19">
        <v>7483</v>
      </c>
      <c r="G165" s="24">
        <v>113</v>
      </c>
      <c r="H165" s="24">
        <v>0.13</v>
      </c>
      <c r="I165" s="31"/>
      <c r="J165" s="31"/>
      <c r="K165" s="35"/>
    </row>
    <row r="166" spans="2:11" x14ac:dyDescent="0.25">
      <c r="B166" s="8" t="s">
        <v>2463</v>
      </c>
      <c r="C166" s="57" t="s">
        <v>2464</v>
      </c>
      <c r="D166" s="54" t="s">
        <v>2465</v>
      </c>
      <c r="E166" s="6" t="s">
        <v>127</v>
      </c>
      <c r="F166" s="19">
        <v>2735</v>
      </c>
      <c r="G166" s="24">
        <v>111.1</v>
      </c>
      <c r="H166" s="24">
        <v>0.13</v>
      </c>
      <c r="I166" s="31"/>
      <c r="J166" s="31"/>
      <c r="K166" s="35"/>
    </row>
    <row r="167" spans="2:11" x14ac:dyDescent="0.25">
      <c r="B167" s="8" t="s">
        <v>2522</v>
      </c>
      <c r="C167" s="57" t="s">
        <v>2523</v>
      </c>
      <c r="D167" s="54" t="s">
        <v>2524</v>
      </c>
      <c r="E167" s="6" t="s">
        <v>111</v>
      </c>
      <c r="F167" s="19">
        <v>11080</v>
      </c>
      <c r="G167" s="24">
        <v>108.79</v>
      </c>
      <c r="H167" s="24">
        <v>0.13</v>
      </c>
      <c r="I167" s="31"/>
      <c r="J167" s="31"/>
      <c r="K167" s="35"/>
    </row>
    <row r="168" spans="2:11" x14ac:dyDescent="0.25">
      <c r="B168" s="8" t="s">
        <v>321</v>
      </c>
      <c r="C168" s="57" t="s">
        <v>322</v>
      </c>
      <c r="D168" s="54" t="s">
        <v>323</v>
      </c>
      <c r="E168" s="6" t="s">
        <v>96</v>
      </c>
      <c r="F168" s="19">
        <v>5755</v>
      </c>
      <c r="G168" s="24">
        <v>108.25</v>
      </c>
      <c r="H168" s="24">
        <v>0.13</v>
      </c>
      <c r="I168" s="31"/>
      <c r="J168" s="31"/>
      <c r="K168" s="35"/>
    </row>
    <row r="169" spans="2:11" x14ac:dyDescent="0.25">
      <c r="B169" s="8" t="s">
        <v>149</v>
      </c>
      <c r="C169" s="57" t="s">
        <v>150</v>
      </c>
      <c r="D169" s="54" t="s">
        <v>151</v>
      </c>
      <c r="E169" s="6" t="s">
        <v>152</v>
      </c>
      <c r="F169" s="19">
        <v>17368</v>
      </c>
      <c r="G169" s="24">
        <v>107.23</v>
      </c>
      <c r="H169" s="24">
        <v>0.13</v>
      </c>
      <c r="I169" s="31"/>
      <c r="J169" s="31"/>
      <c r="K169" s="35"/>
    </row>
    <row r="170" spans="2:11" x14ac:dyDescent="0.25">
      <c r="B170" s="8" t="s">
        <v>278</v>
      </c>
      <c r="C170" s="57" t="s">
        <v>279</v>
      </c>
      <c r="D170" s="54" t="s">
        <v>280</v>
      </c>
      <c r="E170" s="6" t="s">
        <v>202</v>
      </c>
      <c r="F170" s="19">
        <v>23722</v>
      </c>
      <c r="G170" s="24">
        <v>106.76</v>
      </c>
      <c r="H170" s="24">
        <v>0.13</v>
      </c>
      <c r="I170" s="31"/>
      <c r="J170" s="31"/>
      <c r="K170" s="35"/>
    </row>
    <row r="171" spans="2:11" x14ac:dyDescent="0.25">
      <c r="B171" s="8" t="s">
        <v>2208</v>
      </c>
      <c r="C171" s="57" t="s">
        <v>2209</v>
      </c>
      <c r="D171" s="54" t="s">
        <v>2210</v>
      </c>
      <c r="E171" s="6" t="s">
        <v>200</v>
      </c>
      <c r="F171" s="19">
        <v>14245</v>
      </c>
      <c r="G171" s="24">
        <v>105.09</v>
      </c>
      <c r="H171" s="24">
        <v>0.12</v>
      </c>
      <c r="I171" s="31"/>
      <c r="J171" s="31"/>
      <c r="K171" s="35"/>
    </row>
    <row r="172" spans="2:11" x14ac:dyDescent="0.25">
      <c r="B172" s="8" t="s">
        <v>2528</v>
      </c>
      <c r="C172" s="57" t="s">
        <v>2529</v>
      </c>
      <c r="D172" s="54" t="s">
        <v>2530</v>
      </c>
      <c r="E172" s="6" t="s">
        <v>208</v>
      </c>
      <c r="F172" s="19">
        <v>10235</v>
      </c>
      <c r="G172" s="24">
        <v>104.81</v>
      </c>
      <c r="H172" s="24">
        <v>0.12</v>
      </c>
      <c r="I172" s="31"/>
      <c r="J172" s="31"/>
      <c r="K172" s="35"/>
    </row>
    <row r="173" spans="2:11" x14ac:dyDescent="0.25">
      <c r="B173" s="8" t="s">
        <v>407</v>
      </c>
      <c r="C173" s="57" t="s">
        <v>408</v>
      </c>
      <c r="D173" s="54" t="s">
        <v>409</v>
      </c>
      <c r="E173" s="6" t="s">
        <v>79</v>
      </c>
      <c r="F173" s="19">
        <v>17399</v>
      </c>
      <c r="G173" s="24">
        <v>103.56</v>
      </c>
      <c r="H173" s="24">
        <v>0.12</v>
      </c>
      <c r="I173" s="31"/>
      <c r="J173" s="31"/>
      <c r="K173" s="35"/>
    </row>
    <row r="174" spans="2:11" x14ac:dyDescent="0.25">
      <c r="B174" s="8" t="s">
        <v>253</v>
      </c>
      <c r="C174" s="57" t="s">
        <v>254</v>
      </c>
      <c r="D174" s="54" t="s">
        <v>255</v>
      </c>
      <c r="E174" s="6" t="s">
        <v>145</v>
      </c>
      <c r="F174" s="19">
        <v>7965</v>
      </c>
      <c r="G174" s="24">
        <v>103.45</v>
      </c>
      <c r="H174" s="24">
        <v>0.12</v>
      </c>
      <c r="I174" s="31"/>
      <c r="J174" s="31"/>
      <c r="K174" s="35"/>
    </row>
    <row r="175" spans="2:11" x14ac:dyDescent="0.25">
      <c r="B175" s="8" t="s">
        <v>240</v>
      </c>
      <c r="C175" s="57" t="s">
        <v>241</v>
      </c>
      <c r="D175" s="54" t="s">
        <v>242</v>
      </c>
      <c r="E175" s="6" t="s">
        <v>123</v>
      </c>
      <c r="F175" s="19">
        <v>8439</v>
      </c>
      <c r="G175" s="24">
        <v>102.86</v>
      </c>
      <c r="H175" s="24">
        <v>0.12</v>
      </c>
      <c r="I175" s="31"/>
      <c r="J175" s="31"/>
      <c r="K175" s="35"/>
    </row>
    <row r="176" spans="2:11" x14ac:dyDescent="0.25">
      <c r="B176" s="8" t="s">
        <v>4017</v>
      </c>
      <c r="C176" s="57" t="s">
        <v>4018</v>
      </c>
      <c r="D176" s="54" t="s">
        <v>4019</v>
      </c>
      <c r="E176" s="6" t="s">
        <v>115</v>
      </c>
      <c r="F176" s="19">
        <v>564</v>
      </c>
      <c r="G176" s="24">
        <v>101.53</v>
      </c>
      <c r="H176" s="24">
        <v>0.12</v>
      </c>
      <c r="I176" s="31"/>
      <c r="J176" s="31"/>
      <c r="K176" s="35"/>
    </row>
    <row r="177" spans="2:11" x14ac:dyDescent="0.25">
      <c r="B177" s="8" t="s">
        <v>4113</v>
      </c>
      <c r="C177" s="57" t="s">
        <v>4114</v>
      </c>
      <c r="D177" s="54" t="s">
        <v>4115</v>
      </c>
      <c r="E177" s="6" t="s">
        <v>268</v>
      </c>
      <c r="F177" s="19">
        <v>3470</v>
      </c>
      <c r="G177" s="24">
        <v>100.21</v>
      </c>
      <c r="H177" s="24">
        <v>0.12</v>
      </c>
      <c r="I177" s="31"/>
      <c r="J177" s="31"/>
      <c r="K177" s="35"/>
    </row>
    <row r="178" spans="2:11" x14ac:dyDescent="0.25">
      <c r="B178" s="8" t="s">
        <v>2223</v>
      </c>
      <c r="C178" s="57" t="s">
        <v>2224</v>
      </c>
      <c r="D178" s="54" t="s">
        <v>2225</v>
      </c>
      <c r="E178" s="6" t="s">
        <v>413</v>
      </c>
      <c r="F178" s="19">
        <v>24192</v>
      </c>
      <c r="G178" s="24">
        <v>100.11</v>
      </c>
      <c r="H178" s="24">
        <v>0.12</v>
      </c>
      <c r="I178" s="31"/>
      <c r="J178" s="31"/>
      <c r="K178" s="35"/>
    </row>
    <row r="179" spans="2:11" x14ac:dyDescent="0.25">
      <c r="B179" s="8" t="s">
        <v>2350</v>
      </c>
      <c r="C179" s="57" t="s">
        <v>2351</v>
      </c>
      <c r="D179" s="54" t="s">
        <v>2352</v>
      </c>
      <c r="E179" s="6" t="s">
        <v>246</v>
      </c>
      <c r="F179" s="19">
        <v>1224664</v>
      </c>
      <c r="G179" s="24">
        <v>99.57</v>
      </c>
      <c r="H179" s="24">
        <v>0.12</v>
      </c>
      <c r="I179" s="31"/>
      <c r="J179" s="31"/>
      <c r="K179" s="35"/>
    </row>
    <row r="180" spans="2:11" x14ac:dyDescent="0.25">
      <c r="B180" s="8" t="s">
        <v>334</v>
      </c>
      <c r="C180" s="57" t="s">
        <v>335</v>
      </c>
      <c r="D180" s="54" t="s">
        <v>336</v>
      </c>
      <c r="E180" s="6" t="s">
        <v>86</v>
      </c>
      <c r="F180" s="19">
        <v>33905</v>
      </c>
      <c r="G180" s="24">
        <v>99.12</v>
      </c>
      <c r="H180" s="24">
        <v>0.12</v>
      </c>
      <c r="I180" s="31"/>
      <c r="J180" s="31"/>
      <c r="K180" s="35"/>
    </row>
    <row r="181" spans="2:11" x14ac:dyDescent="0.25">
      <c r="B181" s="8" t="s">
        <v>2537</v>
      </c>
      <c r="C181" s="57" t="s">
        <v>708</v>
      </c>
      <c r="D181" s="54" t="s">
        <v>2538</v>
      </c>
      <c r="E181" s="6" t="s">
        <v>86</v>
      </c>
      <c r="F181" s="19">
        <v>79255</v>
      </c>
      <c r="G181" s="24">
        <v>97.89</v>
      </c>
      <c r="H181" s="24">
        <v>0.12</v>
      </c>
      <c r="I181" s="31"/>
      <c r="J181" s="31"/>
      <c r="K181" s="35"/>
    </row>
    <row r="182" spans="2:11" x14ac:dyDescent="0.25">
      <c r="B182" s="8" t="s">
        <v>2495</v>
      </c>
      <c r="C182" s="57" t="s">
        <v>2496</v>
      </c>
      <c r="D182" s="54" t="s">
        <v>2497</v>
      </c>
      <c r="E182" s="6" t="s">
        <v>160</v>
      </c>
      <c r="F182" s="19">
        <v>1385</v>
      </c>
      <c r="G182" s="24">
        <v>97.67</v>
      </c>
      <c r="H182" s="24">
        <v>0.12</v>
      </c>
      <c r="I182" s="31"/>
      <c r="J182" s="31"/>
      <c r="K182" s="35"/>
    </row>
    <row r="183" spans="2:11" x14ac:dyDescent="0.25">
      <c r="B183" s="8" t="s">
        <v>4020</v>
      </c>
      <c r="C183" s="57" t="s">
        <v>4021</v>
      </c>
      <c r="D183" s="54" t="s">
        <v>4022</v>
      </c>
      <c r="E183" s="6" t="s">
        <v>152</v>
      </c>
      <c r="F183" s="19">
        <v>41327</v>
      </c>
      <c r="G183" s="24">
        <v>93.92</v>
      </c>
      <c r="H183" s="24">
        <v>0.11</v>
      </c>
      <c r="I183" s="31"/>
      <c r="J183" s="31"/>
      <c r="K183" s="35"/>
    </row>
    <row r="184" spans="2:11" x14ac:dyDescent="0.25">
      <c r="B184" s="8" t="s">
        <v>2434</v>
      </c>
      <c r="C184" s="57" t="s">
        <v>2435</v>
      </c>
      <c r="D184" s="54" t="s">
        <v>2436</v>
      </c>
      <c r="E184" s="6" t="s">
        <v>152</v>
      </c>
      <c r="F184" s="19">
        <v>13381</v>
      </c>
      <c r="G184" s="24">
        <v>93.72</v>
      </c>
      <c r="H184" s="24">
        <v>0.11</v>
      </c>
      <c r="I184" s="31"/>
      <c r="J184" s="31"/>
      <c r="K184" s="35"/>
    </row>
    <row r="185" spans="2:11" x14ac:dyDescent="0.25">
      <c r="B185" s="8" t="s">
        <v>2460</v>
      </c>
      <c r="C185" s="57" t="s">
        <v>2461</v>
      </c>
      <c r="D185" s="54" t="s">
        <v>2462</v>
      </c>
      <c r="E185" s="6" t="s">
        <v>160</v>
      </c>
      <c r="F185" s="19">
        <v>3370</v>
      </c>
      <c r="G185" s="24">
        <v>93.06</v>
      </c>
      <c r="H185" s="24">
        <v>0.11</v>
      </c>
      <c r="I185" s="31"/>
      <c r="J185" s="31"/>
      <c r="K185" s="35"/>
    </row>
    <row r="186" spans="2:11" x14ac:dyDescent="0.25">
      <c r="B186" s="8" t="s">
        <v>2448</v>
      </c>
      <c r="C186" s="57" t="s">
        <v>2449</v>
      </c>
      <c r="D186" s="54" t="s">
        <v>2450</v>
      </c>
      <c r="E186" s="6" t="s">
        <v>107</v>
      </c>
      <c r="F186" s="19">
        <v>19229</v>
      </c>
      <c r="G186" s="24">
        <v>92.77</v>
      </c>
      <c r="H186" s="24">
        <v>0.11</v>
      </c>
      <c r="I186" s="31"/>
      <c r="J186" s="31"/>
      <c r="K186" s="35"/>
    </row>
    <row r="187" spans="2:11" x14ac:dyDescent="0.25">
      <c r="B187" s="8" t="s">
        <v>429</v>
      </c>
      <c r="C187" s="57" t="s">
        <v>430</v>
      </c>
      <c r="D187" s="54" t="s">
        <v>431</v>
      </c>
      <c r="E187" s="6" t="s">
        <v>403</v>
      </c>
      <c r="F187" s="19">
        <v>33246</v>
      </c>
      <c r="G187" s="24">
        <v>92.69</v>
      </c>
      <c r="H187" s="24">
        <v>0.11</v>
      </c>
      <c r="I187" s="31"/>
      <c r="J187" s="31"/>
      <c r="K187" s="35"/>
    </row>
    <row r="188" spans="2:11" x14ac:dyDescent="0.25">
      <c r="B188" s="8" t="s">
        <v>526</v>
      </c>
      <c r="C188" s="57" t="s">
        <v>527</v>
      </c>
      <c r="D188" s="54" t="s">
        <v>528</v>
      </c>
      <c r="E188" s="6" t="s">
        <v>111</v>
      </c>
      <c r="F188" s="19">
        <v>26642</v>
      </c>
      <c r="G188" s="24">
        <v>90.85</v>
      </c>
      <c r="H188" s="24">
        <v>0.11</v>
      </c>
      <c r="I188" s="31"/>
      <c r="J188" s="31"/>
      <c r="K188" s="35"/>
    </row>
    <row r="189" spans="2:11" x14ac:dyDescent="0.25">
      <c r="B189" s="8" t="s">
        <v>2472</v>
      </c>
      <c r="C189" s="57" t="s">
        <v>1337</v>
      </c>
      <c r="D189" s="54" t="s">
        <v>2473</v>
      </c>
      <c r="E189" s="6" t="s">
        <v>86</v>
      </c>
      <c r="F189" s="19">
        <v>36164</v>
      </c>
      <c r="G189" s="24">
        <v>90.15</v>
      </c>
      <c r="H189" s="24">
        <v>0.11</v>
      </c>
      <c r="I189" s="31"/>
      <c r="J189" s="31"/>
      <c r="K189" s="35"/>
    </row>
    <row r="190" spans="2:11" x14ac:dyDescent="0.25">
      <c r="B190" s="8" t="s">
        <v>454</v>
      </c>
      <c r="C190" s="57" t="s">
        <v>455</v>
      </c>
      <c r="D190" s="54" t="s">
        <v>456</v>
      </c>
      <c r="E190" s="6" t="s">
        <v>79</v>
      </c>
      <c r="F190" s="19">
        <v>9846</v>
      </c>
      <c r="G190" s="24">
        <v>88.65</v>
      </c>
      <c r="H190" s="24">
        <v>0.1</v>
      </c>
      <c r="I190" s="31"/>
      <c r="J190" s="31"/>
      <c r="K190" s="35"/>
    </row>
    <row r="191" spans="2:11" x14ac:dyDescent="0.25">
      <c r="B191" s="8" t="s">
        <v>2492</v>
      </c>
      <c r="C191" s="57" t="s">
        <v>2493</v>
      </c>
      <c r="D191" s="54" t="s">
        <v>2494</v>
      </c>
      <c r="E191" s="6" t="s">
        <v>50</v>
      </c>
      <c r="F191" s="19">
        <v>1053</v>
      </c>
      <c r="G191" s="24">
        <v>88.48</v>
      </c>
      <c r="H191" s="24">
        <v>0.1</v>
      </c>
      <c r="I191" s="31"/>
      <c r="J191" s="31"/>
      <c r="K191" s="35"/>
    </row>
    <row r="192" spans="2:11" x14ac:dyDescent="0.25">
      <c r="B192" s="8" t="s">
        <v>4116</v>
      </c>
      <c r="C192" s="57" t="s">
        <v>4117</v>
      </c>
      <c r="D192" s="54" t="s">
        <v>4118</v>
      </c>
      <c r="E192" s="6" t="s">
        <v>43</v>
      </c>
      <c r="F192" s="19">
        <v>41878</v>
      </c>
      <c r="G192" s="24">
        <v>88.32</v>
      </c>
      <c r="H192" s="24">
        <v>0.1</v>
      </c>
      <c r="I192" s="31"/>
      <c r="J192" s="31"/>
      <c r="K192" s="35"/>
    </row>
    <row r="193" spans="2:11" x14ac:dyDescent="0.25">
      <c r="B193" s="8" t="s">
        <v>2386</v>
      </c>
      <c r="C193" s="57" t="s">
        <v>2387</v>
      </c>
      <c r="D193" s="54" t="s">
        <v>2388</v>
      </c>
      <c r="E193" s="6" t="s">
        <v>513</v>
      </c>
      <c r="F193" s="19">
        <v>15085</v>
      </c>
      <c r="G193" s="24">
        <v>86.86</v>
      </c>
      <c r="H193" s="24">
        <v>0.1</v>
      </c>
      <c r="I193" s="31"/>
      <c r="J193" s="31"/>
      <c r="K193" s="35"/>
    </row>
    <row r="194" spans="2:11" x14ac:dyDescent="0.25">
      <c r="B194" s="8" t="s">
        <v>272</v>
      </c>
      <c r="C194" s="57" t="s">
        <v>273</v>
      </c>
      <c r="D194" s="54" t="s">
        <v>274</v>
      </c>
      <c r="E194" s="6" t="s">
        <v>200</v>
      </c>
      <c r="F194" s="19">
        <v>64123</v>
      </c>
      <c r="G194" s="24">
        <v>86.23</v>
      </c>
      <c r="H194" s="24">
        <v>0.1</v>
      </c>
      <c r="I194" s="31"/>
      <c r="J194" s="31"/>
      <c r="K194" s="35"/>
    </row>
    <row r="195" spans="2:11" x14ac:dyDescent="0.25">
      <c r="B195" s="8" t="s">
        <v>4023</v>
      </c>
      <c r="C195" s="57" t="s">
        <v>4024</v>
      </c>
      <c r="D195" s="54" t="s">
        <v>4025</v>
      </c>
      <c r="E195" s="6" t="s">
        <v>54</v>
      </c>
      <c r="F195" s="19">
        <v>25179</v>
      </c>
      <c r="G195" s="24">
        <v>85.47</v>
      </c>
      <c r="H195" s="24">
        <v>0.1</v>
      </c>
      <c r="I195" s="31"/>
      <c r="J195" s="31"/>
      <c r="K195" s="35"/>
    </row>
    <row r="196" spans="2:11" x14ac:dyDescent="0.25">
      <c r="B196" s="8" t="s">
        <v>305</v>
      </c>
      <c r="C196" s="57" t="s">
        <v>306</v>
      </c>
      <c r="D196" s="54" t="s">
        <v>307</v>
      </c>
      <c r="E196" s="6" t="s">
        <v>107</v>
      </c>
      <c r="F196" s="19">
        <v>39777</v>
      </c>
      <c r="G196" s="24">
        <v>85.07</v>
      </c>
      <c r="H196" s="24">
        <v>0.1</v>
      </c>
      <c r="I196" s="31"/>
      <c r="J196" s="31"/>
      <c r="K196" s="35"/>
    </row>
    <row r="197" spans="2:11" x14ac:dyDescent="0.25">
      <c r="B197" s="8" t="s">
        <v>414</v>
      </c>
      <c r="C197" s="57" t="s">
        <v>415</v>
      </c>
      <c r="D197" s="54" t="s">
        <v>416</v>
      </c>
      <c r="E197" s="6" t="s">
        <v>246</v>
      </c>
      <c r="F197" s="19">
        <v>5209</v>
      </c>
      <c r="G197" s="24">
        <v>84.04</v>
      </c>
      <c r="H197" s="24">
        <v>0.1</v>
      </c>
      <c r="I197" s="31"/>
      <c r="J197" s="31"/>
      <c r="K197" s="35"/>
    </row>
    <row r="198" spans="2:11" x14ac:dyDescent="0.25">
      <c r="B198" s="8" t="s">
        <v>2380</v>
      </c>
      <c r="C198" s="57" t="s">
        <v>2381</v>
      </c>
      <c r="D198" s="54" t="s">
        <v>2382</v>
      </c>
      <c r="E198" s="6" t="s">
        <v>96</v>
      </c>
      <c r="F198" s="19">
        <v>28508</v>
      </c>
      <c r="G198" s="24">
        <v>83.04</v>
      </c>
      <c r="H198" s="24">
        <v>0.1</v>
      </c>
      <c r="I198" s="31"/>
      <c r="J198" s="31"/>
      <c r="K198" s="35"/>
    </row>
    <row r="199" spans="2:11" x14ac:dyDescent="0.25">
      <c r="B199" s="8" t="s">
        <v>287</v>
      </c>
      <c r="C199" s="57" t="s">
        <v>288</v>
      </c>
      <c r="D199" s="54" t="s">
        <v>289</v>
      </c>
      <c r="E199" s="6" t="s">
        <v>86</v>
      </c>
      <c r="F199" s="19">
        <v>4393</v>
      </c>
      <c r="G199" s="24">
        <v>82.81</v>
      </c>
      <c r="H199" s="24">
        <v>0.1</v>
      </c>
      <c r="I199" s="31"/>
      <c r="J199" s="31"/>
      <c r="K199" s="35"/>
    </row>
    <row r="200" spans="2:11" x14ac:dyDescent="0.25">
      <c r="B200" s="8" t="s">
        <v>585</v>
      </c>
      <c r="C200" s="57" t="s">
        <v>586</v>
      </c>
      <c r="D200" s="54" t="s">
        <v>587</v>
      </c>
      <c r="E200" s="6" t="s">
        <v>170</v>
      </c>
      <c r="F200" s="19">
        <v>5221</v>
      </c>
      <c r="G200" s="24">
        <v>82.6</v>
      </c>
      <c r="H200" s="24">
        <v>0.1</v>
      </c>
      <c r="I200" s="31"/>
      <c r="J200" s="31"/>
      <c r="K200" s="35"/>
    </row>
    <row r="201" spans="2:11" x14ac:dyDescent="0.25">
      <c r="B201" s="8" t="s">
        <v>4026</v>
      </c>
      <c r="C201" s="57" t="s">
        <v>4027</v>
      </c>
      <c r="D201" s="54" t="s">
        <v>4028</v>
      </c>
      <c r="E201" s="6" t="s">
        <v>111</v>
      </c>
      <c r="F201" s="19">
        <v>6165</v>
      </c>
      <c r="G201" s="24">
        <v>82.55</v>
      </c>
      <c r="H201" s="24">
        <v>0.1</v>
      </c>
      <c r="I201" s="31"/>
      <c r="J201" s="31"/>
      <c r="K201" s="35"/>
    </row>
    <row r="202" spans="2:11" x14ac:dyDescent="0.25">
      <c r="B202" s="8" t="s">
        <v>161</v>
      </c>
      <c r="C202" s="57" t="s">
        <v>162</v>
      </c>
      <c r="D202" s="54" t="s">
        <v>163</v>
      </c>
      <c r="E202" s="6" t="s">
        <v>145</v>
      </c>
      <c r="F202" s="19">
        <v>19881</v>
      </c>
      <c r="G202" s="24">
        <v>81.86</v>
      </c>
      <c r="H202" s="24">
        <v>0.1</v>
      </c>
      <c r="I202" s="31"/>
      <c r="J202" s="31"/>
      <c r="K202" s="35"/>
    </row>
    <row r="203" spans="2:11" x14ac:dyDescent="0.25">
      <c r="B203" s="8" t="s">
        <v>234</v>
      </c>
      <c r="C203" s="57" t="s">
        <v>235</v>
      </c>
      <c r="D203" s="54" t="s">
        <v>236</v>
      </c>
      <c r="E203" s="6" t="s">
        <v>145</v>
      </c>
      <c r="F203" s="19">
        <v>3551</v>
      </c>
      <c r="G203" s="24">
        <v>81.489999999999995</v>
      </c>
      <c r="H203" s="24">
        <v>0.1</v>
      </c>
      <c r="I203" s="31"/>
      <c r="J203" s="31"/>
      <c r="K203" s="35"/>
    </row>
    <row r="204" spans="2:11" x14ac:dyDescent="0.25">
      <c r="B204" s="8" t="s">
        <v>382</v>
      </c>
      <c r="C204" s="57" t="s">
        <v>383</v>
      </c>
      <c r="D204" s="54" t="s">
        <v>384</v>
      </c>
      <c r="E204" s="6" t="s">
        <v>86</v>
      </c>
      <c r="F204" s="19">
        <v>29341</v>
      </c>
      <c r="G204" s="24">
        <v>80.78</v>
      </c>
      <c r="H204" s="24">
        <v>0.1</v>
      </c>
      <c r="I204" s="31"/>
      <c r="J204" s="31"/>
      <c r="K204" s="35"/>
    </row>
    <row r="205" spans="2:11" x14ac:dyDescent="0.25">
      <c r="B205" s="8" t="s">
        <v>2187</v>
      </c>
      <c r="C205" s="57" t="s">
        <v>2188</v>
      </c>
      <c r="D205" s="54" t="s">
        <v>2189</v>
      </c>
      <c r="E205" s="6" t="s">
        <v>50</v>
      </c>
      <c r="F205" s="19">
        <v>1538</v>
      </c>
      <c r="G205" s="24">
        <v>80.39</v>
      </c>
      <c r="H205" s="24">
        <v>0.09</v>
      </c>
      <c r="I205" s="31"/>
      <c r="J205" s="31"/>
      <c r="K205" s="35"/>
    </row>
    <row r="206" spans="2:11" x14ac:dyDescent="0.25">
      <c r="B206" s="8" t="s">
        <v>2443</v>
      </c>
      <c r="C206" s="57" t="s">
        <v>2444</v>
      </c>
      <c r="D206" s="54" t="s">
        <v>2445</v>
      </c>
      <c r="E206" s="6" t="s">
        <v>202</v>
      </c>
      <c r="F206" s="19">
        <v>15284</v>
      </c>
      <c r="G206" s="24">
        <v>80.36</v>
      </c>
      <c r="H206" s="24">
        <v>0.09</v>
      </c>
      <c r="I206" s="31"/>
      <c r="J206" s="31"/>
      <c r="K206" s="35"/>
    </row>
    <row r="207" spans="2:11" x14ac:dyDescent="0.25">
      <c r="B207" s="8" t="s">
        <v>2474</v>
      </c>
      <c r="C207" s="57" t="s">
        <v>2475</v>
      </c>
      <c r="D207" s="54" t="s">
        <v>2476</v>
      </c>
      <c r="E207" s="6" t="s">
        <v>208</v>
      </c>
      <c r="F207" s="19">
        <v>2129</v>
      </c>
      <c r="G207" s="24">
        <v>80.02</v>
      </c>
      <c r="H207" s="24">
        <v>0.09</v>
      </c>
      <c r="I207" s="31"/>
      <c r="J207" s="31"/>
      <c r="K207" s="35"/>
    </row>
    <row r="208" spans="2:11" x14ac:dyDescent="0.25">
      <c r="B208" s="8" t="s">
        <v>2534</v>
      </c>
      <c r="C208" s="57" t="s">
        <v>2535</v>
      </c>
      <c r="D208" s="54" t="s">
        <v>2536</v>
      </c>
      <c r="E208" s="6" t="s">
        <v>50</v>
      </c>
      <c r="F208" s="19">
        <v>7258</v>
      </c>
      <c r="G208" s="24">
        <v>79.67</v>
      </c>
      <c r="H208" s="24">
        <v>0.09</v>
      </c>
      <c r="I208" s="31"/>
      <c r="J208" s="31"/>
      <c r="K208" s="35"/>
    </row>
    <row r="209" spans="2:11" x14ac:dyDescent="0.25">
      <c r="B209" s="8" t="s">
        <v>2405</v>
      </c>
      <c r="C209" s="57" t="s">
        <v>2406</v>
      </c>
      <c r="D209" s="54" t="s">
        <v>2407</v>
      </c>
      <c r="E209" s="6" t="s">
        <v>145</v>
      </c>
      <c r="F209" s="19">
        <v>20188</v>
      </c>
      <c r="G209" s="24">
        <v>78.88</v>
      </c>
      <c r="H209" s="24">
        <v>0.09</v>
      </c>
      <c r="I209" s="31"/>
      <c r="J209" s="31"/>
      <c r="K209" s="35"/>
    </row>
    <row r="210" spans="2:11" x14ac:dyDescent="0.25">
      <c r="B210" s="8" t="s">
        <v>2172</v>
      </c>
      <c r="C210" s="57" t="s">
        <v>2173</v>
      </c>
      <c r="D210" s="54" t="s">
        <v>2174</v>
      </c>
      <c r="E210" s="6" t="s">
        <v>65</v>
      </c>
      <c r="F210" s="19">
        <v>3533</v>
      </c>
      <c r="G210" s="24">
        <v>78.69</v>
      </c>
      <c r="H210" s="24">
        <v>0.09</v>
      </c>
      <c r="I210" s="31"/>
      <c r="J210" s="31"/>
      <c r="K210" s="35"/>
    </row>
    <row r="211" spans="2:11" x14ac:dyDescent="0.25">
      <c r="B211" s="8" t="s">
        <v>2402</v>
      </c>
      <c r="C211" s="57" t="s">
        <v>2403</v>
      </c>
      <c r="D211" s="54" t="s">
        <v>2404</v>
      </c>
      <c r="E211" s="6" t="s">
        <v>96</v>
      </c>
      <c r="F211" s="19">
        <v>17062</v>
      </c>
      <c r="G211" s="24">
        <v>77.510000000000005</v>
      </c>
      <c r="H211" s="24">
        <v>0.09</v>
      </c>
      <c r="I211" s="31"/>
      <c r="J211" s="31"/>
      <c r="K211" s="35"/>
    </row>
    <row r="212" spans="2:11" x14ac:dyDescent="0.25">
      <c r="B212" s="8" t="s">
        <v>4029</v>
      </c>
      <c r="C212" s="57" t="s">
        <v>4030</v>
      </c>
      <c r="D212" s="54" t="s">
        <v>4031</v>
      </c>
      <c r="E212" s="6" t="s">
        <v>403</v>
      </c>
      <c r="F212" s="19">
        <v>12304</v>
      </c>
      <c r="G212" s="24">
        <v>76.94</v>
      </c>
      <c r="H212" s="24">
        <v>0.09</v>
      </c>
      <c r="I212" s="31"/>
      <c r="J212" s="31"/>
      <c r="K212" s="35"/>
    </row>
    <row r="213" spans="2:11" x14ac:dyDescent="0.25">
      <c r="B213" s="8" t="s">
        <v>975</v>
      </c>
      <c r="C213" s="57" t="s">
        <v>976</v>
      </c>
      <c r="D213" s="54" t="s">
        <v>977</v>
      </c>
      <c r="E213" s="6" t="s">
        <v>141</v>
      </c>
      <c r="F213" s="19">
        <v>10928</v>
      </c>
      <c r="G213" s="24">
        <v>76.510000000000005</v>
      </c>
      <c r="H213" s="24">
        <v>0.09</v>
      </c>
      <c r="I213" s="31"/>
      <c r="J213" s="31"/>
      <c r="K213" s="35"/>
    </row>
    <row r="214" spans="2:11" x14ac:dyDescent="0.25">
      <c r="B214" s="8" t="s">
        <v>2539</v>
      </c>
      <c r="C214" s="57" t="s">
        <v>2540</v>
      </c>
      <c r="D214" s="54" t="s">
        <v>2541</v>
      </c>
      <c r="E214" s="6" t="s">
        <v>96</v>
      </c>
      <c r="F214" s="19">
        <v>943</v>
      </c>
      <c r="G214" s="24">
        <v>76.28</v>
      </c>
      <c r="H214" s="24">
        <v>0.09</v>
      </c>
      <c r="I214" s="31"/>
      <c r="J214" s="31"/>
      <c r="K214" s="35"/>
    </row>
    <row r="215" spans="2:11" x14ac:dyDescent="0.25">
      <c r="B215" s="8" t="s">
        <v>2397</v>
      </c>
      <c r="C215" s="57" t="s">
        <v>675</v>
      </c>
      <c r="D215" s="54" t="s">
        <v>2398</v>
      </c>
      <c r="E215" s="6" t="s">
        <v>86</v>
      </c>
      <c r="F215" s="19">
        <v>13338</v>
      </c>
      <c r="G215" s="24">
        <v>75.36</v>
      </c>
      <c r="H215" s="24">
        <v>0.09</v>
      </c>
      <c r="I215" s="31"/>
      <c r="J215" s="31"/>
      <c r="K215" s="35"/>
    </row>
    <row r="216" spans="2:11" x14ac:dyDescent="0.25">
      <c r="B216" s="8" t="s">
        <v>517</v>
      </c>
      <c r="C216" s="57" t="s">
        <v>518</v>
      </c>
      <c r="D216" s="54" t="s">
        <v>519</v>
      </c>
      <c r="E216" s="6" t="s">
        <v>330</v>
      </c>
      <c r="F216" s="19">
        <v>1630</v>
      </c>
      <c r="G216" s="24">
        <v>75.33</v>
      </c>
      <c r="H216" s="24">
        <v>0.09</v>
      </c>
      <c r="I216" s="31"/>
      <c r="J216" s="31"/>
      <c r="K216" s="35"/>
    </row>
    <row r="217" spans="2:11" x14ac:dyDescent="0.25">
      <c r="B217" s="8" t="s">
        <v>142</v>
      </c>
      <c r="C217" s="57" t="s">
        <v>143</v>
      </c>
      <c r="D217" s="54" t="s">
        <v>144</v>
      </c>
      <c r="E217" s="6" t="s">
        <v>145</v>
      </c>
      <c r="F217" s="19">
        <v>1784</v>
      </c>
      <c r="G217" s="24">
        <v>75.08</v>
      </c>
      <c r="H217" s="24">
        <v>0.09</v>
      </c>
      <c r="I217" s="31"/>
      <c r="J217" s="31"/>
      <c r="K217" s="35"/>
    </row>
    <row r="218" spans="2:11" x14ac:dyDescent="0.25">
      <c r="B218" s="8" t="s">
        <v>4119</v>
      </c>
      <c r="C218" s="57" t="s">
        <v>4120</v>
      </c>
      <c r="D218" s="54" t="s">
        <v>4121</v>
      </c>
      <c r="E218" s="6" t="s">
        <v>910</v>
      </c>
      <c r="F218" s="19">
        <v>26354</v>
      </c>
      <c r="G218" s="24">
        <v>74.7</v>
      </c>
      <c r="H218" s="24">
        <v>0.09</v>
      </c>
      <c r="I218" s="31"/>
      <c r="J218" s="31"/>
      <c r="K218" s="35"/>
    </row>
    <row r="219" spans="2:11" x14ac:dyDescent="0.25">
      <c r="B219" s="8" t="s">
        <v>610</v>
      </c>
      <c r="C219" s="57" t="s">
        <v>611</v>
      </c>
      <c r="D219" s="54" t="s">
        <v>612</v>
      </c>
      <c r="E219" s="6" t="s">
        <v>127</v>
      </c>
      <c r="F219" s="19">
        <v>5460</v>
      </c>
      <c r="G219" s="24">
        <v>74.61</v>
      </c>
      <c r="H219" s="24">
        <v>0.09</v>
      </c>
      <c r="I219" s="31"/>
      <c r="J219" s="31"/>
      <c r="K219" s="35"/>
    </row>
    <row r="220" spans="2:11" x14ac:dyDescent="0.25">
      <c r="B220" s="8" t="s">
        <v>1906</v>
      </c>
      <c r="C220" s="57" t="s">
        <v>1907</v>
      </c>
      <c r="D220" s="54" t="s">
        <v>1908</v>
      </c>
      <c r="E220" s="6" t="s">
        <v>43</v>
      </c>
      <c r="F220" s="19">
        <v>26531</v>
      </c>
      <c r="G220" s="24">
        <v>73.56</v>
      </c>
      <c r="H220" s="24">
        <v>0.09</v>
      </c>
      <c r="I220" s="31"/>
      <c r="J220" s="31"/>
      <c r="K220" s="35"/>
    </row>
    <row r="221" spans="2:11" x14ac:dyDescent="0.25">
      <c r="B221" s="8" t="s">
        <v>2395</v>
      </c>
      <c r="C221" s="57" t="s">
        <v>1287</v>
      </c>
      <c r="D221" s="54" t="s">
        <v>2396</v>
      </c>
      <c r="E221" s="6" t="s">
        <v>86</v>
      </c>
      <c r="F221" s="19">
        <v>8332</v>
      </c>
      <c r="G221" s="24">
        <v>71.959999999999994</v>
      </c>
      <c r="H221" s="24">
        <v>0.08</v>
      </c>
      <c r="I221" s="31"/>
      <c r="J221" s="31"/>
      <c r="K221" s="35"/>
    </row>
    <row r="222" spans="2:11" x14ac:dyDescent="0.25">
      <c r="B222" s="8" t="s">
        <v>4032</v>
      </c>
      <c r="C222" s="57" t="s">
        <v>4033</v>
      </c>
      <c r="D222" s="54" t="s">
        <v>4034</v>
      </c>
      <c r="E222" s="6" t="s">
        <v>1019</v>
      </c>
      <c r="F222" s="19">
        <v>5812</v>
      </c>
      <c r="G222" s="24">
        <v>71.2</v>
      </c>
      <c r="H222" s="24">
        <v>0.08</v>
      </c>
      <c r="I222" s="31"/>
      <c r="J222" s="31"/>
      <c r="K222" s="35"/>
    </row>
    <row r="223" spans="2:11" x14ac:dyDescent="0.25">
      <c r="B223" s="8" t="s">
        <v>231</v>
      </c>
      <c r="C223" s="57" t="s">
        <v>232</v>
      </c>
      <c r="D223" s="54" t="s">
        <v>233</v>
      </c>
      <c r="E223" s="6" t="s">
        <v>111</v>
      </c>
      <c r="F223" s="19">
        <v>3530</v>
      </c>
      <c r="G223" s="24">
        <v>70.3</v>
      </c>
      <c r="H223" s="24">
        <v>0.08</v>
      </c>
      <c r="I223" s="31"/>
      <c r="J223" s="31"/>
      <c r="K223" s="35"/>
    </row>
    <row r="224" spans="2:11" x14ac:dyDescent="0.25">
      <c r="B224" s="8" t="s">
        <v>2269</v>
      </c>
      <c r="C224" s="57" t="s">
        <v>2270</v>
      </c>
      <c r="D224" s="54" t="s">
        <v>2271</v>
      </c>
      <c r="E224" s="6" t="s">
        <v>86</v>
      </c>
      <c r="F224" s="19">
        <v>24345</v>
      </c>
      <c r="G224" s="24">
        <v>68.36</v>
      </c>
      <c r="H224" s="24">
        <v>0.08</v>
      </c>
      <c r="I224" s="31"/>
      <c r="J224" s="31"/>
      <c r="K224" s="35"/>
    </row>
    <row r="225" spans="2:11" x14ac:dyDescent="0.25">
      <c r="B225" s="8" t="s">
        <v>2887</v>
      </c>
      <c r="C225" s="57" t="s">
        <v>2888</v>
      </c>
      <c r="D225" s="54" t="s">
        <v>2889</v>
      </c>
      <c r="E225" s="6" t="s">
        <v>43</v>
      </c>
      <c r="F225" s="19">
        <v>31969</v>
      </c>
      <c r="G225" s="24">
        <v>68.33</v>
      </c>
      <c r="H225" s="24">
        <v>0.08</v>
      </c>
      <c r="I225" s="31"/>
      <c r="J225" s="31"/>
      <c r="K225" s="35"/>
    </row>
    <row r="226" spans="2:11" x14ac:dyDescent="0.25">
      <c r="B226" s="8" t="s">
        <v>4035</v>
      </c>
      <c r="C226" s="57" t="s">
        <v>4036</v>
      </c>
      <c r="D226" s="54" t="s">
        <v>4037</v>
      </c>
      <c r="E226" s="6" t="s">
        <v>208</v>
      </c>
      <c r="F226" s="19">
        <v>7835</v>
      </c>
      <c r="G226" s="24">
        <v>68.040000000000006</v>
      </c>
      <c r="H226" s="24">
        <v>0.08</v>
      </c>
      <c r="I226" s="31"/>
      <c r="J226" s="31"/>
      <c r="K226" s="35"/>
    </row>
    <row r="227" spans="2:11" x14ac:dyDescent="0.25">
      <c r="B227" s="8" t="s">
        <v>899</v>
      </c>
      <c r="C227" s="57" t="s">
        <v>900</v>
      </c>
      <c r="D227" s="54" t="s">
        <v>901</v>
      </c>
      <c r="E227" s="6" t="s">
        <v>145</v>
      </c>
      <c r="F227" s="19">
        <v>14360</v>
      </c>
      <c r="G227" s="24">
        <v>67.92</v>
      </c>
      <c r="H227" s="24">
        <v>0.08</v>
      </c>
      <c r="I227" s="31"/>
      <c r="J227" s="31"/>
      <c r="K227" s="35"/>
    </row>
    <row r="228" spans="2:11" x14ac:dyDescent="0.25">
      <c r="B228" s="8" t="s">
        <v>212</v>
      </c>
      <c r="C228" s="57" t="s">
        <v>213</v>
      </c>
      <c r="D228" s="54" t="s">
        <v>214</v>
      </c>
      <c r="E228" s="6" t="s">
        <v>111</v>
      </c>
      <c r="F228" s="19">
        <v>231</v>
      </c>
      <c r="G228" s="24">
        <v>67.66</v>
      </c>
      <c r="H228" s="24">
        <v>0.08</v>
      </c>
      <c r="I228" s="31"/>
      <c r="J228" s="31"/>
      <c r="K228" s="35"/>
    </row>
    <row r="229" spans="2:11" x14ac:dyDescent="0.25">
      <c r="B229" s="8" t="s">
        <v>4038</v>
      </c>
      <c r="C229" s="57" t="s">
        <v>4039</v>
      </c>
      <c r="D229" s="54" t="s">
        <v>4040</v>
      </c>
      <c r="E229" s="6" t="s">
        <v>160</v>
      </c>
      <c r="F229" s="19">
        <v>3755</v>
      </c>
      <c r="G229" s="24">
        <v>67.2</v>
      </c>
      <c r="H229" s="24">
        <v>0.08</v>
      </c>
      <c r="I229" s="31"/>
      <c r="J229" s="31"/>
      <c r="K229" s="35"/>
    </row>
    <row r="230" spans="2:11" x14ac:dyDescent="0.25">
      <c r="B230" s="8" t="s">
        <v>4041</v>
      </c>
      <c r="C230" s="57" t="s">
        <v>4042</v>
      </c>
      <c r="D230" s="54" t="s">
        <v>4043</v>
      </c>
      <c r="E230" s="6" t="s">
        <v>330</v>
      </c>
      <c r="F230" s="19">
        <v>1812</v>
      </c>
      <c r="G230" s="24">
        <v>67.19</v>
      </c>
      <c r="H230" s="24">
        <v>0.08</v>
      </c>
      <c r="I230" s="31"/>
      <c r="J230" s="31"/>
      <c r="K230" s="35"/>
    </row>
    <row r="231" spans="2:11" x14ac:dyDescent="0.25">
      <c r="B231" s="8" t="s">
        <v>337</v>
      </c>
      <c r="C231" s="57" t="s">
        <v>338</v>
      </c>
      <c r="D231" s="54" t="s">
        <v>339</v>
      </c>
      <c r="E231" s="6" t="s">
        <v>43</v>
      </c>
      <c r="F231" s="19">
        <v>53901</v>
      </c>
      <c r="G231" s="24">
        <v>66.52</v>
      </c>
      <c r="H231" s="24">
        <v>0.08</v>
      </c>
      <c r="I231" s="31"/>
      <c r="J231" s="31"/>
      <c r="K231" s="35"/>
    </row>
    <row r="232" spans="2:11" x14ac:dyDescent="0.25">
      <c r="B232" s="8" t="s">
        <v>164</v>
      </c>
      <c r="C232" s="57" t="s">
        <v>165</v>
      </c>
      <c r="D232" s="54" t="s">
        <v>166</v>
      </c>
      <c r="E232" s="6" t="s">
        <v>96</v>
      </c>
      <c r="F232" s="19">
        <v>12632</v>
      </c>
      <c r="G232" s="24">
        <v>65.08</v>
      </c>
      <c r="H232" s="24">
        <v>0.08</v>
      </c>
      <c r="I232" s="31"/>
      <c r="J232" s="31"/>
      <c r="K232" s="35"/>
    </row>
    <row r="233" spans="2:11" x14ac:dyDescent="0.25">
      <c r="B233" s="8" t="s">
        <v>2545</v>
      </c>
      <c r="C233" s="57" t="s">
        <v>2546</v>
      </c>
      <c r="D233" s="54" t="s">
        <v>2547</v>
      </c>
      <c r="E233" s="6" t="s">
        <v>403</v>
      </c>
      <c r="F233" s="19">
        <v>31114</v>
      </c>
      <c r="G233" s="24">
        <v>64.89</v>
      </c>
      <c r="H233" s="24">
        <v>0.08</v>
      </c>
      <c r="I233" s="31"/>
      <c r="J233" s="31"/>
      <c r="K233" s="35"/>
    </row>
    <row r="234" spans="2:11" x14ac:dyDescent="0.25">
      <c r="B234" s="8" t="s">
        <v>4122</v>
      </c>
      <c r="C234" s="57" t="s">
        <v>2634</v>
      </c>
      <c r="D234" s="54" t="s">
        <v>4123</v>
      </c>
      <c r="E234" s="6" t="s">
        <v>330</v>
      </c>
      <c r="F234" s="19">
        <v>6944</v>
      </c>
      <c r="G234" s="24">
        <v>63.87</v>
      </c>
      <c r="H234" s="24">
        <v>0.08</v>
      </c>
      <c r="I234" s="31"/>
      <c r="J234" s="31"/>
      <c r="K234" s="35"/>
    </row>
    <row r="235" spans="2:11" x14ac:dyDescent="0.25">
      <c r="B235" s="8" t="s">
        <v>4124</v>
      </c>
      <c r="C235" s="57" t="s">
        <v>1334</v>
      </c>
      <c r="D235" s="54" t="s">
        <v>4125</v>
      </c>
      <c r="E235" s="6" t="s">
        <v>86</v>
      </c>
      <c r="F235" s="19">
        <v>12740</v>
      </c>
      <c r="G235" s="24">
        <v>63.39</v>
      </c>
      <c r="H235" s="24">
        <v>7.0000000000000007E-2</v>
      </c>
      <c r="I235" s="31"/>
      <c r="J235" s="31"/>
      <c r="K235" s="35"/>
    </row>
    <row r="236" spans="2:11" x14ac:dyDescent="0.25">
      <c r="B236" s="8" t="s">
        <v>2283</v>
      </c>
      <c r="C236" s="57" t="s">
        <v>2284</v>
      </c>
      <c r="D236" s="54" t="s">
        <v>2285</v>
      </c>
      <c r="E236" s="6" t="s">
        <v>54</v>
      </c>
      <c r="F236" s="19">
        <v>5040</v>
      </c>
      <c r="G236" s="24">
        <v>63.24</v>
      </c>
      <c r="H236" s="24">
        <v>7.0000000000000007E-2</v>
      </c>
      <c r="I236" s="31"/>
      <c r="J236" s="31"/>
      <c r="K236" s="35"/>
    </row>
    <row r="237" spans="2:11" x14ac:dyDescent="0.25">
      <c r="B237" s="8" t="s">
        <v>969</v>
      </c>
      <c r="C237" s="57" t="s">
        <v>970</v>
      </c>
      <c r="D237" s="54" t="s">
        <v>971</v>
      </c>
      <c r="E237" s="6" t="s">
        <v>141</v>
      </c>
      <c r="F237" s="19">
        <v>10025</v>
      </c>
      <c r="G237" s="24">
        <v>62.85</v>
      </c>
      <c r="H237" s="24">
        <v>7.0000000000000007E-2</v>
      </c>
      <c r="I237" s="31"/>
      <c r="J237" s="31"/>
      <c r="K237" s="35"/>
    </row>
    <row r="238" spans="2:11" x14ac:dyDescent="0.25">
      <c r="B238" s="8" t="s">
        <v>1010</v>
      </c>
      <c r="C238" s="57" t="s">
        <v>1011</v>
      </c>
      <c r="D238" s="54" t="s">
        <v>1012</v>
      </c>
      <c r="E238" s="6" t="s">
        <v>43</v>
      </c>
      <c r="F238" s="19">
        <v>38684</v>
      </c>
      <c r="G238" s="24">
        <v>62.75</v>
      </c>
      <c r="H238" s="24">
        <v>7.0000000000000007E-2</v>
      </c>
      <c r="I238" s="31"/>
      <c r="J238" s="31"/>
      <c r="K238" s="35"/>
    </row>
    <row r="239" spans="2:11" x14ac:dyDescent="0.25">
      <c r="B239" s="8" t="s">
        <v>4126</v>
      </c>
      <c r="C239" s="57" t="s">
        <v>4127</v>
      </c>
      <c r="D239" s="54" t="s">
        <v>4128</v>
      </c>
      <c r="E239" s="6" t="s">
        <v>208</v>
      </c>
      <c r="F239" s="19">
        <v>5907</v>
      </c>
      <c r="G239" s="24">
        <v>62.12</v>
      </c>
      <c r="H239" s="24">
        <v>7.0000000000000007E-2</v>
      </c>
      <c r="I239" s="31"/>
      <c r="J239" s="31"/>
      <c r="K239" s="35"/>
    </row>
    <row r="240" spans="2:11" x14ac:dyDescent="0.25">
      <c r="B240" s="8" t="s">
        <v>4129</v>
      </c>
      <c r="C240" s="57" t="s">
        <v>4130</v>
      </c>
      <c r="D240" s="54" t="s">
        <v>4131</v>
      </c>
      <c r="E240" s="6" t="s">
        <v>111</v>
      </c>
      <c r="F240" s="19">
        <v>3611</v>
      </c>
      <c r="G240" s="24">
        <v>61.74</v>
      </c>
      <c r="H240" s="24">
        <v>7.0000000000000007E-2</v>
      </c>
      <c r="I240" s="31"/>
      <c r="J240" s="31"/>
      <c r="K240" s="35"/>
    </row>
    <row r="241" spans="2:11" x14ac:dyDescent="0.25">
      <c r="B241" s="8" t="s">
        <v>4044</v>
      </c>
      <c r="C241" s="57" t="s">
        <v>4045</v>
      </c>
      <c r="D241" s="54" t="s">
        <v>4046</v>
      </c>
      <c r="E241" s="6" t="s">
        <v>115</v>
      </c>
      <c r="F241" s="19">
        <v>749</v>
      </c>
      <c r="G241" s="24">
        <v>61.31</v>
      </c>
      <c r="H241" s="24">
        <v>7.0000000000000007E-2</v>
      </c>
      <c r="I241" s="31"/>
      <c r="J241" s="31"/>
      <c r="K241" s="35"/>
    </row>
    <row r="242" spans="2:11" x14ac:dyDescent="0.25">
      <c r="B242" s="8" t="s">
        <v>4047</v>
      </c>
      <c r="C242" s="57" t="s">
        <v>4048</v>
      </c>
      <c r="D242" s="54" t="s">
        <v>4049</v>
      </c>
      <c r="E242" s="6" t="s">
        <v>208</v>
      </c>
      <c r="F242" s="19">
        <v>6847</v>
      </c>
      <c r="G242" s="24">
        <v>61.18</v>
      </c>
      <c r="H242" s="24">
        <v>7.0000000000000007E-2</v>
      </c>
      <c r="I242" s="31"/>
      <c r="J242" s="31"/>
      <c r="K242" s="35"/>
    </row>
    <row r="243" spans="2:11" x14ac:dyDescent="0.25">
      <c r="B243" s="8" t="s">
        <v>4050</v>
      </c>
      <c r="C243" s="57" t="s">
        <v>4051</v>
      </c>
      <c r="D243" s="54" t="s">
        <v>4052</v>
      </c>
      <c r="E243" s="6" t="s">
        <v>2946</v>
      </c>
      <c r="F243" s="19">
        <v>1805</v>
      </c>
      <c r="G243" s="24">
        <v>61.08</v>
      </c>
      <c r="H243" s="24">
        <v>7.0000000000000007E-2</v>
      </c>
      <c r="I243" s="31"/>
      <c r="J243" s="31"/>
      <c r="K243" s="35"/>
    </row>
    <row r="244" spans="2:11" x14ac:dyDescent="0.25">
      <c r="B244" s="8" t="s">
        <v>2516</v>
      </c>
      <c r="C244" s="57" t="s">
        <v>2517</v>
      </c>
      <c r="D244" s="54" t="s">
        <v>2518</v>
      </c>
      <c r="E244" s="6" t="s">
        <v>1078</v>
      </c>
      <c r="F244" s="19">
        <v>4088</v>
      </c>
      <c r="G244" s="24">
        <v>61.04</v>
      </c>
      <c r="H244" s="24">
        <v>7.0000000000000007E-2</v>
      </c>
      <c r="I244" s="31"/>
      <c r="J244" s="31"/>
      <c r="K244" s="35"/>
    </row>
    <row r="245" spans="2:11" x14ac:dyDescent="0.25">
      <c r="B245" s="8" t="s">
        <v>2457</v>
      </c>
      <c r="C245" s="57" t="s">
        <v>2458</v>
      </c>
      <c r="D245" s="54" t="s">
        <v>2459</v>
      </c>
      <c r="E245" s="6" t="s">
        <v>208</v>
      </c>
      <c r="F245" s="19">
        <v>2851</v>
      </c>
      <c r="G245" s="24">
        <v>60.8</v>
      </c>
      <c r="H245" s="24">
        <v>7.0000000000000007E-2</v>
      </c>
      <c r="I245" s="31"/>
      <c r="J245" s="31"/>
      <c r="K245" s="35"/>
    </row>
    <row r="246" spans="2:11" x14ac:dyDescent="0.25">
      <c r="B246" s="8" t="s">
        <v>2454</v>
      </c>
      <c r="C246" s="57" t="s">
        <v>2455</v>
      </c>
      <c r="D246" s="54" t="s">
        <v>2456</v>
      </c>
      <c r="E246" s="6" t="s">
        <v>115</v>
      </c>
      <c r="F246" s="19">
        <v>42773</v>
      </c>
      <c r="G246" s="24">
        <v>59.98</v>
      </c>
      <c r="H246" s="24">
        <v>7.0000000000000007E-2</v>
      </c>
      <c r="I246" s="31"/>
      <c r="J246" s="31"/>
      <c r="K246" s="35"/>
    </row>
    <row r="247" spans="2:11" x14ac:dyDescent="0.25">
      <c r="B247" s="8" t="s">
        <v>4053</v>
      </c>
      <c r="C247" s="57" t="s">
        <v>4054</v>
      </c>
      <c r="D247" s="54" t="s">
        <v>4055</v>
      </c>
      <c r="E247" s="6" t="s">
        <v>86</v>
      </c>
      <c r="F247" s="19">
        <v>577</v>
      </c>
      <c r="G247" s="24">
        <v>59.61</v>
      </c>
      <c r="H247" s="24">
        <v>7.0000000000000007E-2</v>
      </c>
      <c r="I247" s="31"/>
      <c r="J247" s="31"/>
      <c r="K247" s="35"/>
    </row>
    <row r="248" spans="2:11" x14ac:dyDescent="0.25">
      <c r="B248" s="8" t="s">
        <v>591</v>
      </c>
      <c r="C248" s="57" t="s">
        <v>592</v>
      </c>
      <c r="D248" s="54" t="s">
        <v>593</v>
      </c>
      <c r="E248" s="6" t="s">
        <v>174</v>
      </c>
      <c r="F248" s="19">
        <v>420</v>
      </c>
      <c r="G248" s="24">
        <v>59.41</v>
      </c>
      <c r="H248" s="24">
        <v>7.0000000000000007E-2</v>
      </c>
      <c r="I248" s="31"/>
      <c r="J248" s="31"/>
      <c r="K248" s="35"/>
    </row>
    <row r="249" spans="2:11" x14ac:dyDescent="0.25">
      <c r="B249" s="8" t="s">
        <v>4056</v>
      </c>
      <c r="C249" s="57" t="s">
        <v>4057</v>
      </c>
      <c r="D249" s="54" t="s">
        <v>4058</v>
      </c>
      <c r="E249" s="6" t="s">
        <v>330</v>
      </c>
      <c r="F249" s="19">
        <v>933</v>
      </c>
      <c r="G249" s="24">
        <v>58.27</v>
      </c>
      <c r="H249" s="24">
        <v>7.0000000000000007E-2</v>
      </c>
      <c r="I249" s="31"/>
      <c r="J249" s="31"/>
      <c r="K249" s="35"/>
    </row>
    <row r="250" spans="2:11" x14ac:dyDescent="0.25">
      <c r="B250" s="8" t="s">
        <v>4132</v>
      </c>
      <c r="C250" s="57" t="s">
        <v>4133</v>
      </c>
      <c r="D250" s="54" t="s">
        <v>4134</v>
      </c>
      <c r="E250" s="6" t="s">
        <v>86</v>
      </c>
      <c r="F250" s="19">
        <v>1884</v>
      </c>
      <c r="G250" s="24">
        <v>58.07</v>
      </c>
      <c r="H250" s="24">
        <v>7.0000000000000007E-2</v>
      </c>
      <c r="I250" s="31"/>
      <c r="J250" s="31"/>
      <c r="K250" s="35"/>
    </row>
    <row r="251" spans="2:11" x14ac:dyDescent="0.25">
      <c r="B251" s="8" t="s">
        <v>265</v>
      </c>
      <c r="C251" s="57" t="s">
        <v>266</v>
      </c>
      <c r="D251" s="54" t="s">
        <v>267</v>
      </c>
      <c r="E251" s="6" t="s">
        <v>268</v>
      </c>
      <c r="F251" s="19">
        <v>3203</v>
      </c>
      <c r="G251" s="24">
        <v>57.68</v>
      </c>
      <c r="H251" s="24">
        <v>7.0000000000000007E-2</v>
      </c>
      <c r="I251" s="31"/>
      <c r="J251" s="31"/>
      <c r="K251" s="35"/>
    </row>
    <row r="252" spans="2:11" x14ac:dyDescent="0.25">
      <c r="B252" s="8" t="s">
        <v>4135</v>
      </c>
      <c r="C252" s="57" t="s">
        <v>4136</v>
      </c>
      <c r="D252" s="54" t="s">
        <v>4137</v>
      </c>
      <c r="E252" s="6" t="s">
        <v>123</v>
      </c>
      <c r="F252" s="19">
        <v>127097</v>
      </c>
      <c r="G252" s="24">
        <v>56.38</v>
      </c>
      <c r="H252" s="24">
        <v>7.0000000000000007E-2</v>
      </c>
      <c r="I252" s="31"/>
      <c r="J252" s="31"/>
      <c r="K252" s="35"/>
    </row>
    <row r="253" spans="2:11" x14ac:dyDescent="0.25">
      <c r="B253" s="8" t="s">
        <v>4059</v>
      </c>
      <c r="C253" s="57" t="s">
        <v>4060</v>
      </c>
      <c r="D253" s="54" t="s">
        <v>4061</v>
      </c>
      <c r="E253" s="6" t="s">
        <v>330</v>
      </c>
      <c r="F253" s="19">
        <v>3046</v>
      </c>
      <c r="G253" s="24">
        <v>55.9</v>
      </c>
      <c r="H253" s="24">
        <v>7.0000000000000007E-2</v>
      </c>
      <c r="I253" s="31"/>
      <c r="J253" s="31"/>
      <c r="K253" s="35"/>
    </row>
    <row r="254" spans="2:11" x14ac:dyDescent="0.25">
      <c r="B254" s="8" t="s">
        <v>4138</v>
      </c>
      <c r="C254" s="57" t="s">
        <v>4139</v>
      </c>
      <c r="D254" s="54" t="s">
        <v>4140</v>
      </c>
      <c r="E254" s="6" t="s">
        <v>111</v>
      </c>
      <c r="F254" s="19">
        <v>3665</v>
      </c>
      <c r="G254" s="24">
        <v>55.56</v>
      </c>
      <c r="H254" s="24">
        <v>7.0000000000000007E-2</v>
      </c>
      <c r="I254" s="31"/>
      <c r="J254" s="31"/>
      <c r="K254" s="35"/>
    </row>
    <row r="255" spans="2:11" x14ac:dyDescent="0.25">
      <c r="B255" s="8" t="s">
        <v>4141</v>
      </c>
      <c r="C255" s="57" t="s">
        <v>4142</v>
      </c>
      <c r="D255" s="54" t="s">
        <v>4143</v>
      </c>
      <c r="E255" s="6" t="s">
        <v>111</v>
      </c>
      <c r="F255" s="19">
        <v>380</v>
      </c>
      <c r="G255" s="24">
        <v>55.5</v>
      </c>
      <c r="H255" s="24">
        <v>7.0000000000000007E-2</v>
      </c>
      <c r="I255" s="31"/>
      <c r="J255" s="31"/>
      <c r="K255" s="35"/>
    </row>
    <row r="256" spans="2:11" x14ac:dyDescent="0.25">
      <c r="B256" s="8" t="s">
        <v>4062</v>
      </c>
      <c r="C256" s="57" t="s">
        <v>4063</v>
      </c>
      <c r="D256" s="54" t="s">
        <v>4064</v>
      </c>
      <c r="E256" s="6" t="s">
        <v>246</v>
      </c>
      <c r="F256" s="19">
        <v>3336</v>
      </c>
      <c r="G256" s="24">
        <v>55.37</v>
      </c>
      <c r="H256" s="24">
        <v>7.0000000000000007E-2</v>
      </c>
      <c r="I256" s="31"/>
      <c r="J256" s="31"/>
      <c r="K256" s="35"/>
    </row>
    <row r="257" spans="2:11" x14ac:dyDescent="0.25">
      <c r="B257" s="8" t="s">
        <v>311</v>
      </c>
      <c r="C257" s="57" t="s">
        <v>312</v>
      </c>
      <c r="D257" s="54" t="s">
        <v>313</v>
      </c>
      <c r="E257" s="6" t="s">
        <v>65</v>
      </c>
      <c r="F257" s="19">
        <v>5604</v>
      </c>
      <c r="G257" s="24">
        <v>55.22</v>
      </c>
      <c r="H257" s="24">
        <v>7.0000000000000007E-2</v>
      </c>
      <c r="I257" s="31"/>
      <c r="J257" s="31"/>
      <c r="K257" s="35"/>
    </row>
    <row r="258" spans="2:11" x14ac:dyDescent="0.25">
      <c r="B258" s="8" t="s">
        <v>2910</v>
      </c>
      <c r="C258" s="57" t="s">
        <v>2911</v>
      </c>
      <c r="D258" s="54" t="s">
        <v>2912</v>
      </c>
      <c r="E258" s="6" t="s">
        <v>170</v>
      </c>
      <c r="F258" s="19">
        <v>6160</v>
      </c>
      <c r="G258" s="24">
        <v>55.2</v>
      </c>
      <c r="H258" s="24">
        <v>7.0000000000000007E-2</v>
      </c>
      <c r="I258" s="31"/>
      <c r="J258" s="31"/>
      <c r="K258" s="35"/>
    </row>
    <row r="259" spans="2:11" x14ac:dyDescent="0.25">
      <c r="B259" s="8" t="s">
        <v>2399</v>
      </c>
      <c r="C259" s="57" t="s">
        <v>2400</v>
      </c>
      <c r="D259" s="54" t="s">
        <v>2401</v>
      </c>
      <c r="E259" s="6" t="s">
        <v>86</v>
      </c>
      <c r="F259" s="19">
        <v>34206</v>
      </c>
      <c r="G259" s="24">
        <v>55.02</v>
      </c>
      <c r="H259" s="24">
        <v>0.06</v>
      </c>
      <c r="I259" s="31"/>
      <c r="J259" s="31"/>
      <c r="K259" s="35"/>
    </row>
    <row r="260" spans="2:11" x14ac:dyDescent="0.25">
      <c r="B260" s="8" t="s">
        <v>4144</v>
      </c>
      <c r="C260" s="57" t="s">
        <v>4145</v>
      </c>
      <c r="D260" s="54" t="s">
        <v>4146</v>
      </c>
      <c r="E260" s="6" t="s">
        <v>131</v>
      </c>
      <c r="F260" s="19">
        <v>2808</v>
      </c>
      <c r="G260" s="24">
        <v>54.69</v>
      </c>
      <c r="H260" s="24">
        <v>0.06</v>
      </c>
      <c r="I260" s="31"/>
      <c r="J260" s="31"/>
      <c r="K260" s="35"/>
    </row>
    <row r="261" spans="2:11" x14ac:dyDescent="0.25">
      <c r="B261" s="8" t="s">
        <v>146</v>
      </c>
      <c r="C261" s="57" t="s">
        <v>147</v>
      </c>
      <c r="D261" s="54" t="s">
        <v>148</v>
      </c>
      <c r="E261" s="6" t="s">
        <v>115</v>
      </c>
      <c r="F261" s="19">
        <v>1718</v>
      </c>
      <c r="G261" s="24">
        <v>54.47</v>
      </c>
      <c r="H261" s="24">
        <v>0.06</v>
      </c>
      <c r="I261" s="31"/>
      <c r="J261" s="31"/>
      <c r="K261" s="35"/>
    </row>
    <row r="262" spans="2:11" x14ac:dyDescent="0.25">
      <c r="B262" s="8" t="s">
        <v>4147</v>
      </c>
      <c r="C262" s="57" t="s">
        <v>4148</v>
      </c>
      <c r="D262" s="54" t="s">
        <v>4149</v>
      </c>
      <c r="E262" s="6" t="s">
        <v>145</v>
      </c>
      <c r="F262" s="19">
        <v>5434</v>
      </c>
      <c r="G262" s="24">
        <v>53.76</v>
      </c>
      <c r="H262" s="24">
        <v>0.06</v>
      </c>
      <c r="I262" s="31"/>
      <c r="J262" s="31"/>
      <c r="K262" s="35"/>
    </row>
    <row r="263" spans="2:11" x14ac:dyDescent="0.25">
      <c r="B263" s="8" t="s">
        <v>138</v>
      </c>
      <c r="C263" s="57" t="s">
        <v>139</v>
      </c>
      <c r="D263" s="54" t="s">
        <v>140</v>
      </c>
      <c r="E263" s="6" t="s">
        <v>141</v>
      </c>
      <c r="F263" s="19">
        <v>1694</v>
      </c>
      <c r="G263" s="24">
        <v>52.82</v>
      </c>
      <c r="H263" s="24">
        <v>0.06</v>
      </c>
      <c r="I263" s="31"/>
      <c r="J263" s="31"/>
      <c r="K263" s="35"/>
    </row>
    <row r="264" spans="2:11" x14ac:dyDescent="0.25">
      <c r="B264" s="8" t="s">
        <v>281</v>
      </c>
      <c r="C264" s="57" t="s">
        <v>282</v>
      </c>
      <c r="D264" s="54" t="s">
        <v>283</v>
      </c>
      <c r="E264" s="6" t="s">
        <v>127</v>
      </c>
      <c r="F264" s="19">
        <v>1722</v>
      </c>
      <c r="G264" s="24">
        <v>52.58</v>
      </c>
      <c r="H264" s="24">
        <v>0.06</v>
      </c>
      <c r="I264" s="31"/>
      <c r="J264" s="31"/>
      <c r="K264" s="35"/>
    </row>
    <row r="265" spans="2:11" x14ac:dyDescent="0.25">
      <c r="B265" s="8" t="s">
        <v>1023</v>
      </c>
      <c r="C265" s="57" t="s">
        <v>1024</v>
      </c>
      <c r="D265" s="54" t="s">
        <v>1025</v>
      </c>
      <c r="E265" s="6" t="s">
        <v>119</v>
      </c>
      <c r="F265" s="19">
        <v>4934</v>
      </c>
      <c r="G265" s="24">
        <v>52.54</v>
      </c>
      <c r="H265" s="24">
        <v>0.06</v>
      </c>
      <c r="I265" s="31"/>
      <c r="J265" s="31"/>
      <c r="K265" s="35"/>
    </row>
    <row r="266" spans="2:11" x14ac:dyDescent="0.25">
      <c r="B266" s="8" t="s">
        <v>2542</v>
      </c>
      <c r="C266" s="57" t="s">
        <v>2543</v>
      </c>
      <c r="D266" s="54" t="s">
        <v>2544</v>
      </c>
      <c r="E266" s="6" t="s">
        <v>86</v>
      </c>
      <c r="F266" s="19">
        <v>35289</v>
      </c>
      <c r="G266" s="24">
        <v>52.47</v>
      </c>
      <c r="H266" s="24">
        <v>0.06</v>
      </c>
      <c r="I266" s="31"/>
      <c r="J266" s="31"/>
      <c r="K266" s="35"/>
    </row>
    <row r="267" spans="2:11" x14ac:dyDescent="0.25">
      <c r="B267" s="8" t="s">
        <v>2408</v>
      </c>
      <c r="C267" s="57" t="s">
        <v>2409</v>
      </c>
      <c r="D267" s="54" t="s">
        <v>2410</v>
      </c>
      <c r="E267" s="6" t="s">
        <v>141</v>
      </c>
      <c r="F267" s="19">
        <v>8413</v>
      </c>
      <c r="G267" s="24">
        <v>52.4</v>
      </c>
      <c r="H267" s="24">
        <v>0.06</v>
      </c>
      <c r="I267" s="31"/>
      <c r="J267" s="31"/>
      <c r="K267" s="35"/>
    </row>
    <row r="268" spans="2:11" x14ac:dyDescent="0.25">
      <c r="B268" s="8" t="s">
        <v>2531</v>
      </c>
      <c r="C268" s="57" t="s">
        <v>2532</v>
      </c>
      <c r="D268" s="54" t="s">
        <v>2533</v>
      </c>
      <c r="E268" s="6" t="s">
        <v>111</v>
      </c>
      <c r="F268" s="19">
        <v>27411</v>
      </c>
      <c r="G268" s="24">
        <v>52.4</v>
      </c>
      <c r="H268" s="24">
        <v>0.06</v>
      </c>
      <c r="I268" s="31"/>
      <c r="J268" s="31"/>
      <c r="K268" s="35"/>
    </row>
    <row r="269" spans="2:11" x14ac:dyDescent="0.25">
      <c r="B269" s="8" t="s">
        <v>4150</v>
      </c>
      <c r="C269" s="57" t="s">
        <v>4151</v>
      </c>
      <c r="D269" s="54" t="s">
        <v>4152</v>
      </c>
      <c r="E269" s="6" t="s">
        <v>141</v>
      </c>
      <c r="F269" s="19">
        <v>3012</v>
      </c>
      <c r="G269" s="24">
        <v>52.34</v>
      </c>
      <c r="H269" s="24">
        <v>0.06</v>
      </c>
      <c r="I269" s="31"/>
      <c r="J269" s="31"/>
      <c r="K269" s="35"/>
    </row>
    <row r="270" spans="2:11" x14ac:dyDescent="0.25">
      <c r="B270" s="8" t="s">
        <v>4065</v>
      </c>
      <c r="C270" s="57" t="s">
        <v>4066</v>
      </c>
      <c r="D270" s="54" t="s">
        <v>4067</v>
      </c>
      <c r="E270" s="6" t="s">
        <v>115</v>
      </c>
      <c r="F270" s="19">
        <v>5068</v>
      </c>
      <c r="G270" s="24">
        <v>51.77</v>
      </c>
      <c r="H270" s="24">
        <v>0.06</v>
      </c>
      <c r="I270" s="31"/>
      <c r="J270" s="31"/>
      <c r="K270" s="35"/>
    </row>
    <row r="271" spans="2:11" x14ac:dyDescent="0.25">
      <c r="B271" s="8" t="s">
        <v>331</v>
      </c>
      <c r="C271" s="57" t="s">
        <v>332</v>
      </c>
      <c r="D271" s="54" t="s">
        <v>333</v>
      </c>
      <c r="E271" s="6" t="s">
        <v>145</v>
      </c>
      <c r="F271" s="19">
        <v>112780</v>
      </c>
      <c r="G271" s="24">
        <v>51.55</v>
      </c>
      <c r="H271" s="24">
        <v>0.06</v>
      </c>
      <c r="I271" s="31"/>
      <c r="J271" s="31"/>
      <c r="K271" s="35"/>
    </row>
    <row r="272" spans="2:11" x14ac:dyDescent="0.25">
      <c r="B272" s="8" t="s">
        <v>2287</v>
      </c>
      <c r="C272" s="57" t="s">
        <v>2288</v>
      </c>
      <c r="D272" s="54" t="s">
        <v>2289</v>
      </c>
      <c r="E272" s="6" t="s">
        <v>131</v>
      </c>
      <c r="F272" s="19">
        <v>7612</v>
      </c>
      <c r="G272" s="24">
        <v>50.96</v>
      </c>
      <c r="H272" s="24">
        <v>0.06</v>
      </c>
      <c r="I272" s="31"/>
      <c r="J272" s="31"/>
      <c r="K272" s="35"/>
    </row>
    <row r="273" spans="2:11" x14ac:dyDescent="0.25">
      <c r="B273" s="8" t="s">
        <v>1915</v>
      </c>
      <c r="C273" s="57" t="s">
        <v>1916</v>
      </c>
      <c r="D273" s="54" t="s">
        <v>1917</v>
      </c>
      <c r="E273" s="6" t="s">
        <v>224</v>
      </c>
      <c r="F273" s="19">
        <v>1473</v>
      </c>
      <c r="G273" s="24">
        <v>50.77</v>
      </c>
      <c r="H273" s="24">
        <v>0.06</v>
      </c>
      <c r="I273" s="31"/>
      <c r="J273" s="31"/>
      <c r="K273" s="35"/>
    </row>
    <row r="274" spans="2:11" x14ac:dyDescent="0.25">
      <c r="B274" s="8" t="s">
        <v>296</v>
      </c>
      <c r="C274" s="57" t="s">
        <v>297</v>
      </c>
      <c r="D274" s="54" t="s">
        <v>298</v>
      </c>
      <c r="E274" s="6" t="s">
        <v>65</v>
      </c>
      <c r="F274" s="19">
        <v>2779</v>
      </c>
      <c r="G274" s="24">
        <v>50.71</v>
      </c>
      <c r="H274" s="24">
        <v>0.06</v>
      </c>
      <c r="I274" s="31"/>
      <c r="J274" s="31"/>
      <c r="K274" s="35"/>
    </row>
    <row r="275" spans="2:11" x14ac:dyDescent="0.25">
      <c r="B275" s="8" t="s">
        <v>2861</v>
      </c>
      <c r="C275" s="57" t="s">
        <v>2862</v>
      </c>
      <c r="D275" s="54" t="s">
        <v>2863</v>
      </c>
      <c r="E275" s="6" t="s">
        <v>79</v>
      </c>
      <c r="F275" s="19">
        <v>13716</v>
      </c>
      <c r="G275" s="24">
        <v>50.56</v>
      </c>
      <c r="H275" s="24">
        <v>0.06</v>
      </c>
      <c r="I275" s="31"/>
      <c r="J275" s="31"/>
      <c r="K275" s="35"/>
    </row>
    <row r="276" spans="2:11" x14ac:dyDescent="0.25">
      <c r="B276" s="8" t="s">
        <v>4153</v>
      </c>
      <c r="C276" s="57" t="s">
        <v>4154</v>
      </c>
      <c r="D276" s="54" t="s">
        <v>4155</v>
      </c>
      <c r="E276" s="6" t="s">
        <v>54</v>
      </c>
      <c r="F276" s="19">
        <v>5755</v>
      </c>
      <c r="G276" s="24">
        <v>50.24</v>
      </c>
      <c r="H276" s="24">
        <v>0.06</v>
      </c>
      <c r="I276" s="31"/>
      <c r="J276" s="31"/>
      <c r="K276" s="35"/>
    </row>
    <row r="277" spans="2:11" x14ac:dyDescent="0.25">
      <c r="B277" s="8" t="s">
        <v>128</v>
      </c>
      <c r="C277" s="57" t="s">
        <v>129</v>
      </c>
      <c r="D277" s="54" t="s">
        <v>130</v>
      </c>
      <c r="E277" s="6" t="s">
        <v>131</v>
      </c>
      <c r="F277" s="19">
        <v>1221</v>
      </c>
      <c r="G277" s="24">
        <v>50.23</v>
      </c>
      <c r="H277" s="24">
        <v>0.06</v>
      </c>
      <c r="I277" s="31"/>
      <c r="J277" s="31"/>
      <c r="K277" s="35"/>
    </row>
    <row r="278" spans="2:11" x14ac:dyDescent="0.25">
      <c r="B278" s="8" t="s">
        <v>542</v>
      </c>
      <c r="C278" s="57" t="s">
        <v>543</v>
      </c>
      <c r="D278" s="54" t="s">
        <v>544</v>
      </c>
      <c r="E278" s="6" t="s">
        <v>111</v>
      </c>
      <c r="F278" s="19">
        <v>5666</v>
      </c>
      <c r="G278" s="24">
        <v>49.81</v>
      </c>
      <c r="H278" s="24">
        <v>0.06</v>
      </c>
      <c r="I278" s="31"/>
      <c r="J278" s="31"/>
      <c r="K278" s="35"/>
    </row>
    <row r="279" spans="2:11" x14ac:dyDescent="0.25">
      <c r="B279" s="8" t="s">
        <v>2510</v>
      </c>
      <c r="C279" s="57" t="s">
        <v>2511</v>
      </c>
      <c r="D279" s="54" t="s">
        <v>2512</v>
      </c>
      <c r="E279" s="6" t="s">
        <v>86</v>
      </c>
      <c r="F279" s="19">
        <v>22260</v>
      </c>
      <c r="G279" s="24">
        <v>49.78</v>
      </c>
      <c r="H279" s="24">
        <v>0.06</v>
      </c>
      <c r="I279" s="31"/>
      <c r="J279" s="31"/>
      <c r="K279" s="35"/>
    </row>
    <row r="280" spans="2:11" x14ac:dyDescent="0.25">
      <c r="B280" s="8" t="s">
        <v>4156</v>
      </c>
      <c r="C280" s="57" t="s">
        <v>4157</v>
      </c>
      <c r="D280" s="54" t="s">
        <v>4158</v>
      </c>
      <c r="E280" s="6" t="s">
        <v>127</v>
      </c>
      <c r="F280" s="19">
        <v>5803</v>
      </c>
      <c r="G280" s="24">
        <v>49.75</v>
      </c>
      <c r="H280" s="24">
        <v>0.06</v>
      </c>
      <c r="I280" s="31"/>
      <c r="J280" s="31"/>
      <c r="K280" s="35"/>
    </row>
    <row r="281" spans="2:11" x14ac:dyDescent="0.25">
      <c r="B281" s="8" t="s">
        <v>4068</v>
      </c>
      <c r="C281" s="57" t="s">
        <v>4069</v>
      </c>
      <c r="D281" s="54" t="s">
        <v>4070</v>
      </c>
      <c r="E281" s="6" t="s">
        <v>141</v>
      </c>
      <c r="F281" s="19">
        <v>3744</v>
      </c>
      <c r="G281" s="24">
        <v>49.2</v>
      </c>
      <c r="H281" s="24">
        <v>0.06</v>
      </c>
      <c r="I281" s="31"/>
      <c r="J281" s="31"/>
      <c r="K281" s="35"/>
    </row>
    <row r="282" spans="2:11" x14ac:dyDescent="0.25">
      <c r="B282" s="8" t="s">
        <v>2451</v>
      </c>
      <c r="C282" s="57" t="s">
        <v>2452</v>
      </c>
      <c r="D282" s="54" t="s">
        <v>2453</v>
      </c>
      <c r="E282" s="6" t="s">
        <v>54</v>
      </c>
      <c r="F282" s="19">
        <v>45928</v>
      </c>
      <c r="G282" s="24">
        <v>49.18</v>
      </c>
      <c r="H282" s="24">
        <v>0.06</v>
      </c>
      <c r="I282" s="31"/>
      <c r="J282" s="31"/>
      <c r="K282" s="35"/>
    </row>
    <row r="283" spans="2:11" x14ac:dyDescent="0.25">
      <c r="B283" s="8" t="s">
        <v>1026</v>
      </c>
      <c r="C283" s="57" t="s">
        <v>1027</v>
      </c>
      <c r="D283" s="54" t="s">
        <v>1028</v>
      </c>
      <c r="E283" s="6" t="s">
        <v>208</v>
      </c>
      <c r="F283" s="19">
        <v>35273</v>
      </c>
      <c r="G283" s="24">
        <v>49.1</v>
      </c>
      <c r="H283" s="24">
        <v>0.06</v>
      </c>
      <c r="I283" s="31"/>
      <c r="J283" s="31"/>
      <c r="K283" s="35"/>
    </row>
    <row r="284" spans="2:11" x14ac:dyDescent="0.25">
      <c r="B284" s="8" t="s">
        <v>247</v>
      </c>
      <c r="C284" s="57" t="s">
        <v>248</v>
      </c>
      <c r="D284" s="54" t="s">
        <v>249</v>
      </c>
      <c r="E284" s="6" t="s">
        <v>145</v>
      </c>
      <c r="F284" s="19">
        <v>4904</v>
      </c>
      <c r="G284" s="24">
        <v>48.96</v>
      </c>
      <c r="H284" s="24">
        <v>0.06</v>
      </c>
      <c r="I284" s="31"/>
      <c r="J284" s="31"/>
      <c r="K284" s="35"/>
    </row>
    <row r="285" spans="2:11" x14ac:dyDescent="0.25">
      <c r="B285" s="8" t="s">
        <v>2178</v>
      </c>
      <c r="C285" s="57" t="s">
        <v>2179</v>
      </c>
      <c r="D285" s="54" t="s">
        <v>2180</v>
      </c>
      <c r="E285" s="6" t="s">
        <v>111</v>
      </c>
      <c r="F285" s="19">
        <v>1836</v>
      </c>
      <c r="G285" s="24">
        <v>48.83</v>
      </c>
      <c r="H285" s="24">
        <v>0.06</v>
      </c>
      <c r="I285" s="31"/>
      <c r="J285" s="31"/>
      <c r="K285" s="35"/>
    </row>
    <row r="286" spans="2:11" x14ac:dyDescent="0.25">
      <c r="B286" s="8" t="s">
        <v>2337</v>
      </c>
      <c r="C286" s="57" t="s">
        <v>2338</v>
      </c>
      <c r="D286" s="54" t="s">
        <v>2339</v>
      </c>
      <c r="E286" s="6" t="s">
        <v>127</v>
      </c>
      <c r="F286" s="19">
        <v>1031</v>
      </c>
      <c r="G286" s="24">
        <v>48.62</v>
      </c>
      <c r="H286" s="24">
        <v>0.06</v>
      </c>
      <c r="I286" s="31"/>
      <c r="J286" s="31"/>
      <c r="K286" s="35"/>
    </row>
    <row r="287" spans="2:11" x14ac:dyDescent="0.25">
      <c r="B287" s="8" t="s">
        <v>2905</v>
      </c>
      <c r="C287" s="57" t="s">
        <v>2906</v>
      </c>
      <c r="D287" s="54" t="s">
        <v>2907</v>
      </c>
      <c r="E287" s="6" t="s">
        <v>208</v>
      </c>
      <c r="F287" s="19">
        <v>1710</v>
      </c>
      <c r="G287" s="24">
        <v>48.34</v>
      </c>
      <c r="H287" s="24">
        <v>0.06</v>
      </c>
      <c r="I287" s="31"/>
      <c r="J287" s="31"/>
      <c r="K287" s="35"/>
    </row>
    <row r="288" spans="2:11" x14ac:dyDescent="0.25">
      <c r="B288" s="8" t="s">
        <v>2162</v>
      </c>
      <c r="C288" s="57" t="s">
        <v>2163</v>
      </c>
      <c r="D288" s="54" t="s">
        <v>2164</v>
      </c>
      <c r="E288" s="6" t="s">
        <v>86</v>
      </c>
      <c r="F288" s="19">
        <v>1082</v>
      </c>
      <c r="G288" s="24">
        <v>48</v>
      </c>
      <c r="H288" s="24">
        <v>0.06</v>
      </c>
      <c r="I288" s="31"/>
      <c r="J288" s="31"/>
      <c r="K288" s="35"/>
    </row>
    <row r="289" spans="2:11" x14ac:dyDescent="0.25">
      <c r="B289" s="8" t="s">
        <v>2226</v>
      </c>
      <c r="C289" s="57" t="s">
        <v>2227</v>
      </c>
      <c r="D289" s="54" t="s">
        <v>2228</v>
      </c>
      <c r="E289" s="6" t="s">
        <v>107</v>
      </c>
      <c r="F289" s="19">
        <v>14557</v>
      </c>
      <c r="G289" s="24">
        <v>47.96</v>
      </c>
      <c r="H289" s="24">
        <v>0.06</v>
      </c>
      <c r="I289" s="31"/>
      <c r="J289" s="31"/>
      <c r="K289" s="35"/>
    </row>
    <row r="290" spans="2:11" x14ac:dyDescent="0.25">
      <c r="B290" s="8" t="s">
        <v>124</v>
      </c>
      <c r="C290" s="57" t="s">
        <v>125</v>
      </c>
      <c r="D290" s="54" t="s">
        <v>126</v>
      </c>
      <c r="E290" s="6" t="s">
        <v>127</v>
      </c>
      <c r="F290" s="19">
        <v>1593</v>
      </c>
      <c r="G290" s="24">
        <v>47.95</v>
      </c>
      <c r="H290" s="24">
        <v>0.06</v>
      </c>
      <c r="I290" s="31"/>
      <c r="J290" s="31"/>
      <c r="K290" s="35"/>
    </row>
    <row r="291" spans="2:11" x14ac:dyDescent="0.25">
      <c r="B291" s="8" t="s">
        <v>1035</v>
      </c>
      <c r="C291" s="57" t="s">
        <v>1036</v>
      </c>
      <c r="D291" s="54" t="s">
        <v>1037</v>
      </c>
      <c r="E291" s="6" t="s">
        <v>127</v>
      </c>
      <c r="F291" s="19">
        <v>5095</v>
      </c>
      <c r="G291" s="24">
        <v>47.11</v>
      </c>
      <c r="H291" s="24">
        <v>0.06</v>
      </c>
      <c r="I291" s="31"/>
      <c r="J291" s="31"/>
      <c r="K291" s="35"/>
    </row>
    <row r="292" spans="2:11" x14ac:dyDescent="0.25">
      <c r="B292" s="8" t="s">
        <v>269</v>
      </c>
      <c r="C292" s="57" t="s">
        <v>270</v>
      </c>
      <c r="D292" s="54" t="s">
        <v>271</v>
      </c>
      <c r="E292" s="6" t="s">
        <v>174</v>
      </c>
      <c r="F292" s="19">
        <v>8746</v>
      </c>
      <c r="G292" s="24">
        <v>47.08</v>
      </c>
      <c r="H292" s="24">
        <v>0.06</v>
      </c>
      <c r="I292" s="31"/>
      <c r="J292" s="31"/>
      <c r="K292" s="35"/>
    </row>
    <row r="293" spans="2:11" x14ac:dyDescent="0.25">
      <c r="B293" s="8" t="s">
        <v>1041</v>
      </c>
      <c r="C293" s="57" t="s">
        <v>1042</v>
      </c>
      <c r="D293" s="54" t="s">
        <v>1043</v>
      </c>
      <c r="E293" s="6" t="s">
        <v>320</v>
      </c>
      <c r="F293" s="19">
        <v>4558</v>
      </c>
      <c r="G293" s="24">
        <v>46.74</v>
      </c>
      <c r="H293" s="24">
        <v>0.06</v>
      </c>
      <c r="I293" s="31"/>
      <c r="J293" s="31"/>
      <c r="K293" s="35"/>
    </row>
    <row r="294" spans="2:11" x14ac:dyDescent="0.25">
      <c r="B294" s="8" t="s">
        <v>2419</v>
      </c>
      <c r="C294" s="57" t="s">
        <v>2420</v>
      </c>
      <c r="D294" s="54" t="s">
        <v>2421</v>
      </c>
      <c r="E294" s="6" t="s">
        <v>86</v>
      </c>
      <c r="F294" s="19">
        <v>10296</v>
      </c>
      <c r="G294" s="24">
        <v>46.53</v>
      </c>
      <c r="H294" s="24">
        <v>0.05</v>
      </c>
      <c r="I294" s="31"/>
      <c r="J294" s="31"/>
      <c r="K294" s="35"/>
    </row>
    <row r="295" spans="2:11" x14ac:dyDescent="0.25">
      <c r="B295" s="8" t="s">
        <v>907</v>
      </c>
      <c r="C295" s="57" t="s">
        <v>908</v>
      </c>
      <c r="D295" s="54" t="s">
        <v>909</v>
      </c>
      <c r="E295" s="6" t="s">
        <v>910</v>
      </c>
      <c r="F295" s="19">
        <v>14085</v>
      </c>
      <c r="G295" s="24">
        <v>46.31</v>
      </c>
      <c r="H295" s="24">
        <v>0.05</v>
      </c>
      <c r="I295" s="31"/>
      <c r="J295" s="31"/>
      <c r="K295" s="35"/>
    </row>
    <row r="296" spans="2:11" x14ac:dyDescent="0.25">
      <c r="B296" s="8" t="s">
        <v>2902</v>
      </c>
      <c r="C296" s="57" t="s">
        <v>2903</v>
      </c>
      <c r="D296" s="54" t="s">
        <v>2904</v>
      </c>
      <c r="E296" s="6" t="s">
        <v>127</v>
      </c>
      <c r="F296" s="19">
        <v>9550</v>
      </c>
      <c r="G296" s="24">
        <v>46.05</v>
      </c>
      <c r="H296" s="24">
        <v>0.05</v>
      </c>
      <c r="I296" s="31"/>
      <c r="J296" s="31"/>
      <c r="K296" s="35"/>
    </row>
    <row r="297" spans="2:11" x14ac:dyDescent="0.25">
      <c r="B297" s="8" t="s">
        <v>4159</v>
      </c>
      <c r="C297" s="57" t="s">
        <v>4160</v>
      </c>
      <c r="D297" s="54" t="s">
        <v>4161</v>
      </c>
      <c r="E297" s="6" t="s">
        <v>551</v>
      </c>
      <c r="F297" s="19">
        <v>40844</v>
      </c>
      <c r="G297" s="24">
        <v>45.9</v>
      </c>
      <c r="H297" s="24">
        <v>0.05</v>
      </c>
      <c r="I297" s="31"/>
      <c r="J297" s="31"/>
      <c r="K297" s="35"/>
    </row>
    <row r="298" spans="2:11" x14ac:dyDescent="0.25">
      <c r="B298" s="8" t="s">
        <v>4162</v>
      </c>
      <c r="C298" s="57" t="s">
        <v>4163</v>
      </c>
      <c r="D298" s="54" t="s">
        <v>4164</v>
      </c>
      <c r="E298" s="6" t="s">
        <v>330</v>
      </c>
      <c r="F298" s="19">
        <v>10407</v>
      </c>
      <c r="G298" s="24">
        <v>45.85</v>
      </c>
      <c r="H298" s="24">
        <v>0.05</v>
      </c>
      <c r="I298" s="31"/>
      <c r="J298" s="31"/>
      <c r="K298" s="35"/>
    </row>
    <row r="299" spans="2:11" x14ac:dyDescent="0.25">
      <c r="B299" s="8" t="s">
        <v>3040</v>
      </c>
      <c r="C299" s="57" t="s">
        <v>684</v>
      </c>
      <c r="D299" s="54" t="s">
        <v>3041</v>
      </c>
      <c r="E299" s="6" t="s">
        <v>86</v>
      </c>
      <c r="F299" s="19">
        <v>41310</v>
      </c>
      <c r="G299" s="24">
        <v>45.45</v>
      </c>
      <c r="H299" s="24">
        <v>0.05</v>
      </c>
      <c r="I299" s="31"/>
      <c r="J299" s="31"/>
      <c r="K299" s="35"/>
    </row>
    <row r="300" spans="2:11" x14ac:dyDescent="0.25">
      <c r="B300" s="8" t="s">
        <v>1004</v>
      </c>
      <c r="C300" s="57" t="s">
        <v>1005</v>
      </c>
      <c r="D300" s="54" t="s">
        <v>1006</v>
      </c>
      <c r="E300" s="6" t="s">
        <v>123</v>
      </c>
      <c r="F300" s="19">
        <v>27966</v>
      </c>
      <c r="G300" s="24">
        <v>45.29</v>
      </c>
      <c r="H300" s="24">
        <v>0.05</v>
      </c>
      <c r="I300" s="31"/>
      <c r="J300" s="31"/>
      <c r="K300" s="35"/>
    </row>
    <row r="301" spans="2:11" x14ac:dyDescent="0.25">
      <c r="B301" s="8" t="s">
        <v>4165</v>
      </c>
      <c r="C301" s="57" t="s">
        <v>4166</v>
      </c>
      <c r="D301" s="54" t="s">
        <v>4167</v>
      </c>
      <c r="E301" s="6" t="s">
        <v>111</v>
      </c>
      <c r="F301" s="19">
        <v>2452</v>
      </c>
      <c r="G301" s="24">
        <v>45.13</v>
      </c>
      <c r="H301" s="24">
        <v>0.05</v>
      </c>
      <c r="I301" s="31"/>
      <c r="J301" s="31"/>
      <c r="K301" s="35"/>
    </row>
    <row r="302" spans="2:11" x14ac:dyDescent="0.25">
      <c r="B302" s="8" t="s">
        <v>4071</v>
      </c>
      <c r="C302" s="57" t="s">
        <v>4072</v>
      </c>
      <c r="D302" s="54" t="s">
        <v>4073</v>
      </c>
      <c r="E302" s="6" t="s">
        <v>578</v>
      </c>
      <c r="F302" s="19">
        <v>14290</v>
      </c>
      <c r="G302" s="24">
        <v>45.05</v>
      </c>
      <c r="H302" s="24">
        <v>0.05</v>
      </c>
      <c r="I302" s="31"/>
      <c r="J302" s="31"/>
      <c r="K302" s="35"/>
    </row>
    <row r="303" spans="2:11" x14ac:dyDescent="0.25">
      <c r="B303" s="8" t="s">
        <v>2175</v>
      </c>
      <c r="C303" s="57" t="s">
        <v>2176</v>
      </c>
      <c r="D303" s="54" t="s">
        <v>2177</v>
      </c>
      <c r="E303" s="6" t="s">
        <v>79</v>
      </c>
      <c r="F303" s="19">
        <v>10082</v>
      </c>
      <c r="G303" s="24">
        <v>45.04</v>
      </c>
      <c r="H303" s="24">
        <v>0.05</v>
      </c>
      <c r="I303" s="31"/>
      <c r="J303" s="31"/>
      <c r="K303" s="35"/>
    </row>
    <row r="304" spans="2:11" x14ac:dyDescent="0.25">
      <c r="B304" s="8" t="s">
        <v>4074</v>
      </c>
      <c r="C304" s="57" t="s">
        <v>4075</v>
      </c>
      <c r="D304" s="54" t="s">
        <v>4076</v>
      </c>
      <c r="E304" s="6" t="s">
        <v>111</v>
      </c>
      <c r="F304" s="19">
        <v>1867</v>
      </c>
      <c r="G304" s="24">
        <v>44.93</v>
      </c>
      <c r="H304" s="24">
        <v>0.05</v>
      </c>
      <c r="I304" s="31"/>
      <c r="J304" s="31"/>
      <c r="K304" s="35"/>
    </row>
    <row r="305" spans="2:11" x14ac:dyDescent="0.25">
      <c r="B305" s="8" t="s">
        <v>2890</v>
      </c>
      <c r="C305" s="57" t="s">
        <v>2891</v>
      </c>
      <c r="D305" s="54" t="s">
        <v>2892</v>
      </c>
      <c r="E305" s="6" t="s">
        <v>330</v>
      </c>
      <c r="F305" s="19">
        <v>2978</v>
      </c>
      <c r="G305" s="24">
        <v>44.73</v>
      </c>
      <c r="H305" s="24">
        <v>0.05</v>
      </c>
      <c r="I305" s="31"/>
      <c r="J305" s="31"/>
      <c r="K305" s="35"/>
    </row>
    <row r="306" spans="2:11" x14ac:dyDescent="0.25">
      <c r="B306" s="8" t="s">
        <v>4168</v>
      </c>
      <c r="C306" s="57" t="s">
        <v>4169</v>
      </c>
      <c r="D306" s="54" t="s">
        <v>4170</v>
      </c>
      <c r="E306" s="6" t="s">
        <v>86</v>
      </c>
      <c r="F306" s="19">
        <v>8270</v>
      </c>
      <c r="G306" s="24">
        <v>44.38</v>
      </c>
      <c r="H306" s="24">
        <v>0.05</v>
      </c>
      <c r="I306" s="31"/>
      <c r="J306" s="31"/>
      <c r="K306" s="35"/>
    </row>
    <row r="307" spans="2:11" x14ac:dyDescent="0.25">
      <c r="B307" s="8" t="s">
        <v>3277</v>
      </c>
      <c r="C307" s="57" t="s">
        <v>3278</v>
      </c>
      <c r="D307" s="54" t="s">
        <v>3279</v>
      </c>
      <c r="E307" s="6" t="s">
        <v>145</v>
      </c>
      <c r="F307" s="19">
        <v>5136</v>
      </c>
      <c r="G307" s="24">
        <v>43.95</v>
      </c>
      <c r="H307" s="24">
        <v>0.05</v>
      </c>
      <c r="I307" s="31"/>
      <c r="J307" s="31"/>
      <c r="K307" s="35"/>
    </row>
    <row r="308" spans="2:11" x14ac:dyDescent="0.25">
      <c r="B308" s="8" t="s">
        <v>4171</v>
      </c>
      <c r="C308" s="57" t="s">
        <v>201</v>
      </c>
      <c r="D308" s="54" t="s">
        <v>4172</v>
      </c>
      <c r="E308" s="6" t="s">
        <v>202</v>
      </c>
      <c r="F308" s="19">
        <v>4398</v>
      </c>
      <c r="G308" s="24">
        <v>43.71</v>
      </c>
      <c r="H308" s="24">
        <v>0.05</v>
      </c>
      <c r="I308" s="31"/>
      <c r="J308" s="31"/>
      <c r="K308" s="35"/>
    </row>
    <row r="309" spans="2:11" x14ac:dyDescent="0.25">
      <c r="B309" s="8" t="s">
        <v>262</v>
      </c>
      <c r="C309" s="57" t="s">
        <v>263</v>
      </c>
      <c r="D309" s="54" t="s">
        <v>264</v>
      </c>
      <c r="E309" s="6" t="s">
        <v>145</v>
      </c>
      <c r="F309" s="19">
        <v>335</v>
      </c>
      <c r="G309" s="24">
        <v>43.23</v>
      </c>
      <c r="H309" s="24">
        <v>0.05</v>
      </c>
      <c r="I309" s="31"/>
      <c r="J309" s="31"/>
      <c r="K309" s="35"/>
    </row>
    <row r="310" spans="2:11" x14ac:dyDescent="0.25">
      <c r="B310" s="8" t="s">
        <v>132</v>
      </c>
      <c r="C310" s="57" t="s">
        <v>133</v>
      </c>
      <c r="D310" s="54" t="s">
        <v>134</v>
      </c>
      <c r="E310" s="6" t="s">
        <v>96</v>
      </c>
      <c r="F310" s="19">
        <v>3689</v>
      </c>
      <c r="G310" s="24">
        <v>43.04</v>
      </c>
      <c r="H310" s="24">
        <v>0.05</v>
      </c>
      <c r="I310" s="31"/>
      <c r="J310" s="31"/>
      <c r="K310" s="35"/>
    </row>
    <row r="311" spans="2:11" x14ac:dyDescent="0.25">
      <c r="B311" s="8" t="s">
        <v>2486</v>
      </c>
      <c r="C311" s="57" t="s">
        <v>2487</v>
      </c>
      <c r="D311" s="54" t="s">
        <v>2488</v>
      </c>
      <c r="E311" s="6" t="s">
        <v>131</v>
      </c>
      <c r="F311" s="19">
        <v>3753</v>
      </c>
      <c r="G311" s="24">
        <v>43.02</v>
      </c>
      <c r="H311" s="24">
        <v>0.05</v>
      </c>
      <c r="I311" s="31"/>
      <c r="J311" s="31"/>
      <c r="K311" s="35"/>
    </row>
    <row r="312" spans="2:11" x14ac:dyDescent="0.25">
      <c r="B312" s="8" t="s">
        <v>3309</v>
      </c>
      <c r="C312" s="57" t="s">
        <v>3310</v>
      </c>
      <c r="D312" s="54" t="s">
        <v>3311</v>
      </c>
      <c r="E312" s="6" t="s">
        <v>145</v>
      </c>
      <c r="F312" s="19">
        <v>1564</v>
      </c>
      <c r="G312" s="24">
        <v>42.94</v>
      </c>
      <c r="H312" s="24">
        <v>0.05</v>
      </c>
      <c r="I312" s="31"/>
      <c r="J312" s="31"/>
      <c r="K312" s="35"/>
    </row>
    <row r="313" spans="2:11" x14ac:dyDescent="0.25">
      <c r="B313" s="8" t="s">
        <v>4173</v>
      </c>
      <c r="C313" s="57" t="s">
        <v>4174</v>
      </c>
      <c r="D313" s="54" t="s">
        <v>4175</v>
      </c>
      <c r="E313" s="6" t="s">
        <v>75</v>
      </c>
      <c r="F313" s="19">
        <v>21463</v>
      </c>
      <c r="G313" s="24">
        <v>42.85</v>
      </c>
      <c r="H313" s="24">
        <v>0.05</v>
      </c>
      <c r="I313" s="31"/>
      <c r="J313" s="31"/>
      <c r="K313" s="35"/>
    </row>
    <row r="314" spans="2:11" x14ac:dyDescent="0.25">
      <c r="B314" s="8" t="s">
        <v>4176</v>
      </c>
      <c r="C314" s="57" t="s">
        <v>4177</v>
      </c>
      <c r="D314" s="54" t="s">
        <v>4178</v>
      </c>
      <c r="E314" s="6" t="s">
        <v>330</v>
      </c>
      <c r="F314" s="19">
        <v>706</v>
      </c>
      <c r="G314" s="24">
        <v>42.78</v>
      </c>
      <c r="H314" s="24">
        <v>0.05</v>
      </c>
      <c r="I314" s="31"/>
      <c r="J314" s="31"/>
      <c r="K314" s="35"/>
    </row>
    <row r="315" spans="2:11" x14ac:dyDescent="0.25">
      <c r="B315" s="8" t="s">
        <v>4179</v>
      </c>
      <c r="C315" s="57" t="s">
        <v>4180</v>
      </c>
      <c r="D315" s="54" t="s">
        <v>4181</v>
      </c>
      <c r="E315" s="6" t="s">
        <v>403</v>
      </c>
      <c r="F315" s="19">
        <v>5571</v>
      </c>
      <c r="G315" s="24">
        <v>42.66</v>
      </c>
      <c r="H315" s="24">
        <v>0.05</v>
      </c>
      <c r="I315" s="31"/>
      <c r="J315" s="31"/>
      <c r="K315" s="35"/>
    </row>
    <row r="316" spans="2:11" x14ac:dyDescent="0.25">
      <c r="B316" s="8" t="s">
        <v>4182</v>
      </c>
      <c r="C316" s="57" t="s">
        <v>4183</v>
      </c>
      <c r="D316" s="54" t="s">
        <v>4184</v>
      </c>
      <c r="E316" s="6" t="s">
        <v>86</v>
      </c>
      <c r="F316" s="19">
        <v>3500</v>
      </c>
      <c r="G316" s="24">
        <v>42.56</v>
      </c>
      <c r="H316" s="24">
        <v>0.05</v>
      </c>
      <c r="I316" s="31"/>
      <c r="J316" s="31"/>
      <c r="K316" s="35"/>
    </row>
    <row r="317" spans="2:11" x14ac:dyDescent="0.25">
      <c r="B317" s="8" t="s">
        <v>4185</v>
      </c>
      <c r="C317" s="57" t="s">
        <v>4186</v>
      </c>
      <c r="D317" s="54" t="s">
        <v>4187</v>
      </c>
      <c r="E317" s="6" t="s">
        <v>170</v>
      </c>
      <c r="F317" s="19">
        <v>6040</v>
      </c>
      <c r="G317" s="24">
        <v>42.17</v>
      </c>
      <c r="H317" s="24">
        <v>0.05</v>
      </c>
      <c r="I317" s="31"/>
      <c r="J317" s="31"/>
      <c r="K317" s="35"/>
    </row>
    <row r="318" spans="2:11" x14ac:dyDescent="0.25">
      <c r="B318" s="8" t="s">
        <v>2507</v>
      </c>
      <c r="C318" s="57" t="s">
        <v>2508</v>
      </c>
      <c r="D318" s="54" t="s">
        <v>2509</v>
      </c>
      <c r="E318" s="6" t="s">
        <v>208</v>
      </c>
      <c r="F318" s="19">
        <v>667</v>
      </c>
      <c r="G318" s="24">
        <v>42.05</v>
      </c>
      <c r="H318" s="24">
        <v>0.05</v>
      </c>
      <c r="I318" s="31"/>
      <c r="J318" s="31"/>
      <c r="K318" s="35"/>
    </row>
    <row r="319" spans="2:11" x14ac:dyDescent="0.25">
      <c r="B319" s="8" t="s">
        <v>4189</v>
      </c>
      <c r="C319" s="57" t="s">
        <v>4190</v>
      </c>
      <c r="D319" s="54" t="s">
        <v>4191</v>
      </c>
      <c r="E319" s="6" t="s">
        <v>127</v>
      </c>
      <c r="F319" s="19">
        <v>268</v>
      </c>
      <c r="G319" s="24">
        <v>41.62</v>
      </c>
      <c r="H319" s="24">
        <v>0.05</v>
      </c>
      <c r="I319" s="31"/>
      <c r="J319" s="31"/>
      <c r="K319" s="35"/>
    </row>
    <row r="320" spans="2:11" x14ac:dyDescent="0.25">
      <c r="B320" s="8" t="s">
        <v>4192</v>
      </c>
      <c r="C320" s="57" t="s">
        <v>4193</v>
      </c>
      <c r="D320" s="54" t="s">
        <v>4194</v>
      </c>
      <c r="E320" s="6" t="s">
        <v>86</v>
      </c>
      <c r="F320" s="19">
        <v>241</v>
      </c>
      <c r="G320" s="24">
        <v>41.57</v>
      </c>
      <c r="H320" s="24">
        <v>0.05</v>
      </c>
      <c r="I320" s="31"/>
      <c r="J320" s="31"/>
      <c r="K320" s="35"/>
    </row>
    <row r="321" spans="2:11" x14ac:dyDescent="0.25">
      <c r="B321" s="8" t="s">
        <v>4077</v>
      </c>
      <c r="C321" s="57" t="s">
        <v>4078</v>
      </c>
      <c r="D321" s="54" t="s">
        <v>4079</v>
      </c>
      <c r="E321" s="6" t="s">
        <v>123</v>
      </c>
      <c r="F321" s="19">
        <v>14471</v>
      </c>
      <c r="G321" s="24">
        <v>41.29</v>
      </c>
      <c r="H321" s="24">
        <v>0.05</v>
      </c>
      <c r="I321" s="31"/>
      <c r="J321" s="31"/>
      <c r="K321" s="35"/>
    </row>
    <row r="322" spans="2:11" x14ac:dyDescent="0.25">
      <c r="B322" s="8" t="s">
        <v>4195</v>
      </c>
      <c r="C322" s="57" t="s">
        <v>4196</v>
      </c>
      <c r="D322" s="54" t="s">
        <v>4197</v>
      </c>
      <c r="E322" s="6" t="s">
        <v>127</v>
      </c>
      <c r="F322" s="19">
        <v>4998</v>
      </c>
      <c r="G322" s="24">
        <v>40.659999999999997</v>
      </c>
      <c r="H322" s="24">
        <v>0.05</v>
      </c>
      <c r="I322" s="31"/>
      <c r="J322" s="31"/>
      <c r="K322" s="35"/>
    </row>
    <row r="323" spans="2:11" x14ac:dyDescent="0.25">
      <c r="B323" s="8" t="s">
        <v>4007</v>
      </c>
      <c r="C323" s="57" t="s">
        <v>4080</v>
      </c>
      <c r="D323" s="54" t="s">
        <v>4081</v>
      </c>
      <c r="E323" s="6" t="s">
        <v>123</v>
      </c>
      <c r="F323" s="19">
        <v>41203</v>
      </c>
      <c r="G323" s="24">
        <v>40.049999999999997</v>
      </c>
      <c r="H323" s="24">
        <v>0.05</v>
      </c>
      <c r="I323" s="31"/>
      <c r="J323" s="31"/>
      <c r="K323" s="35"/>
    </row>
    <row r="324" spans="2:11" x14ac:dyDescent="0.25">
      <c r="B324" s="8" t="s">
        <v>4198</v>
      </c>
      <c r="C324" s="57" t="s">
        <v>4199</v>
      </c>
      <c r="D324" s="54" t="s">
        <v>4200</v>
      </c>
      <c r="E324" s="6" t="s">
        <v>123</v>
      </c>
      <c r="F324" s="19">
        <v>6149</v>
      </c>
      <c r="G324" s="24">
        <v>40.03</v>
      </c>
      <c r="H324" s="24">
        <v>0.05</v>
      </c>
      <c r="I324" s="31"/>
      <c r="J324" s="31"/>
      <c r="K324" s="35"/>
    </row>
    <row r="325" spans="2:11" x14ac:dyDescent="0.25">
      <c r="B325" s="8" t="s">
        <v>469</v>
      </c>
      <c r="C325" s="57" t="s">
        <v>470</v>
      </c>
      <c r="D325" s="54" t="s">
        <v>471</v>
      </c>
      <c r="E325" s="6" t="s">
        <v>403</v>
      </c>
      <c r="F325" s="19">
        <v>12771</v>
      </c>
      <c r="G325" s="24">
        <v>39.53</v>
      </c>
      <c r="H325" s="24">
        <v>0.05</v>
      </c>
      <c r="I325" s="31"/>
      <c r="J325" s="31"/>
      <c r="K325" s="35"/>
    </row>
    <row r="326" spans="2:11" x14ac:dyDescent="0.25">
      <c r="B326" s="8" t="s">
        <v>417</v>
      </c>
      <c r="C326" s="57" t="s">
        <v>418</v>
      </c>
      <c r="D326" s="54" t="s">
        <v>419</v>
      </c>
      <c r="E326" s="6" t="s">
        <v>50</v>
      </c>
      <c r="F326" s="19">
        <v>5886</v>
      </c>
      <c r="G326" s="24">
        <v>39.47</v>
      </c>
      <c r="H326" s="24">
        <v>0.05</v>
      </c>
      <c r="I326" s="31"/>
      <c r="J326" s="31"/>
      <c r="K326" s="35"/>
    </row>
    <row r="327" spans="2:11" x14ac:dyDescent="0.25">
      <c r="B327" s="8" t="s">
        <v>4201</v>
      </c>
      <c r="C327" s="57" t="s">
        <v>4202</v>
      </c>
      <c r="D327" s="54" t="s">
        <v>4203</v>
      </c>
      <c r="E327" s="6" t="s">
        <v>50</v>
      </c>
      <c r="F327" s="19">
        <v>4037</v>
      </c>
      <c r="G327" s="24">
        <v>39.340000000000003</v>
      </c>
      <c r="H327" s="24">
        <v>0.05</v>
      </c>
      <c r="I327" s="31"/>
      <c r="J327" s="31"/>
      <c r="K327" s="35"/>
    </row>
    <row r="328" spans="2:11" x14ac:dyDescent="0.25">
      <c r="B328" s="8" t="s">
        <v>4204</v>
      </c>
      <c r="C328" s="57" t="s">
        <v>699</v>
      </c>
      <c r="D328" s="54" t="s">
        <v>4205</v>
      </c>
      <c r="E328" s="6" t="s">
        <v>3286</v>
      </c>
      <c r="F328" s="19">
        <v>2320</v>
      </c>
      <c r="G328" s="24">
        <v>39.19</v>
      </c>
      <c r="H328" s="24">
        <v>0.05</v>
      </c>
      <c r="I328" s="31"/>
      <c r="J328" s="31"/>
      <c r="K328" s="35"/>
    </row>
    <row r="329" spans="2:11" x14ac:dyDescent="0.25">
      <c r="B329" s="8" t="s">
        <v>4082</v>
      </c>
      <c r="C329" s="57" t="s">
        <v>4083</v>
      </c>
      <c r="D329" s="54" t="s">
        <v>4084</v>
      </c>
      <c r="E329" s="6" t="s">
        <v>43</v>
      </c>
      <c r="F329" s="19">
        <v>69786</v>
      </c>
      <c r="G329" s="24">
        <v>39.07</v>
      </c>
      <c r="H329" s="24">
        <v>0.05</v>
      </c>
      <c r="I329" s="31"/>
      <c r="J329" s="31"/>
      <c r="K329" s="35"/>
    </row>
    <row r="330" spans="2:11" x14ac:dyDescent="0.25">
      <c r="B330" s="8" t="s">
        <v>4206</v>
      </c>
      <c r="C330" s="57" t="s">
        <v>4207</v>
      </c>
      <c r="D330" s="54" t="s">
        <v>4208</v>
      </c>
      <c r="E330" s="6" t="s">
        <v>50</v>
      </c>
      <c r="F330" s="19">
        <v>5081</v>
      </c>
      <c r="G330" s="24">
        <v>38.770000000000003</v>
      </c>
      <c r="H330" s="24">
        <v>0.05</v>
      </c>
      <c r="I330" s="31"/>
      <c r="J330" s="31"/>
      <c r="K330" s="35"/>
    </row>
    <row r="331" spans="2:11" x14ac:dyDescent="0.25">
      <c r="B331" s="8" t="s">
        <v>4209</v>
      </c>
      <c r="C331" s="57" t="s">
        <v>4210</v>
      </c>
      <c r="D331" s="54" t="s">
        <v>4211</v>
      </c>
      <c r="E331" s="6" t="s">
        <v>111</v>
      </c>
      <c r="F331" s="19">
        <v>3578</v>
      </c>
      <c r="G331" s="24">
        <v>38.619999999999997</v>
      </c>
      <c r="H331" s="24">
        <v>0.05</v>
      </c>
      <c r="I331" s="31"/>
      <c r="J331" s="31"/>
      <c r="K331" s="35"/>
    </row>
    <row r="332" spans="2:11" x14ac:dyDescent="0.25">
      <c r="B332" s="8" t="s">
        <v>1921</v>
      </c>
      <c r="C332" s="57" t="s">
        <v>1922</v>
      </c>
      <c r="D332" s="54" t="s">
        <v>1923</v>
      </c>
      <c r="E332" s="6" t="s">
        <v>86</v>
      </c>
      <c r="F332" s="19">
        <v>11976</v>
      </c>
      <c r="G332" s="24">
        <v>38.29</v>
      </c>
      <c r="H332" s="24">
        <v>0.05</v>
      </c>
      <c r="I332" s="31"/>
      <c r="J332" s="31"/>
      <c r="K332" s="35"/>
    </row>
    <row r="333" spans="2:11" x14ac:dyDescent="0.25">
      <c r="B333" s="8" t="s">
        <v>4085</v>
      </c>
      <c r="C333" s="57" t="s">
        <v>4086</v>
      </c>
      <c r="D333" s="54" t="s">
        <v>4087</v>
      </c>
      <c r="E333" s="6" t="s">
        <v>513</v>
      </c>
      <c r="F333" s="19">
        <v>14627</v>
      </c>
      <c r="G333" s="24">
        <v>38.26</v>
      </c>
      <c r="H333" s="24">
        <v>0.05</v>
      </c>
      <c r="I333" s="31"/>
      <c r="J333" s="31"/>
      <c r="K333" s="35"/>
    </row>
    <row r="334" spans="2:11" x14ac:dyDescent="0.25">
      <c r="B334" s="8" t="s">
        <v>4188</v>
      </c>
      <c r="C334" s="57" t="s">
        <v>4212</v>
      </c>
      <c r="D334" s="54" t="s">
        <v>4213</v>
      </c>
      <c r="E334" s="6" t="s">
        <v>111</v>
      </c>
      <c r="F334" s="19">
        <v>4440</v>
      </c>
      <c r="G334" s="24">
        <v>38.22</v>
      </c>
      <c r="H334" s="24">
        <v>0.05</v>
      </c>
      <c r="I334" s="31"/>
      <c r="J334" s="31"/>
      <c r="K334" s="35"/>
    </row>
    <row r="335" spans="2:11" x14ac:dyDescent="0.25">
      <c r="B335" s="8" t="s">
        <v>4214</v>
      </c>
      <c r="C335" s="57" t="s">
        <v>4215</v>
      </c>
      <c r="D335" s="54" t="s">
        <v>4216</v>
      </c>
      <c r="E335" s="6" t="s">
        <v>910</v>
      </c>
      <c r="F335" s="19">
        <v>949</v>
      </c>
      <c r="G335" s="24">
        <v>38.11</v>
      </c>
      <c r="H335" s="24">
        <v>0.04</v>
      </c>
      <c r="I335" s="31"/>
      <c r="J335" s="31"/>
      <c r="K335" s="35"/>
    </row>
    <row r="336" spans="2:11" x14ac:dyDescent="0.25">
      <c r="B336" s="8" t="s">
        <v>4217</v>
      </c>
      <c r="C336" s="57" t="s">
        <v>1214</v>
      </c>
      <c r="D336" s="54" t="s">
        <v>4218</v>
      </c>
      <c r="E336" s="6" t="s">
        <v>111</v>
      </c>
      <c r="F336" s="19">
        <v>2395</v>
      </c>
      <c r="G336" s="24">
        <v>37.979999999999997</v>
      </c>
      <c r="H336" s="24">
        <v>0.04</v>
      </c>
      <c r="I336" s="31"/>
      <c r="J336" s="31"/>
      <c r="K336" s="35"/>
    </row>
    <row r="337" spans="2:11" x14ac:dyDescent="0.25">
      <c r="B337" s="8" t="s">
        <v>2480</v>
      </c>
      <c r="C337" s="57" t="s">
        <v>2481</v>
      </c>
      <c r="D337" s="54" t="s">
        <v>2482</v>
      </c>
      <c r="E337" s="6" t="s">
        <v>54</v>
      </c>
      <c r="F337" s="19">
        <v>18141</v>
      </c>
      <c r="G337" s="24">
        <v>37.659999999999997</v>
      </c>
      <c r="H337" s="24">
        <v>0.04</v>
      </c>
      <c r="I337" s="31"/>
      <c r="J337" s="31"/>
      <c r="K337" s="35"/>
    </row>
    <row r="338" spans="2:11" x14ac:dyDescent="0.25">
      <c r="B338" s="8" t="s">
        <v>1933</v>
      </c>
      <c r="C338" s="57" t="s">
        <v>1934</v>
      </c>
      <c r="D338" s="54" t="s">
        <v>1935</v>
      </c>
      <c r="E338" s="6" t="s">
        <v>145</v>
      </c>
      <c r="F338" s="19">
        <v>544</v>
      </c>
      <c r="G338" s="24">
        <v>36.96</v>
      </c>
      <c r="H338" s="24">
        <v>0.04</v>
      </c>
      <c r="I338" s="31"/>
      <c r="J338" s="31"/>
      <c r="K338" s="35"/>
    </row>
    <row r="339" spans="2:11" x14ac:dyDescent="0.25">
      <c r="B339" s="8" t="s">
        <v>4219</v>
      </c>
      <c r="C339" s="57" t="s">
        <v>4220</v>
      </c>
      <c r="D339" s="54" t="s">
        <v>4221</v>
      </c>
      <c r="E339" s="6" t="s">
        <v>123</v>
      </c>
      <c r="F339" s="19">
        <v>211458</v>
      </c>
      <c r="G339" s="24">
        <v>36.86</v>
      </c>
      <c r="H339" s="24">
        <v>0.04</v>
      </c>
      <c r="I339" s="31"/>
      <c r="J339" s="31"/>
      <c r="K339" s="35"/>
    </row>
    <row r="340" spans="2:11" x14ac:dyDescent="0.25">
      <c r="B340" s="8" t="s">
        <v>4222</v>
      </c>
      <c r="C340" s="57" t="s">
        <v>4223</v>
      </c>
      <c r="D340" s="54" t="s">
        <v>4224</v>
      </c>
      <c r="E340" s="6" t="s">
        <v>79</v>
      </c>
      <c r="F340" s="19">
        <v>10639</v>
      </c>
      <c r="G340" s="24">
        <v>36.82</v>
      </c>
      <c r="H340" s="24">
        <v>0.04</v>
      </c>
      <c r="I340" s="31"/>
      <c r="J340" s="31"/>
      <c r="K340" s="35"/>
    </row>
    <row r="341" spans="2:11" x14ac:dyDescent="0.25">
      <c r="B341" s="8" t="s">
        <v>4088</v>
      </c>
      <c r="C341" s="57" t="s">
        <v>4089</v>
      </c>
      <c r="D341" s="54" t="s">
        <v>4090</v>
      </c>
      <c r="E341" s="6" t="s">
        <v>364</v>
      </c>
      <c r="F341" s="19">
        <v>125</v>
      </c>
      <c r="G341" s="24">
        <v>36.81</v>
      </c>
      <c r="H341" s="24">
        <v>0.04</v>
      </c>
      <c r="I341" s="31"/>
      <c r="J341" s="31"/>
      <c r="K341" s="35"/>
    </row>
    <row r="342" spans="2:11" x14ac:dyDescent="0.25">
      <c r="B342" s="8" t="s">
        <v>352</v>
      </c>
      <c r="C342" s="57" t="s">
        <v>353</v>
      </c>
      <c r="D342" s="54" t="s">
        <v>354</v>
      </c>
      <c r="E342" s="6" t="s">
        <v>152</v>
      </c>
      <c r="F342" s="19">
        <v>22043</v>
      </c>
      <c r="G342" s="24">
        <v>36.659999999999997</v>
      </c>
      <c r="H342" s="24">
        <v>0.04</v>
      </c>
      <c r="I342" s="31"/>
      <c r="J342" s="31"/>
      <c r="K342" s="35"/>
    </row>
    <row r="343" spans="2:11" x14ac:dyDescent="0.25">
      <c r="B343" s="8" t="s">
        <v>4091</v>
      </c>
      <c r="C343" s="57" t="s">
        <v>4092</v>
      </c>
      <c r="D343" s="54" t="s">
        <v>4093</v>
      </c>
      <c r="E343" s="6" t="s">
        <v>54</v>
      </c>
      <c r="F343" s="19">
        <v>87992</v>
      </c>
      <c r="G343" s="24">
        <v>36.24</v>
      </c>
      <c r="H343" s="24">
        <v>0.04</v>
      </c>
      <c r="I343" s="31"/>
      <c r="J343" s="31"/>
      <c r="K343" s="35"/>
    </row>
    <row r="344" spans="2:11" x14ac:dyDescent="0.25">
      <c r="B344" s="8" t="s">
        <v>4225</v>
      </c>
      <c r="C344" s="57" t="s">
        <v>4226</v>
      </c>
      <c r="D344" s="54" t="s">
        <v>4227</v>
      </c>
      <c r="E344" s="6" t="s">
        <v>127</v>
      </c>
      <c r="F344" s="19">
        <v>7829</v>
      </c>
      <c r="G344" s="24">
        <v>35.96</v>
      </c>
      <c r="H344" s="24">
        <v>0.04</v>
      </c>
      <c r="I344" s="31"/>
      <c r="J344" s="31"/>
      <c r="K344" s="35"/>
    </row>
    <row r="345" spans="2:11" x14ac:dyDescent="0.25">
      <c r="B345" s="8" t="s">
        <v>4228</v>
      </c>
      <c r="C345" s="57" t="s">
        <v>4229</v>
      </c>
      <c r="D345" s="54" t="s">
        <v>4230</v>
      </c>
      <c r="E345" s="6" t="s">
        <v>58</v>
      </c>
      <c r="F345" s="19">
        <v>213</v>
      </c>
      <c r="G345" s="24">
        <v>35.770000000000003</v>
      </c>
      <c r="H345" s="24">
        <v>0.04</v>
      </c>
      <c r="I345" s="31"/>
      <c r="J345" s="31"/>
      <c r="K345" s="35"/>
    </row>
    <row r="346" spans="2:11" x14ac:dyDescent="0.25">
      <c r="B346" s="8" t="s">
        <v>2501</v>
      </c>
      <c r="C346" s="57" t="s">
        <v>2502</v>
      </c>
      <c r="D346" s="54" t="s">
        <v>2503</v>
      </c>
      <c r="E346" s="6" t="s">
        <v>96</v>
      </c>
      <c r="F346" s="19">
        <v>7098</v>
      </c>
      <c r="G346" s="24">
        <v>35.65</v>
      </c>
      <c r="H346" s="24">
        <v>0.04</v>
      </c>
      <c r="I346" s="31"/>
      <c r="J346" s="31"/>
      <c r="K346" s="35"/>
    </row>
    <row r="347" spans="2:11" x14ac:dyDescent="0.25">
      <c r="B347" s="8" t="s">
        <v>4231</v>
      </c>
      <c r="C347" s="57" t="s">
        <v>4232</v>
      </c>
      <c r="D347" s="54" t="s">
        <v>4233</v>
      </c>
      <c r="E347" s="6" t="s">
        <v>224</v>
      </c>
      <c r="F347" s="19">
        <v>849</v>
      </c>
      <c r="G347" s="24">
        <v>35.44</v>
      </c>
      <c r="H347" s="24">
        <v>0.04</v>
      </c>
      <c r="I347" s="31"/>
      <c r="J347" s="31"/>
      <c r="K347" s="35"/>
    </row>
    <row r="348" spans="2:11" x14ac:dyDescent="0.25">
      <c r="B348" s="8" t="s">
        <v>157</v>
      </c>
      <c r="C348" s="57" t="s">
        <v>158</v>
      </c>
      <c r="D348" s="54" t="s">
        <v>159</v>
      </c>
      <c r="E348" s="6" t="s">
        <v>160</v>
      </c>
      <c r="F348" s="19">
        <v>97</v>
      </c>
      <c r="G348" s="24">
        <v>35.01</v>
      </c>
      <c r="H348" s="24">
        <v>0.04</v>
      </c>
      <c r="I348" s="31"/>
      <c r="J348" s="31"/>
      <c r="K348" s="35"/>
    </row>
    <row r="349" spans="2:11" x14ac:dyDescent="0.25">
      <c r="B349" s="8" t="s">
        <v>607</v>
      </c>
      <c r="C349" s="57" t="s">
        <v>608</v>
      </c>
      <c r="D349" s="54" t="s">
        <v>609</v>
      </c>
      <c r="E349" s="6" t="s">
        <v>156</v>
      </c>
      <c r="F349" s="19">
        <v>9506</v>
      </c>
      <c r="G349" s="24">
        <v>34.58</v>
      </c>
      <c r="H349" s="24">
        <v>0.04</v>
      </c>
      <c r="I349" s="31"/>
      <c r="J349" s="31"/>
      <c r="K349" s="35"/>
    </row>
    <row r="350" spans="2:11" x14ac:dyDescent="0.25">
      <c r="B350" s="8" t="s">
        <v>4234</v>
      </c>
      <c r="C350" s="57" t="s">
        <v>4235</v>
      </c>
      <c r="D350" s="54" t="s">
        <v>4236</v>
      </c>
      <c r="E350" s="6" t="s">
        <v>450</v>
      </c>
      <c r="F350" s="19">
        <v>6743</v>
      </c>
      <c r="G350" s="24">
        <v>34.44</v>
      </c>
      <c r="H350" s="24">
        <v>0.04</v>
      </c>
      <c r="I350" s="31"/>
      <c r="J350" s="31"/>
      <c r="K350" s="35"/>
    </row>
    <row r="351" spans="2:11" x14ac:dyDescent="0.25">
      <c r="B351" s="8" t="s">
        <v>4237</v>
      </c>
      <c r="C351" s="57" t="s">
        <v>4238</v>
      </c>
      <c r="D351" s="54" t="s">
        <v>4239</v>
      </c>
      <c r="E351" s="6" t="s">
        <v>174</v>
      </c>
      <c r="F351" s="19">
        <v>361</v>
      </c>
      <c r="G351" s="24">
        <v>34.22</v>
      </c>
      <c r="H351" s="24">
        <v>0.04</v>
      </c>
      <c r="I351" s="31"/>
      <c r="J351" s="31"/>
      <c r="K351" s="35"/>
    </row>
    <row r="352" spans="2:11" x14ac:dyDescent="0.25">
      <c r="B352" s="8" t="s">
        <v>4240</v>
      </c>
      <c r="C352" s="57" t="s">
        <v>4241</v>
      </c>
      <c r="D352" s="54" t="s">
        <v>4242</v>
      </c>
      <c r="E352" s="6" t="s">
        <v>330</v>
      </c>
      <c r="F352" s="19">
        <v>9101</v>
      </c>
      <c r="G352" s="24">
        <v>34.119999999999997</v>
      </c>
      <c r="H352" s="24">
        <v>0.04</v>
      </c>
      <c r="I352" s="31"/>
      <c r="J352" s="31"/>
      <c r="K352" s="35"/>
    </row>
    <row r="353" spans="2:11" x14ac:dyDescent="0.25">
      <c r="B353" s="8" t="s">
        <v>936</v>
      </c>
      <c r="C353" s="57" t="s">
        <v>937</v>
      </c>
      <c r="D353" s="54" t="s">
        <v>938</v>
      </c>
      <c r="E353" s="6" t="s">
        <v>551</v>
      </c>
      <c r="F353" s="19">
        <v>3164</v>
      </c>
      <c r="G353" s="24">
        <v>34.01</v>
      </c>
      <c r="H353" s="24">
        <v>0.04</v>
      </c>
      <c r="I353" s="31"/>
      <c r="J353" s="31"/>
      <c r="K353" s="35"/>
    </row>
    <row r="354" spans="2:11" x14ac:dyDescent="0.25">
      <c r="B354" s="8" t="s">
        <v>4243</v>
      </c>
      <c r="C354" s="57" t="s">
        <v>4244</v>
      </c>
      <c r="D354" s="54" t="s">
        <v>4245</v>
      </c>
      <c r="E354" s="6" t="s">
        <v>127</v>
      </c>
      <c r="F354" s="19">
        <v>3690</v>
      </c>
      <c r="G354" s="24">
        <v>33.9</v>
      </c>
      <c r="H354" s="24">
        <v>0.04</v>
      </c>
      <c r="I354" s="31"/>
      <c r="J354" s="31"/>
      <c r="K354" s="35"/>
    </row>
    <row r="355" spans="2:11" x14ac:dyDescent="0.25">
      <c r="B355" s="8" t="s">
        <v>984</v>
      </c>
      <c r="C355" s="57" t="s">
        <v>985</v>
      </c>
      <c r="D355" s="54" t="s">
        <v>986</v>
      </c>
      <c r="E355" s="6" t="s">
        <v>111</v>
      </c>
      <c r="F355" s="19">
        <v>673</v>
      </c>
      <c r="G355" s="24">
        <v>33.89</v>
      </c>
      <c r="H355" s="24">
        <v>0.04</v>
      </c>
      <c r="I355" s="31"/>
      <c r="J355" s="31"/>
      <c r="K355" s="35"/>
    </row>
    <row r="356" spans="2:11" x14ac:dyDescent="0.25">
      <c r="B356" s="8" t="s">
        <v>4246</v>
      </c>
      <c r="C356" s="57" t="s">
        <v>4247</v>
      </c>
      <c r="D356" s="54" t="s">
        <v>4248</v>
      </c>
      <c r="E356" s="6" t="s">
        <v>1078</v>
      </c>
      <c r="F356" s="19">
        <v>1313</v>
      </c>
      <c r="G356" s="24">
        <v>33.47</v>
      </c>
      <c r="H356" s="24">
        <v>0.04</v>
      </c>
      <c r="I356" s="31"/>
      <c r="J356" s="31"/>
      <c r="K356" s="35"/>
    </row>
    <row r="357" spans="2:11" x14ac:dyDescent="0.25">
      <c r="B357" s="8" t="s">
        <v>4249</v>
      </c>
      <c r="C357" s="57" t="s">
        <v>4250</v>
      </c>
      <c r="D357" s="54" t="s">
        <v>4251</v>
      </c>
      <c r="E357" s="6" t="s">
        <v>111</v>
      </c>
      <c r="F357" s="19">
        <v>6435</v>
      </c>
      <c r="G357" s="24">
        <v>33.270000000000003</v>
      </c>
      <c r="H357" s="24">
        <v>0.04</v>
      </c>
      <c r="I357" s="31"/>
      <c r="J357" s="31"/>
      <c r="K357" s="35"/>
    </row>
    <row r="358" spans="2:11" x14ac:dyDescent="0.25">
      <c r="B358" s="8" t="s">
        <v>4252</v>
      </c>
      <c r="C358" s="57" t="s">
        <v>4253</v>
      </c>
      <c r="D358" s="54" t="s">
        <v>4254</v>
      </c>
      <c r="E358" s="6" t="s">
        <v>96</v>
      </c>
      <c r="F358" s="19">
        <v>2832</v>
      </c>
      <c r="G358" s="24">
        <v>32.99</v>
      </c>
      <c r="H358" s="24">
        <v>0.04</v>
      </c>
      <c r="I358" s="31"/>
      <c r="J358" s="31"/>
      <c r="K358" s="35"/>
    </row>
    <row r="359" spans="2:11" x14ac:dyDescent="0.25">
      <c r="B359" s="8" t="s">
        <v>535</v>
      </c>
      <c r="C359" s="57" t="s">
        <v>536</v>
      </c>
      <c r="D359" s="54" t="s">
        <v>537</v>
      </c>
      <c r="E359" s="6" t="s">
        <v>538</v>
      </c>
      <c r="F359" s="19">
        <v>1693</v>
      </c>
      <c r="G359" s="24">
        <v>32.979999999999997</v>
      </c>
      <c r="H359" s="24">
        <v>0.04</v>
      </c>
      <c r="I359" s="31"/>
      <c r="J359" s="31"/>
      <c r="K359" s="35"/>
    </row>
    <row r="360" spans="2:11" x14ac:dyDescent="0.25">
      <c r="B360" s="8" t="s">
        <v>2870</v>
      </c>
      <c r="C360" s="57" t="s">
        <v>2871</v>
      </c>
      <c r="D360" s="54" t="s">
        <v>2872</v>
      </c>
      <c r="E360" s="6" t="s">
        <v>403</v>
      </c>
      <c r="F360" s="19">
        <v>7649</v>
      </c>
      <c r="G360" s="24">
        <v>32.86</v>
      </c>
      <c r="H360" s="24">
        <v>0.04</v>
      </c>
      <c r="I360" s="31"/>
      <c r="J360" s="31"/>
      <c r="K360" s="35"/>
    </row>
    <row r="361" spans="2:11" x14ac:dyDescent="0.25">
      <c r="B361" s="8" t="s">
        <v>4255</v>
      </c>
      <c r="C361" s="57" t="s">
        <v>4256</v>
      </c>
      <c r="D361" s="54" t="s">
        <v>4257</v>
      </c>
      <c r="E361" s="6" t="s">
        <v>1078</v>
      </c>
      <c r="F361" s="19">
        <v>1299</v>
      </c>
      <c r="G361" s="24">
        <v>32.85</v>
      </c>
      <c r="H361" s="24">
        <v>0.04</v>
      </c>
      <c r="I361" s="31"/>
      <c r="J361" s="31"/>
      <c r="K361" s="35"/>
    </row>
    <row r="362" spans="2:11" x14ac:dyDescent="0.25">
      <c r="B362" s="8" t="s">
        <v>545</v>
      </c>
      <c r="C362" s="57" t="s">
        <v>546</v>
      </c>
      <c r="D362" s="54" t="s">
        <v>547</v>
      </c>
      <c r="E362" s="6" t="s">
        <v>96</v>
      </c>
      <c r="F362" s="19">
        <v>2748</v>
      </c>
      <c r="G362" s="24">
        <v>32.729999999999997</v>
      </c>
      <c r="H362" s="24">
        <v>0.04</v>
      </c>
      <c r="I362" s="31"/>
      <c r="J362" s="31"/>
      <c r="K362" s="35"/>
    </row>
    <row r="363" spans="2:11" x14ac:dyDescent="0.25">
      <c r="B363" s="8" t="s">
        <v>4258</v>
      </c>
      <c r="C363" s="57" t="s">
        <v>4259</v>
      </c>
      <c r="D363" s="54" t="s">
        <v>4260</v>
      </c>
      <c r="E363" s="6" t="s">
        <v>403</v>
      </c>
      <c r="F363" s="19">
        <v>2526</v>
      </c>
      <c r="G363" s="24">
        <v>32.71</v>
      </c>
      <c r="H363" s="24">
        <v>0.04</v>
      </c>
      <c r="I363" s="31"/>
      <c r="J363" s="31"/>
      <c r="K363" s="35"/>
    </row>
    <row r="364" spans="2:11" x14ac:dyDescent="0.25">
      <c r="B364" s="8" t="s">
        <v>4261</v>
      </c>
      <c r="C364" s="57" t="s">
        <v>4262</v>
      </c>
      <c r="D364" s="54" t="s">
        <v>4263</v>
      </c>
      <c r="E364" s="6" t="s">
        <v>86</v>
      </c>
      <c r="F364" s="19">
        <v>2386</v>
      </c>
      <c r="G364" s="24">
        <v>32.29</v>
      </c>
      <c r="H364" s="24">
        <v>0.04</v>
      </c>
      <c r="I364" s="31"/>
      <c r="J364" s="31"/>
      <c r="K364" s="35"/>
    </row>
    <row r="365" spans="2:11" x14ac:dyDescent="0.25">
      <c r="B365" s="8" t="s">
        <v>4264</v>
      </c>
      <c r="C365" s="57" t="s">
        <v>4265</v>
      </c>
      <c r="D365" s="54" t="s">
        <v>4266</v>
      </c>
      <c r="E365" s="6" t="s">
        <v>160</v>
      </c>
      <c r="F365" s="19">
        <v>3781</v>
      </c>
      <c r="G365" s="24">
        <v>32.130000000000003</v>
      </c>
      <c r="H365" s="24">
        <v>0.04</v>
      </c>
      <c r="I365" s="31"/>
      <c r="J365" s="31"/>
      <c r="K365" s="35"/>
    </row>
    <row r="366" spans="2:11" x14ac:dyDescent="0.25">
      <c r="B366" s="8" t="s">
        <v>2925</v>
      </c>
      <c r="C366" s="57" t="s">
        <v>2926</v>
      </c>
      <c r="D366" s="54" t="s">
        <v>2927</v>
      </c>
      <c r="E366" s="6" t="s">
        <v>156</v>
      </c>
      <c r="F366" s="19">
        <v>1355</v>
      </c>
      <c r="G366" s="24">
        <v>31.93</v>
      </c>
      <c r="H366" s="24">
        <v>0.04</v>
      </c>
      <c r="I366" s="31"/>
      <c r="J366" s="31"/>
      <c r="K366" s="35"/>
    </row>
    <row r="367" spans="2:11" x14ac:dyDescent="0.25">
      <c r="B367" s="8" t="s">
        <v>2437</v>
      </c>
      <c r="C367" s="57" t="s">
        <v>2438</v>
      </c>
      <c r="D367" s="54" t="s">
        <v>2439</v>
      </c>
      <c r="E367" s="6" t="s">
        <v>246</v>
      </c>
      <c r="F367" s="19">
        <v>43798</v>
      </c>
      <c r="G367" s="24">
        <v>31.92</v>
      </c>
      <c r="H367" s="24">
        <v>0.04</v>
      </c>
      <c r="I367" s="31"/>
      <c r="J367" s="31"/>
      <c r="K367" s="35"/>
    </row>
    <row r="368" spans="2:11" x14ac:dyDescent="0.25">
      <c r="B368" s="8" t="s">
        <v>4267</v>
      </c>
      <c r="C368" s="57" t="s">
        <v>4268</v>
      </c>
      <c r="D368" s="54" t="s">
        <v>4269</v>
      </c>
      <c r="E368" s="6" t="s">
        <v>86</v>
      </c>
      <c r="F368" s="19">
        <v>17123</v>
      </c>
      <c r="G368" s="24">
        <v>31.71</v>
      </c>
      <c r="H368" s="24">
        <v>0.04</v>
      </c>
      <c r="I368" s="31"/>
      <c r="J368" s="31"/>
      <c r="K368" s="35"/>
    </row>
    <row r="369" spans="2:11" x14ac:dyDescent="0.25">
      <c r="B369" s="8" t="s">
        <v>850</v>
      </c>
      <c r="C369" s="57" t="s">
        <v>851</v>
      </c>
      <c r="D369" s="54" t="s">
        <v>852</v>
      </c>
      <c r="E369" s="6" t="s">
        <v>152</v>
      </c>
      <c r="F369" s="19">
        <v>8795</v>
      </c>
      <c r="G369" s="24">
        <v>31.65</v>
      </c>
      <c r="H369" s="24">
        <v>0.04</v>
      </c>
      <c r="I369" s="31"/>
      <c r="J369" s="31"/>
      <c r="K369" s="35"/>
    </row>
    <row r="370" spans="2:11" x14ac:dyDescent="0.25">
      <c r="B370" s="8" t="s">
        <v>4270</v>
      </c>
      <c r="C370" s="57" t="s">
        <v>4271</v>
      </c>
      <c r="D370" s="54" t="s">
        <v>4272</v>
      </c>
      <c r="E370" s="6" t="s">
        <v>145</v>
      </c>
      <c r="F370" s="19">
        <v>935</v>
      </c>
      <c r="G370" s="24">
        <v>31.63</v>
      </c>
      <c r="H370" s="24">
        <v>0.04</v>
      </c>
      <c r="I370" s="31"/>
      <c r="J370" s="31"/>
      <c r="K370" s="35"/>
    </row>
    <row r="371" spans="2:11" x14ac:dyDescent="0.25">
      <c r="B371" s="8" t="s">
        <v>4273</v>
      </c>
      <c r="C371" s="57" t="s">
        <v>4274</v>
      </c>
      <c r="D371" s="54" t="s">
        <v>4275</v>
      </c>
      <c r="E371" s="6" t="s">
        <v>111</v>
      </c>
      <c r="F371" s="19">
        <v>3973</v>
      </c>
      <c r="G371" s="24">
        <v>31.61</v>
      </c>
      <c r="H371" s="24">
        <v>0.04</v>
      </c>
      <c r="I371" s="31"/>
      <c r="J371" s="31"/>
      <c r="K371" s="35"/>
    </row>
    <row r="372" spans="2:11" x14ac:dyDescent="0.25">
      <c r="B372" s="8" t="s">
        <v>4276</v>
      </c>
      <c r="C372" s="57" t="s">
        <v>4277</v>
      </c>
      <c r="D372" s="54" t="s">
        <v>4278</v>
      </c>
      <c r="E372" s="6" t="s">
        <v>58</v>
      </c>
      <c r="F372" s="19">
        <v>54550</v>
      </c>
      <c r="G372" s="24">
        <v>31.07</v>
      </c>
      <c r="H372" s="24">
        <v>0.04</v>
      </c>
      <c r="I372" s="31"/>
      <c r="J372" s="31"/>
      <c r="K372" s="35"/>
    </row>
    <row r="373" spans="2:11" x14ac:dyDescent="0.25">
      <c r="B373" s="8" t="s">
        <v>2525</v>
      </c>
      <c r="C373" s="57" t="s">
        <v>2526</v>
      </c>
      <c r="D373" s="54" t="s">
        <v>2527</v>
      </c>
      <c r="E373" s="6" t="s">
        <v>160</v>
      </c>
      <c r="F373" s="19">
        <v>3553</v>
      </c>
      <c r="G373" s="24">
        <v>31.01</v>
      </c>
      <c r="H373" s="24">
        <v>0.04</v>
      </c>
      <c r="I373" s="31"/>
      <c r="J373" s="31"/>
      <c r="K373" s="35"/>
    </row>
    <row r="374" spans="2:11" x14ac:dyDescent="0.25">
      <c r="B374" s="8" t="s">
        <v>4279</v>
      </c>
      <c r="C374" s="57" t="s">
        <v>4280</v>
      </c>
      <c r="D374" s="54" t="s">
        <v>4281</v>
      </c>
      <c r="E374" s="6" t="s">
        <v>123</v>
      </c>
      <c r="F374" s="19">
        <v>12750</v>
      </c>
      <c r="G374" s="24">
        <v>30.87</v>
      </c>
      <c r="H374" s="24">
        <v>0.04</v>
      </c>
      <c r="I374" s="31"/>
      <c r="J374" s="31"/>
      <c r="K374" s="35"/>
    </row>
    <row r="375" spans="2:11" x14ac:dyDescent="0.25">
      <c r="B375" s="8" t="s">
        <v>4282</v>
      </c>
      <c r="C375" s="57" t="s">
        <v>4283</v>
      </c>
      <c r="D375" s="54" t="s">
        <v>4284</v>
      </c>
      <c r="E375" s="6" t="s">
        <v>152</v>
      </c>
      <c r="F375" s="19">
        <v>10498</v>
      </c>
      <c r="G375" s="24">
        <v>30.84</v>
      </c>
      <c r="H375" s="24">
        <v>0.04</v>
      </c>
      <c r="I375" s="31"/>
      <c r="J375" s="31"/>
      <c r="K375" s="35"/>
    </row>
    <row r="376" spans="2:11" x14ac:dyDescent="0.25">
      <c r="B376" s="8" t="s">
        <v>4285</v>
      </c>
      <c r="C376" s="57" t="s">
        <v>4286</v>
      </c>
      <c r="D376" s="54" t="s">
        <v>4287</v>
      </c>
      <c r="E376" s="6" t="s">
        <v>131</v>
      </c>
      <c r="F376" s="19">
        <v>2112</v>
      </c>
      <c r="G376" s="24">
        <v>30.7</v>
      </c>
      <c r="H376" s="24">
        <v>0.04</v>
      </c>
      <c r="I376" s="31"/>
      <c r="J376" s="31"/>
      <c r="K376" s="35"/>
    </row>
    <row r="377" spans="2:11" x14ac:dyDescent="0.25">
      <c r="B377" s="8" t="s">
        <v>875</v>
      </c>
      <c r="C377" s="57" t="s">
        <v>876</v>
      </c>
      <c r="D377" s="54" t="s">
        <v>877</v>
      </c>
      <c r="E377" s="6" t="s">
        <v>96</v>
      </c>
      <c r="F377" s="19">
        <v>8151</v>
      </c>
      <c r="G377" s="24">
        <v>30.61</v>
      </c>
      <c r="H377" s="24">
        <v>0.04</v>
      </c>
      <c r="I377" s="31"/>
      <c r="J377" s="31"/>
      <c r="K377" s="35"/>
    </row>
    <row r="378" spans="2:11" x14ac:dyDescent="0.25">
      <c r="B378" s="8" t="s">
        <v>4288</v>
      </c>
      <c r="C378" s="57" t="s">
        <v>4289</v>
      </c>
      <c r="D378" s="54" t="s">
        <v>4290</v>
      </c>
      <c r="E378" s="6" t="s">
        <v>152</v>
      </c>
      <c r="F378" s="19">
        <v>18178</v>
      </c>
      <c r="G378" s="24">
        <v>30.54</v>
      </c>
      <c r="H378" s="24">
        <v>0.04</v>
      </c>
      <c r="I378" s="31"/>
      <c r="J378" s="31"/>
      <c r="K378" s="35"/>
    </row>
    <row r="379" spans="2:11" x14ac:dyDescent="0.25">
      <c r="B379" s="8" t="s">
        <v>4291</v>
      </c>
      <c r="C379" s="57" t="s">
        <v>4292</v>
      </c>
      <c r="D379" s="54" t="s">
        <v>4293</v>
      </c>
      <c r="E379" s="6" t="s">
        <v>170</v>
      </c>
      <c r="F379" s="19">
        <v>1975</v>
      </c>
      <c r="G379" s="24">
        <v>30.44</v>
      </c>
      <c r="H379" s="24">
        <v>0.04</v>
      </c>
      <c r="I379" s="31"/>
      <c r="J379" s="31"/>
      <c r="K379" s="35"/>
    </row>
    <row r="380" spans="2:11" x14ac:dyDescent="0.25">
      <c r="B380" s="8" t="s">
        <v>2885</v>
      </c>
      <c r="C380" s="57" t="s">
        <v>1190</v>
      </c>
      <c r="D380" s="54" t="s">
        <v>2886</v>
      </c>
      <c r="E380" s="6" t="s">
        <v>152</v>
      </c>
      <c r="F380" s="19">
        <v>3169</v>
      </c>
      <c r="G380" s="24">
        <v>30.14</v>
      </c>
      <c r="H380" s="24">
        <v>0.04</v>
      </c>
      <c r="I380" s="31"/>
      <c r="J380" s="31"/>
      <c r="K380" s="35"/>
    </row>
    <row r="381" spans="2:11" x14ac:dyDescent="0.25">
      <c r="B381" s="8" t="s">
        <v>987</v>
      </c>
      <c r="C381" s="57" t="s">
        <v>988</v>
      </c>
      <c r="D381" s="54" t="s">
        <v>989</v>
      </c>
      <c r="E381" s="6" t="s">
        <v>141</v>
      </c>
      <c r="F381" s="19">
        <v>2217</v>
      </c>
      <c r="G381" s="24">
        <v>30.06</v>
      </c>
      <c r="H381" s="24">
        <v>0.04</v>
      </c>
      <c r="I381" s="31"/>
      <c r="J381" s="31"/>
      <c r="K381" s="35"/>
    </row>
    <row r="382" spans="2:11" x14ac:dyDescent="0.25">
      <c r="B382" s="8" t="s">
        <v>1924</v>
      </c>
      <c r="C382" s="57" t="s">
        <v>1925</v>
      </c>
      <c r="D382" s="54" t="s">
        <v>1926</v>
      </c>
      <c r="E382" s="6" t="s">
        <v>54</v>
      </c>
      <c r="F382" s="19">
        <v>6589</v>
      </c>
      <c r="G382" s="24">
        <v>29.99</v>
      </c>
      <c r="H382" s="24">
        <v>0.04</v>
      </c>
      <c r="I382" s="31"/>
      <c r="J382" s="31"/>
      <c r="K382" s="35"/>
    </row>
    <row r="383" spans="2:11" x14ac:dyDescent="0.25">
      <c r="B383" s="8" t="s">
        <v>4294</v>
      </c>
      <c r="C383" s="57" t="s">
        <v>4295</v>
      </c>
      <c r="D383" s="54" t="s">
        <v>4296</v>
      </c>
      <c r="E383" s="6" t="s">
        <v>50</v>
      </c>
      <c r="F383" s="19">
        <v>8639</v>
      </c>
      <c r="G383" s="24">
        <v>29.9</v>
      </c>
      <c r="H383" s="24">
        <v>0.04</v>
      </c>
      <c r="I383" s="31"/>
      <c r="J383" s="31"/>
      <c r="K383" s="35"/>
    </row>
    <row r="384" spans="2:11" x14ac:dyDescent="0.25">
      <c r="B384" s="8" t="s">
        <v>4297</v>
      </c>
      <c r="C384" s="57" t="s">
        <v>4298</v>
      </c>
      <c r="D384" s="54" t="s">
        <v>4299</v>
      </c>
      <c r="E384" s="6" t="s">
        <v>54</v>
      </c>
      <c r="F384" s="19">
        <v>2224</v>
      </c>
      <c r="G384" s="24">
        <v>29.65</v>
      </c>
      <c r="H384" s="24">
        <v>0.03</v>
      </c>
      <c r="I384" s="31"/>
      <c r="J384" s="31"/>
      <c r="K384" s="35"/>
    </row>
    <row r="385" spans="2:11" x14ac:dyDescent="0.25">
      <c r="B385" s="8" t="s">
        <v>4306</v>
      </c>
      <c r="C385" s="57" t="s">
        <v>4307</v>
      </c>
      <c r="D385" s="54" t="s">
        <v>4308</v>
      </c>
      <c r="E385" s="6" t="s">
        <v>1078</v>
      </c>
      <c r="F385" s="19">
        <v>2034</v>
      </c>
      <c r="G385" s="24">
        <v>29.14</v>
      </c>
      <c r="H385" s="24">
        <v>0.03</v>
      </c>
      <c r="I385" s="31"/>
      <c r="J385" s="31"/>
      <c r="K385" s="35"/>
    </row>
    <row r="386" spans="2:11" x14ac:dyDescent="0.25">
      <c r="B386" s="8" t="s">
        <v>4300</v>
      </c>
      <c r="C386" s="57" t="s">
        <v>4301</v>
      </c>
      <c r="D386" s="54" t="s">
        <v>4302</v>
      </c>
      <c r="E386" s="6" t="s">
        <v>330</v>
      </c>
      <c r="F386" s="19">
        <v>7796</v>
      </c>
      <c r="G386" s="24">
        <v>29.13</v>
      </c>
      <c r="H386" s="24">
        <v>0.03</v>
      </c>
      <c r="I386" s="31"/>
      <c r="J386" s="31"/>
      <c r="K386" s="35"/>
    </row>
    <row r="387" spans="2:11" x14ac:dyDescent="0.25">
      <c r="B387" s="8" t="s">
        <v>4303</v>
      </c>
      <c r="C387" s="57" t="s">
        <v>4304</v>
      </c>
      <c r="D387" s="54" t="s">
        <v>4305</v>
      </c>
      <c r="E387" s="6" t="s">
        <v>450</v>
      </c>
      <c r="F387" s="19">
        <v>5458</v>
      </c>
      <c r="G387" s="24">
        <v>29.1</v>
      </c>
      <c r="H387" s="24">
        <v>0.03</v>
      </c>
      <c r="I387" s="31"/>
      <c r="J387" s="31"/>
      <c r="K387" s="35"/>
    </row>
    <row r="388" spans="2:11" x14ac:dyDescent="0.25">
      <c r="B388" s="8" t="s">
        <v>4309</v>
      </c>
      <c r="C388" s="57" t="s">
        <v>4310</v>
      </c>
      <c r="D388" s="54" t="s">
        <v>4311</v>
      </c>
      <c r="E388" s="6" t="s">
        <v>131</v>
      </c>
      <c r="F388" s="19">
        <v>67931</v>
      </c>
      <c r="G388" s="24">
        <v>28.98</v>
      </c>
      <c r="H388" s="24">
        <v>0.03</v>
      </c>
      <c r="I388" s="31"/>
      <c r="J388" s="31"/>
      <c r="K388" s="35"/>
    </row>
    <row r="389" spans="2:11" x14ac:dyDescent="0.25">
      <c r="B389" s="8" t="s">
        <v>2879</v>
      </c>
      <c r="C389" s="57" t="s">
        <v>2880</v>
      </c>
      <c r="D389" s="54" t="s">
        <v>2881</v>
      </c>
      <c r="E389" s="6" t="s">
        <v>58</v>
      </c>
      <c r="F389" s="19">
        <v>5098</v>
      </c>
      <c r="G389" s="24">
        <v>28.83</v>
      </c>
      <c r="H389" s="24">
        <v>0.03</v>
      </c>
      <c r="I389" s="31"/>
      <c r="J389" s="31"/>
      <c r="K389" s="35"/>
    </row>
    <row r="390" spans="2:11" x14ac:dyDescent="0.25">
      <c r="B390" s="8" t="s">
        <v>481</v>
      </c>
      <c r="C390" s="57" t="s">
        <v>482</v>
      </c>
      <c r="D390" s="54" t="s">
        <v>483</v>
      </c>
      <c r="E390" s="6" t="s">
        <v>86</v>
      </c>
      <c r="F390" s="19">
        <v>1763</v>
      </c>
      <c r="G390" s="24">
        <v>28.81</v>
      </c>
      <c r="H390" s="24">
        <v>0.03</v>
      </c>
      <c r="I390" s="31"/>
      <c r="J390" s="31"/>
      <c r="K390" s="35"/>
    </row>
    <row r="391" spans="2:11" x14ac:dyDescent="0.25">
      <c r="B391" s="8" t="s">
        <v>4094</v>
      </c>
      <c r="C391" s="57" t="s">
        <v>4095</v>
      </c>
      <c r="D391" s="54" t="s">
        <v>4096</v>
      </c>
      <c r="E391" s="6" t="s">
        <v>123</v>
      </c>
      <c r="F391" s="19">
        <v>31727</v>
      </c>
      <c r="G391" s="24">
        <v>28.66</v>
      </c>
      <c r="H391" s="24">
        <v>0.03</v>
      </c>
      <c r="I391" s="31"/>
      <c r="J391" s="31"/>
      <c r="K391" s="35"/>
    </row>
    <row r="392" spans="2:11" x14ac:dyDescent="0.25">
      <c r="B392" s="8" t="s">
        <v>4312</v>
      </c>
      <c r="C392" s="57" t="s">
        <v>1252</v>
      </c>
      <c r="D392" s="54" t="s">
        <v>4313</v>
      </c>
      <c r="E392" s="6" t="s">
        <v>86</v>
      </c>
      <c r="F392" s="19">
        <v>3751</v>
      </c>
      <c r="G392" s="24">
        <v>28.63</v>
      </c>
      <c r="H392" s="24">
        <v>0.03</v>
      </c>
      <c r="I392" s="31"/>
      <c r="J392" s="31"/>
      <c r="K392" s="35"/>
    </row>
    <row r="393" spans="2:11" x14ac:dyDescent="0.25">
      <c r="B393" s="8" t="s">
        <v>2217</v>
      </c>
      <c r="C393" s="57" t="s">
        <v>2218</v>
      </c>
      <c r="D393" s="54" t="s">
        <v>2219</v>
      </c>
      <c r="E393" s="6" t="s">
        <v>127</v>
      </c>
      <c r="F393" s="19">
        <v>3116</v>
      </c>
      <c r="G393" s="24">
        <v>28.46</v>
      </c>
      <c r="H393" s="24">
        <v>0.03</v>
      </c>
      <c r="I393" s="31"/>
      <c r="J393" s="31"/>
      <c r="K393" s="35"/>
    </row>
    <row r="394" spans="2:11" x14ac:dyDescent="0.25">
      <c r="B394" s="8" t="s">
        <v>4314</v>
      </c>
      <c r="C394" s="57" t="s">
        <v>4315</v>
      </c>
      <c r="D394" s="54" t="s">
        <v>4316</v>
      </c>
      <c r="E394" s="6" t="s">
        <v>58</v>
      </c>
      <c r="F394" s="19">
        <v>1815</v>
      </c>
      <c r="G394" s="24">
        <v>28.19</v>
      </c>
      <c r="H394" s="24">
        <v>0.03</v>
      </c>
      <c r="I394" s="31"/>
      <c r="J394" s="31"/>
      <c r="K394" s="35"/>
    </row>
    <row r="395" spans="2:11" x14ac:dyDescent="0.25">
      <c r="B395" s="8" t="s">
        <v>4317</v>
      </c>
      <c r="C395" s="57" t="s">
        <v>4318</v>
      </c>
      <c r="D395" s="54" t="s">
        <v>4319</v>
      </c>
      <c r="E395" s="6" t="s">
        <v>330</v>
      </c>
      <c r="F395" s="19">
        <v>6188</v>
      </c>
      <c r="G395" s="24">
        <v>28.14</v>
      </c>
      <c r="H395" s="24">
        <v>0.03</v>
      </c>
      <c r="I395" s="31"/>
      <c r="J395" s="31"/>
      <c r="K395" s="35"/>
    </row>
    <row r="396" spans="2:11" x14ac:dyDescent="0.25">
      <c r="B396" s="8" t="s">
        <v>4320</v>
      </c>
      <c r="C396" s="57" t="s">
        <v>4321</v>
      </c>
      <c r="D396" s="54" t="s">
        <v>4322</v>
      </c>
      <c r="E396" s="6" t="s">
        <v>156</v>
      </c>
      <c r="F396" s="19">
        <v>20832</v>
      </c>
      <c r="G396" s="24">
        <v>27.69</v>
      </c>
      <c r="H396" s="24">
        <v>0.03</v>
      </c>
      <c r="I396" s="31"/>
      <c r="J396" s="31"/>
      <c r="K396" s="35"/>
    </row>
    <row r="397" spans="2:11" x14ac:dyDescent="0.25">
      <c r="B397" s="8" t="s">
        <v>4323</v>
      </c>
      <c r="C397" s="57" t="s">
        <v>4324</v>
      </c>
      <c r="D397" s="54" t="s">
        <v>4325</v>
      </c>
      <c r="E397" s="6" t="s">
        <v>86</v>
      </c>
      <c r="F397" s="19">
        <v>17307</v>
      </c>
      <c r="G397" s="24">
        <v>27.64</v>
      </c>
      <c r="H397" s="24">
        <v>0.03</v>
      </c>
      <c r="I397" s="31"/>
      <c r="J397" s="31"/>
      <c r="K397" s="35"/>
    </row>
    <row r="398" spans="2:11" x14ac:dyDescent="0.25">
      <c r="B398" s="8" t="s">
        <v>4326</v>
      </c>
      <c r="C398" s="57" t="s">
        <v>4327</v>
      </c>
      <c r="D398" s="54" t="s">
        <v>4328</v>
      </c>
      <c r="E398" s="6" t="s">
        <v>127</v>
      </c>
      <c r="F398" s="19">
        <v>3358</v>
      </c>
      <c r="G398" s="24">
        <v>27.45</v>
      </c>
      <c r="H398" s="24">
        <v>0.03</v>
      </c>
      <c r="I398" s="31"/>
      <c r="J398" s="31"/>
      <c r="K398" s="35"/>
    </row>
    <row r="399" spans="2:11" x14ac:dyDescent="0.25">
      <c r="B399" s="8" t="s">
        <v>4329</v>
      </c>
      <c r="C399" s="57" t="s">
        <v>4330</v>
      </c>
      <c r="D399" s="54" t="s">
        <v>4331</v>
      </c>
      <c r="E399" s="6" t="s">
        <v>450</v>
      </c>
      <c r="F399" s="19">
        <v>566</v>
      </c>
      <c r="G399" s="24">
        <v>27.23</v>
      </c>
      <c r="H399" s="24">
        <v>0.03</v>
      </c>
      <c r="I399" s="31"/>
      <c r="J399" s="31"/>
      <c r="K399" s="35"/>
    </row>
    <row r="400" spans="2:11" x14ac:dyDescent="0.25">
      <c r="B400" s="8" t="s">
        <v>4332</v>
      </c>
      <c r="C400" s="57" t="s">
        <v>4333</v>
      </c>
      <c r="D400" s="54" t="s">
        <v>4334</v>
      </c>
      <c r="E400" s="6" t="s">
        <v>86</v>
      </c>
      <c r="F400" s="19">
        <v>3528</v>
      </c>
      <c r="G400" s="24">
        <v>27.08</v>
      </c>
      <c r="H400" s="24">
        <v>0.03</v>
      </c>
      <c r="I400" s="31"/>
      <c r="J400" s="31"/>
      <c r="K400" s="35"/>
    </row>
    <row r="401" spans="2:11" x14ac:dyDescent="0.25">
      <c r="B401" s="8" t="s">
        <v>4335</v>
      </c>
      <c r="C401" s="57" t="s">
        <v>4336</v>
      </c>
      <c r="D401" s="54" t="s">
        <v>4337</v>
      </c>
      <c r="E401" s="6" t="s">
        <v>131</v>
      </c>
      <c r="F401" s="19">
        <v>730</v>
      </c>
      <c r="G401" s="24">
        <v>26.63</v>
      </c>
      <c r="H401" s="24">
        <v>0.03</v>
      </c>
      <c r="I401" s="31"/>
      <c r="J401" s="31"/>
      <c r="K401" s="35"/>
    </row>
    <row r="402" spans="2:11" x14ac:dyDescent="0.25">
      <c r="B402" s="8" t="s">
        <v>4338</v>
      </c>
      <c r="C402" s="57" t="s">
        <v>4339</v>
      </c>
      <c r="D402" s="54" t="s">
        <v>4340</v>
      </c>
      <c r="E402" s="6" t="s">
        <v>127</v>
      </c>
      <c r="F402" s="19">
        <v>10859</v>
      </c>
      <c r="G402" s="24">
        <v>26.58</v>
      </c>
      <c r="H402" s="24">
        <v>0.03</v>
      </c>
      <c r="I402" s="31"/>
      <c r="J402" s="31"/>
      <c r="K402" s="35"/>
    </row>
    <row r="403" spans="2:11" x14ac:dyDescent="0.25">
      <c r="B403" s="8" t="s">
        <v>2899</v>
      </c>
      <c r="C403" s="57" t="s">
        <v>2900</v>
      </c>
      <c r="D403" s="54" t="s">
        <v>2901</v>
      </c>
      <c r="E403" s="6" t="s">
        <v>115</v>
      </c>
      <c r="F403" s="19">
        <v>5115</v>
      </c>
      <c r="G403" s="24">
        <v>26.54</v>
      </c>
      <c r="H403" s="24">
        <v>0.03</v>
      </c>
      <c r="I403" s="31"/>
      <c r="J403" s="31"/>
      <c r="K403" s="35"/>
    </row>
    <row r="404" spans="2:11" x14ac:dyDescent="0.25">
      <c r="B404" s="8" t="s">
        <v>510</v>
      </c>
      <c r="C404" s="57" t="s">
        <v>511</v>
      </c>
      <c r="D404" s="54" t="s">
        <v>512</v>
      </c>
      <c r="E404" s="6" t="s">
        <v>513</v>
      </c>
      <c r="F404" s="19">
        <v>3131</v>
      </c>
      <c r="G404" s="24">
        <v>26.46</v>
      </c>
      <c r="H404" s="24">
        <v>0.03</v>
      </c>
      <c r="I404" s="31"/>
      <c r="J404" s="31"/>
      <c r="K404" s="35"/>
    </row>
    <row r="405" spans="2:11" x14ac:dyDescent="0.25">
      <c r="B405" s="8" t="s">
        <v>4341</v>
      </c>
      <c r="C405" s="57" t="s">
        <v>4342</v>
      </c>
      <c r="D405" s="54" t="s">
        <v>4343</v>
      </c>
      <c r="E405" s="6" t="s">
        <v>160</v>
      </c>
      <c r="F405" s="19">
        <v>3384</v>
      </c>
      <c r="G405" s="24">
        <v>25.97</v>
      </c>
      <c r="H405" s="24">
        <v>0.03</v>
      </c>
      <c r="I405" s="31"/>
      <c r="J405" s="31"/>
      <c r="K405" s="35"/>
    </row>
    <row r="406" spans="2:11" x14ac:dyDescent="0.25">
      <c r="B406" s="8" t="s">
        <v>4344</v>
      </c>
      <c r="C406" s="57" t="s">
        <v>4345</v>
      </c>
      <c r="D406" s="54" t="s">
        <v>4346</v>
      </c>
      <c r="E406" s="6" t="s">
        <v>50</v>
      </c>
      <c r="F406" s="19">
        <v>7326</v>
      </c>
      <c r="G406" s="24">
        <v>25.86</v>
      </c>
      <c r="H406" s="24">
        <v>0.03</v>
      </c>
      <c r="I406" s="31"/>
      <c r="J406" s="31"/>
      <c r="K406" s="35"/>
    </row>
    <row r="407" spans="2:11" x14ac:dyDescent="0.25">
      <c r="B407" s="8" t="s">
        <v>927</v>
      </c>
      <c r="C407" s="57" t="s">
        <v>928</v>
      </c>
      <c r="D407" s="54" t="s">
        <v>929</v>
      </c>
      <c r="E407" s="6" t="s">
        <v>141</v>
      </c>
      <c r="F407" s="19">
        <v>4555</v>
      </c>
      <c r="G407" s="24">
        <v>25.55</v>
      </c>
      <c r="H407" s="24">
        <v>0.03</v>
      </c>
      <c r="I407" s="31"/>
      <c r="J407" s="31"/>
      <c r="K407" s="35"/>
    </row>
    <row r="408" spans="2:11" x14ac:dyDescent="0.25">
      <c r="B408" s="8" t="s">
        <v>3029</v>
      </c>
      <c r="C408" s="57" t="s">
        <v>3030</v>
      </c>
      <c r="D408" s="54" t="s">
        <v>3031</v>
      </c>
      <c r="E408" s="6" t="s">
        <v>208</v>
      </c>
      <c r="F408" s="19">
        <v>3220</v>
      </c>
      <c r="G408" s="24">
        <v>25.49</v>
      </c>
      <c r="H408" s="24">
        <v>0.03</v>
      </c>
      <c r="I408" s="31"/>
      <c r="J408" s="31"/>
      <c r="K408" s="35"/>
    </row>
    <row r="409" spans="2:11" x14ac:dyDescent="0.25">
      <c r="B409" s="8" t="s">
        <v>1918</v>
      </c>
      <c r="C409" s="57" t="s">
        <v>1919</v>
      </c>
      <c r="D409" s="54" t="s">
        <v>1920</v>
      </c>
      <c r="E409" s="6" t="s">
        <v>127</v>
      </c>
      <c r="F409" s="19">
        <v>12486</v>
      </c>
      <c r="G409" s="24">
        <v>24.98</v>
      </c>
      <c r="H409" s="24">
        <v>0.03</v>
      </c>
      <c r="I409" s="31"/>
      <c r="J409" s="31"/>
      <c r="K409" s="35"/>
    </row>
    <row r="410" spans="2:11" x14ac:dyDescent="0.25">
      <c r="B410" s="8" t="s">
        <v>4347</v>
      </c>
      <c r="C410" s="57" t="s">
        <v>4348</v>
      </c>
      <c r="D410" s="54" t="s">
        <v>4349</v>
      </c>
      <c r="E410" s="6" t="s">
        <v>50</v>
      </c>
      <c r="F410" s="19">
        <v>2808</v>
      </c>
      <c r="G410" s="24">
        <v>24.98</v>
      </c>
      <c r="H410" s="24">
        <v>0.03</v>
      </c>
      <c r="I410" s="31"/>
      <c r="J410" s="31"/>
      <c r="K410" s="35"/>
    </row>
    <row r="411" spans="2:11" x14ac:dyDescent="0.25">
      <c r="B411" s="8" t="s">
        <v>4350</v>
      </c>
      <c r="C411" s="57" t="s">
        <v>4351</v>
      </c>
      <c r="D411" s="54" t="s">
        <v>4352</v>
      </c>
      <c r="E411" s="6" t="s">
        <v>111</v>
      </c>
      <c r="F411" s="19">
        <v>273</v>
      </c>
      <c r="G411" s="24">
        <v>24.86</v>
      </c>
      <c r="H411" s="24">
        <v>0.03</v>
      </c>
      <c r="I411" s="31"/>
      <c r="J411" s="31"/>
      <c r="K411" s="35"/>
    </row>
    <row r="412" spans="2:11" x14ac:dyDescent="0.25">
      <c r="B412" s="8" t="s">
        <v>4353</v>
      </c>
      <c r="C412" s="57" t="s">
        <v>4354</v>
      </c>
      <c r="D412" s="54" t="s">
        <v>4355</v>
      </c>
      <c r="E412" s="6" t="s">
        <v>513</v>
      </c>
      <c r="F412" s="19">
        <v>6098</v>
      </c>
      <c r="G412" s="24">
        <v>24.73</v>
      </c>
      <c r="H412" s="24">
        <v>0.03</v>
      </c>
      <c r="I412" s="31"/>
      <c r="J412" s="31"/>
      <c r="K412" s="35"/>
    </row>
    <row r="413" spans="2:11" x14ac:dyDescent="0.25">
      <c r="B413" s="8" t="s">
        <v>4356</v>
      </c>
      <c r="C413" s="57" t="s">
        <v>4357</v>
      </c>
      <c r="D413" s="54" t="s">
        <v>4358</v>
      </c>
      <c r="E413" s="6" t="s">
        <v>54</v>
      </c>
      <c r="F413" s="19">
        <v>14454</v>
      </c>
      <c r="G413" s="24">
        <v>24.71</v>
      </c>
      <c r="H413" s="24">
        <v>0.03</v>
      </c>
      <c r="I413" s="31"/>
      <c r="J413" s="31"/>
      <c r="K413" s="35"/>
    </row>
    <row r="414" spans="2:11" x14ac:dyDescent="0.25">
      <c r="B414" s="8" t="s">
        <v>4097</v>
      </c>
      <c r="C414" s="57" t="s">
        <v>4098</v>
      </c>
      <c r="D414" s="54" t="s">
        <v>4099</v>
      </c>
      <c r="E414" s="6" t="s">
        <v>450</v>
      </c>
      <c r="F414" s="19">
        <v>2763</v>
      </c>
      <c r="G414" s="24">
        <v>24.67</v>
      </c>
      <c r="H414" s="24">
        <v>0.03</v>
      </c>
      <c r="I414" s="31"/>
      <c r="J414" s="31"/>
      <c r="K414" s="35"/>
    </row>
    <row r="415" spans="2:11" x14ac:dyDescent="0.25">
      <c r="B415" s="8" t="s">
        <v>4359</v>
      </c>
      <c r="C415" s="57" t="s">
        <v>4360</v>
      </c>
      <c r="D415" s="54" t="s">
        <v>4361</v>
      </c>
      <c r="E415" s="6" t="s">
        <v>145</v>
      </c>
      <c r="F415" s="19">
        <v>4561</v>
      </c>
      <c r="G415" s="24">
        <v>24.62</v>
      </c>
      <c r="H415" s="24">
        <v>0.03</v>
      </c>
      <c r="I415" s="31"/>
      <c r="J415" s="31"/>
      <c r="K415" s="35"/>
    </row>
    <row r="416" spans="2:11" x14ac:dyDescent="0.25">
      <c r="B416" s="8" t="s">
        <v>978</v>
      </c>
      <c r="C416" s="57" t="s">
        <v>979</v>
      </c>
      <c r="D416" s="54" t="s">
        <v>980</v>
      </c>
      <c r="E416" s="6" t="s">
        <v>111</v>
      </c>
      <c r="F416" s="19">
        <v>1468</v>
      </c>
      <c r="G416" s="24">
        <v>24.19</v>
      </c>
      <c r="H416" s="24">
        <v>0.03</v>
      </c>
      <c r="I416" s="31"/>
      <c r="J416" s="31"/>
      <c r="K416" s="35"/>
    </row>
    <row r="417" spans="2:11" x14ac:dyDescent="0.25">
      <c r="B417" s="8" t="s">
        <v>4362</v>
      </c>
      <c r="C417" s="57" t="s">
        <v>4363</v>
      </c>
      <c r="D417" s="54" t="s">
        <v>4364</v>
      </c>
      <c r="E417" s="6" t="s">
        <v>208</v>
      </c>
      <c r="F417" s="19">
        <v>1846</v>
      </c>
      <c r="G417" s="24">
        <v>24.07</v>
      </c>
      <c r="H417" s="24">
        <v>0.03</v>
      </c>
      <c r="I417" s="31"/>
      <c r="J417" s="31"/>
      <c r="K417" s="35"/>
    </row>
    <row r="418" spans="2:11" x14ac:dyDescent="0.25">
      <c r="B418" s="8" t="s">
        <v>4365</v>
      </c>
      <c r="C418" s="57" t="s">
        <v>4366</v>
      </c>
      <c r="D418" s="54" t="s">
        <v>4367</v>
      </c>
      <c r="E418" s="6" t="s">
        <v>330</v>
      </c>
      <c r="F418" s="19">
        <v>3740</v>
      </c>
      <c r="G418" s="24">
        <v>23.91</v>
      </c>
      <c r="H418" s="24">
        <v>0.03</v>
      </c>
      <c r="I418" s="31"/>
      <c r="J418" s="31"/>
      <c r="K418" s="35"/>
    </row>
    <row r="419" spans="2:11" x14ac:dyDescent="0.25">
      <c r="B419" s="8" t="s">
        <v>4368</v>
      </c>
      <c r="C419" s="57" t="s">
        <v>827</v>
      </c>
      <c r="D419" s="54" t="s">
        <v>4369</v>
      </c>
      <c r="E419" s="6" t="s">
        <v>86</v>
      </c>
      <c r="F419" s="19">
        <v>4682</v>
      </c>
      <c r="G419" s="24">
        <v>23.89</v>
      </c>
      <c r="H419" s="24">
        <v>0.03</v>
      </c>
      <c r="I419" s="31"/>
      <c r="J419" s="31"/>
      <c r="K419" s="35"/>
    </row>
    <row r="420" spans="2:11" x14ac:dyDescent="0.25">
      <c r="B420" s="8" t="s">
        <v>4100</v>
      </c>
      <c r="C420" s="57" t="s">
        <v>1948</v>
      </c>
      <c r="D420" s="54" t="s">
        <v>4101</v>
      </c>
      <c r="E420" s="6" t="s">
        <v>364</v>
      </c>
      <c r="F420" s="19">
        <v>1965</v>
      </c>
      <c r="G420" s="24">
        <v>23.61</v>
      </c>
      <c r="H420" s="24">
        <v>0.03</v>
      </c>
      <c r="I420" s="31"/>
      <c r="J420" s="31"/>
      <c r="K420" s="35"/>
    </row>
    <row r="421" spans="2:11" x14ac:dyDescent="0.25">
      <c r="B421" s="8" t="s">
        <v>4370</v>
      </c>
      <c r="C421" s="57" t="s">
        <v>4371</v>
      </c>
      <c r="D421" s="54" t="s">
        <v>4372</v>
      </c>
      <c r="E421" s="6" t="s">
        <v>141</v>
      </c>
      <c r="F421" s="19">
        <v>1153</v>
      </c>
      <c r="G421" s="24">
        <v>23.48</v>
      </c>
      <c r="H421" s="24">
        <v>0.03</v>
      </c>
      <c r="I421" s="31"/>
      <c r="J421" s="31"/>
      <c r="K421" s="35"/>
    </row>
    <row r="422" spans="2:11" x14ac:dyDescent="0.25">
      <c r="B422" s="8" t="s">
        <v>2867</v>
      </c>
      <c r="C422" s="57" t="s">
        <v>2868</v>
      </c>
      <c r="D422" s="54" t="s">
        <v>2869</v>
      </c>
      <c r="E422" s="6" t="s">
        <v>54</v>
      </c>
      <c r="F422" s="19">
        <v>12149</v>
      </c>
      <c r="G422" s="24">
        <v>23.46</v>
      </c>
      <c r="H422" s="24">
        <v>0.03</v>
      </c>
      <c r="I422" s="31"/>
      <c r="J422" s="31"/>
      <c r="K422" s="35"/>
    </row>
    <row r="423" spans="2:11" x14ac:dyDescent="0.25">
      <c r="B423" s="8" t="s">
        <v>1930</v>
      </c>
      <c r="C423" s="57" t="s">
        <v>1931</v>
      </c>
      <c r="D423" s="54" t="s">
        <v>1932</v>
      </c>
      <c r="E423" s="6" t="s">
        <v>513</v>
      </c>
      <c r="F423" s="19">
        <v>5092</v>
      </c>
      <c r="G423" s="24">
        <v>23.2</v>
      </c>
      <c r="H423" s="24">
        <v>0.03</v>
      </c>
      <c r="I423" s="31"/>
      <c r="J423" s="31"/>
      <c r="K423" s="35"/>
    </row>
    <row r="424" spans="2:11" x14ac:dyDescent="0.25">
      <c r="B424" s="8" t="s">
        <v>4373</v>
      </c>
      <c r="C424" s="57" t="s">
        <v>4374</v>
      </c>
      <c r="D424" s="54" t="s">
        <v>4375</v>
      </c>
      <c r="E424" s="6" t="s">
        <v>115</v>
      </c>
      <c r="F424" s="19">
        <v>4752</v>
      </c>
      <c r="G424" s="24">
        <v>23.12</v>
      </c>
      <c r="H424" s="24">
        <v>0.03</v>
      </c>
      <c r="I424" s="31"/>
      <c r="J424" s="31"/>
      <c r="K424" s="35"/>
    </row>
    <row r="425" spans="2:11" x14ac:dyDescent="0.25">
      <c r="B425" s="8" t="s">
        <v>4376</v>
      </c>
      <c r="C425" s="57" t="s">
        <v>4377</v>
      </c>
      <c r="D425" s="54" t="s">
        <v>4378</v>
      </c>
      <c r="E425" s="6" t="s">
        <v>551</v>
      </c>
      <c r="F425" s="19">
        <v>4382</v>
      </c>
      <c r="G425" s="24">
        <v>22.94</v>
      </c>
      <c r="H425" s="24">
        <v>0.03</v>
      </c>
      <c r="I425" s="31"/>
      <c r="J425" s="31"/>
      <c r="K425" s="35"/>
    </row>
    <row r="426" spans="2:11" x14ac:dyDescent="0.25">
      <c r="B426" s="8" t="s">
        <v>1050</v>
      </c>
      <c r="C426" s="57" t="s">
        <v>1051</v>
      </c>
      <c r="D426" s="54" t="s">
        <v>1052</v>
      </c>
      <c r="E426" s="6" t="s">
        <v>200</v>
      </c>
      <c r="F426" s="19">
        <v>51102</v>
      </c>
      <c r="G426" s="24">
        <v>22.92</v>
      </c>
      <c r="H426" s="24">
        <v>0.03</v>
      </c>
      <c r="I426" s="31"/>
      <c r="J426" s="31"/>
      <c r="K426" s="35"/>
    </row>
    <row r="427" spans="2:11" x14ac:dyDescent="0.25">
      <c r="B427" s="8" t="s">
        <v>4102</v>
      </c>
      <c r="C427" s="57" t="s">
        <v>1457</v>
      </c>
      <c r="D427" s="54" t="s">
        <v>4103</v>
      </c>
      <c r="E427" s="6" t="s">
        <v>43</v>
      </c>
      <c r="F427" s="19">
        <v>24864</v>
      </c>
      <c r="G427" s="24">
        <v>22.73</v>
      </c>
      <c r="H427" s="24">
        <v>0.03</v>
      </c>
      <c r="I427" s="31"/>
      <c r="J427" s="31"/>
      <c r="K427" s="35"/>
    </row>
    <row r="428" spans="2:11" x14ac:dyDescent="0.25">
      <c r="B428" s="8" t="s">
        <v>924</v>
      </c>
      <c r="C428" s="57" t="s">
        <v>925</v>
      </c>
      <c r="D428" s="54" t="s">
        <v>926</v>
      </c>
      <c r="E428" s="6" t="s">
        <v>152</v>
      </c>
      <c r="F428" s="19">
        <v>1478</v>
      </c>
      <c r="G428" s="24">
        <v>22.54</v>
      </c>
      <c r="H428" s="24">
        <v>0.03</v>
      </c>
      <c r="I428" s="31"/>
      <c r="J428" s="31"/>
      <c r="K428" s="35"/>
    </row>
    <row r="429" spans="2:11" x14ac:dyDescent="0.25">
      <c r="B429" s="8" t="s">
        <v>475</v>
      </c>
      <c r="C429" s="57" t="s">
        <v>476</v>
      </c>
      <c r="D429" s="54" t="s">
        <v>477</v>
      </c>
      <c r="E429" s="6" t="s">
        <v>79</v>
      </c>
      <c r="F429" s="19">
        <v>27343</v>
      </c>
      <c r="G429" s="24">
        <v>22.38</v>
      </c>
      <c r="H429" s="24">
        <v>0.03</v>
      </c>
      <c r="I429" s="31"/>
      <c r="J429" s="31"/>
      <c r="K429" s="35"/>
    </row>
    <row r="430" spans="2:11" x14ac:dyDescent="0.25">
      <c r="B430" s="8" t="s">
        <v>4379</v>
      </c>
      <c r="C430" s="57" t="s">
        <v>4380</v>
      </c>
      <c r="D430" s="54" t="s">
        <v>4381</v>
      </c>
      <c r="E430" s="6" t="s">
        <v>111</v>
      </c>
      <c r="F430" s="19">
        <v>2475</v>
      </c>
      <c r="G430" s="24">
        <v>22.31</v>
      </c>
      <c r="H430" s="24">
        <v>0.03</v>
      </c>
      <c r="I430" s="31"/>
      <c r="J430" s="31"/>
      <c r="K430" s="35"/>
    </row>
    <row r="431" spans="2:11" x14ac:dyDescent="0.25">
      <c r="B431" s="8" t="s">
        <v>4382</v>
      </c>
      <c r="C431" s="57" t="s">
        <v>4383</v>
      </c>
      <c r="D431" s="54" t="s">
        <v>4384</v>
      </c>
      <c r="E431" s="6" t="s">
        <v>330</v>
      </c>
      <c r="F431" s="19">
        <v>506</v>
      </c>
      <c r="G431" s="24">
        <v>22.25</v>
      </c>
      <c r="H431" s="24">
        <v>0.03</v>
      </c>
      <c r="I431" s="31"/>
      <c r="J431" s="31"/>
      <c r="K431" s="35"/>
    </row>
    <row r="432" spans="2:11" x14ac:dyDescent="0.25">
      <c r="B432" s="8" t="s">
        <v>4385</v>
      </c>
      <c r="C432" s="57" t="s">
        <v>4386</v>
      </c>
      <c r="D432" s="54" t="s">
        <v>4387</v>
      </c>
      <c r="E432" s="6" t="s">
        <v>115</v>
      </c>
      <c r="F432" s="19">
        <v>3904</v>
      </c>
      <c r="G432" s="24">
        <v>22.17</v>
      </c>
      <c r="H432" s="24">
        <v>0.03</v>
      </c>
      <c r="I432" s="31"/>
      <c r="J432" s="31"/>
      <c r="K432" s="35"/>
    </row>
    <row r="433" spans="2:11" x14ac:dyDescent="0.25">
      <c r="B433" s="8" t="s">
        <v>4388</v>
      </c>
      <c r="C433" s="57" t="s">
        <v>4389</v>
      </c>
      <c r="D433" s="54" t="s">
        <v>4390</v>
      </c>
      <c r="E433" s="6" t="s">
        <v>1019</v>
      </c>
      <c r="F433" s="19">
        <v>1403</v>
      </c>
      <c r="G433" s="24">
        <v>22.02</v>
      </c>
      <c r="H433" s="24">
        <v>0.03</v>
      </c>
      <c r="I433" s="31"/>
      <c r="J433" s="31"/>
      <c r="K433" s="35"/>
    </row>
    <row r="434" spans="2:11" x14ac:dyDescent="0.25">
      <c r="B434" s="8" t="s">
        <v>4394</v>
      </c>
      <c r="C434" s="57" t="s">
        <v>4395</v>
      </c>
      <c r="D434" s="54" t="s">
        <v>4396</v>
      </c>
      <c r="E434" s="6" t="s">
        <v>1019</v>
      </c>
      <c r="F434" s="19">
        <v>3671</v>
      </c>
      <c r="G434" s="24">
        <v>21.99</v>
      </c>
      <c r="H434" s="24">
        <v>0.03</v>
      </c>
      <c r="I434" s="31"/>
      <c r="J434" s="31"/>
      <c r="K434" s="35"/>
    </row>
    <row r="435" spans="2:11" x14ac:dyDescent="0.25">
      <c r="B435" s="8" t="s">
        <v>4391</v>
      </c>
      <c r="C435" s="57" t="s">
        <v>4392</v>
      </c>
      <c r="D435" s="54" t="s">
        <v>4393</v>
      </c>
      <c r="E435" s="6" t="s">
        <v>200</v>
      </c>
      <c r="F435" s="19">
        <v>4077</v>
      </c>
      <c r="G435" s="24">
        <v>21.99</v>
      </c>
      <c r="H435" s="24">
        <v>0.03</v>
      </c>
      <c r="I435" s="31"/>
      <c r="J435" s="31"/>
      <c r="K435" s="35"/>
    </row>
    <row r="436" spans="2:11" x14ac:dyDescent="0.25">
      <c r="B436" s="8" t="s">
        <v>4397</v>
      </c>
      <c r="C436" s="57" t="s">
        <v>4398</v>
      </c>
      <c r="D436" s="54" t="s">
        <v>4399</v>
      </c>
      <c r="E436" s="6" t="s">
        <v>96</v>
      </c>
      <c r="F436" s="19">
        <v>2694</v>
      </c>
      <c r="G436" s="24">
        <v>21.9</v>
      </c>
      <c r="H436" s="24">
        <v>0.03</v>
      </c>
      <c r="I436" s="31"/>
      <c r="J436" s="31"/>
      <c r="K436" s="35"/>
    </row>
    <row r="437" spans="2:11" x14ac:dyDescent="0.25">
      <c r="B437" s="8" t="s">
        <v>4400</v>
      </c>
      <c r="C437" s="57" t="s">
        <v>4401</v>
      </c>
      <c r="D437" s="54" t="s">
        <v>4402</v>
      </c>
      <c r="E437" s="6" t="s">
        <v>127</v>
      </c>
      <c r="F437" s="19">
        <v>1122</v>
      </c>
      <c r="G437" s="24">
        <v>21.65</v>
      </c>
      <c r="H437" s="24">
        <v>0.03</v>
      </c>
      <c r="I437" s="31"/>
      <c r="J437" s="31"/>
      <c r="K437" s="35"/>
    </row>
    <row r="438" spans="2:11" x14ac:dyDescent="0.25">
      <c r="B438" s="8" t="s">
        <v>981</v>
      </c>
      <c r="C438" s="57" t="s">
        <v>982</v>
      </c>
      <c r="D438" s="54" t="s">
        <v>983</v>
      </c>
      <c r="E438" s="6" t="s">
        <v>141</v>
      </c>
      <c r="F438" s="19">
        <v>2164</v>
      </c>
      <c r="G438" s="24">
        <v>21.64</v>
      </c>
      <c r="H438" s="24">
        <v>0.03</v>
      </c>
      <c r="I438" s="31"/>
      <c r="J438" s="31"/>
      <c r="K438" s="35"/>
    </row>
    <row r="439" spans="2:11" x14ac:dyDescent="0.25">
      <c r="B439" s="8" t="s">
        <v>4403</v>
      </c>
      <c r="C439" s="57" t="s">
        <v>4404</v>
      </c>
      <c r="D439" s="54" t="s">
        <v>4405</v>
      </c>
      <c r="E439" s="6" t="s">
        <v>115</v>
      </c>
      <c r="F439" s="19">
        <v>2595</v>
      </c>
      <c r="G439" s="24">
        <v>21.29</v>
      </c>
      <c r="H439" s="24">
        <v>0.03</v>
      </c>
      <c r="I439" s="31"/>
      <c r="J439" s="31"/>
      <c r="K439" s="35"/>
    </row>
    <row r="440" spans="2:11" x14ac:dyDescent="0.25">
      <c r="B440" s="8" t="s">
        <v>4406</v>
      </c>
      <c r="C440" s="57" t="s">
        <v>4407</v>
      </c>
      <c r="D440" s="54" t="s">
        <v>4408</v>
      </c>
      <c r="E440" s="6" t="s">
        <v>4409</v>
      </c>
      <c r="F440" s="19">
        <v>3588</v>
      </c>
      <c r="G440" s="24">
        <v>21</v>
      </c>
      <c r="H440" s="24">
        <v>0.02</v>
      </c>
      <c r="I440" s="31"/>
      <c r="J440" s="31"/>
      <c r="K440" s="35"/>
    </row>
    <row r="441" spans="2:11" x14ac:dyDescent="0.25">
      <c r="B441" s="8" t="s">
        <v>4410</v>
      </c>
      <c r="C441" s="57" t="s">
        <v>4411</v>
      </c>
      <c r="D441" s="54" t="s">
        <v>4412</v>
      </c>
      <c r="E441" s="6" t="s">
        <v>127</v>
      </c>
      <c r="F441" s="19">
        <v>10306</v>
      </c>
      <c r="G441" s="24">
        <v>20.9</v>
      </c>
      <c r="H441" s="24">
        <v>0.02</v>
      </c>
      <c r="I441" s="31"/>
      <c r="J441" s="31"/>
      <c r="K441" s="35"/>
    </row>
    <row r="442" spans="2:11" x14ac:dyDescent="0.25">
      <c r="B442" s="8" t="s">
        <v>4413</v>
      </c>
      <c r="C442" s="57" t="s">
        <v>4414</v>
      </c>
      <c r="D442" s="54" t="s">
        <v>4415</v>
      </c>
      <c r="E442" s="6" t="s">
        <v>320</v>
      </c>
      <c r="F442" s="19">
        <v>2793</v>
      </c>
      <c r="G442" s="24">
        <v>20.78</v>
      </c>
      <c r="H442" s="24">
        <v>0.02</v>
      </c>
      <c r="I442" s="31"/>
      <c r="J442" s="31"/>
      <c r="K442" s="35"/>
    </row>
    <row r="443" spans="2:11" x14ac:dyDescent="0.25">
      <c r="B443" s="8" t="s">
        <v>4416</v>
      </c>
      <c r="C443" s="57" t="s">
        <v>1752</v>
      </c>
      <c r="D443" s="54" t="s">
        <v>4417</v>
      </c>
      <c r="E443" s="6" t="s">
        <v>43</v>
      </c>
      <c r="F443" s="19">
        <v>19780</v>
      </c>
      <c r="G443" s="24">
        <v>20.77</v>
      </c>
      <c r="H443" s="24">
        <v>0.02</v>
      </c>
      <c r="I443" s="31"/>
      <c r="J443" s="31"/>
      <c r="K443" s="35"/>
    </row>
    <row r="444" spans="2:11" x14ac:dyDescent="0.25">
      <c r="B444" s="8" t="s">
        <v>4418</v>
      </c>
      <c r="C444" s="57" t="s">
        <v>4419</v>
      </c>
      <c r="D444" s="54" t="s">
        <v>4420</v>
      </c>
      <c r="E444" s="6" t="s">
        <v>156</v>
      </c>
      <c r="F444" s="19">
        <v>24096</v>
      </c>
      <c r="G444" s="24">
        <v>20.36</v>
      </c>
      <c r="H444" s="24">
        <v>0.02</v>
      </c>
      <c r="I444" s="31"/>
      <c r="J444" s="31"/>
      <c r="K444" s="35"/>
    </row>
    <row r="445" spans="2:11" x14ac:dyDescent="0.25">
      <c r="B445" s="8" t="s">
        <v>4421</v>
      </c>
      <c r="C445" s="57" t="s">
        <v>4422</v>
      </c>
      <c r="D445" s="54" t="s">
        <v>4423</v>
      </c>
      <c r="E445" s="6" t="s">
        <v>145</v>
      </c>
      <c r="F445" s="19">
        <v>3560</v>
      </c>
      <c r="G445" s="24">
        <v>20.27</v>
      </c>
      <c r="H445" s="24">
        <v>0.02</v>
      </c>
      <c r="I445" s="31"/>
      <c r="J445" s="31"/>
      <c r="K445" s="35"/>
    </row>
    <row r="446" spans="2:11" x14ac:dyDescent="0.25">
      <c r="B446" s="8" t="s">
        <v>4424</v>
      </c>
      <c r="C446" s="57" t="s">
        <v>4425</v>
      </c>
      <c r="D446" s="54" t="s">
        <v>4426</v>
      </c>
      <c r="E446" s="6" t="s">
        <v>160</v>
      </c>
      <c r="F446" s="19">
        <v>6022</v>
      </c>
      <c r="G446" s="24">
        <v>20.21</v>
      </c>
      <c r="H446" s="24">
        <v>0.02</v>
      </c>
      <c r="I446" s="31"/>
      <c r="J446" s="31"/>
      <c r="K446" s="35"/>
    </row>
    <row r="447" spans="2:11" x14ac:dyDescent="0.25">
      <c r="B447" s="8" t="s">
        <v>4104</v>
      </c>
      <c r="C447" s="57" t="s">
        <v>4105</v>
      </c>
      <c r="D447" s="54" t="s">
        <v>4106</v>
      </c>
      <c r="E447" s="6" t="s">
        <v>79</v>
      </c>
      <c r="F447" s="19">
        <v>10675</v>
      </c>
      <c r="G447" s="24">
        <v>20.190000000000001</v>
      </c>
      <c r="H447" s="24">
        <v>0.02</v>
      </c>
      <c r="I447" s="31"/>
      <c r="J447" s="31"/>
      <c r="K447" s="35"/>
    </row>
    <row r="448" spans="2:11" x14ac:dyDescent="0.25">
      <c r="B448" s="8" t="s">
        <v>4427</v>
      </c>
      <c r="C448" s="57" t="s">
        <v>4428</v>
      </c>
      <c r="D448" s="54" t="s">
        <v>4429</v>
      </c>
      <c r="E448" s="6" t="s">
        <v>364</v>
      </c>
      <c r="F448" s="19">
        <v>1754</v>
      </c>
      <c r="G448" s="24">
        <v>20.13</v>
      </c>
      <c r="H448" s="24">
        <v>0.02</v>
      </c>
      <c r="I448" s="31"/>
      <c r="J448" s="31"/>
      <c r="K448" s="35"/>
    </row>
    <row r="449" spans="2:11" x14ac:dyDescent="0.25">
      <c r="B449" s="8" t="s">
        <v>856</v>
      </c>
      <c r="C449" s="57" t="s">
        <v>857</v>
      </c>
      <c r="D449" s="54" t="s">
        <v>858</v>
      </c>
      <c r="E449" s="6" t="s">
        <v>859</v>
      </c>
      <c r="F449" s="19">
        <v>799</v>
      </c>
      <c r="G449" s="24">
        <v>19.87</v>
      </c>
      <c r="H449" s="24">
        <v>0.02</v>
      </c>
      <c r="I449" s="31"/>
      <c r="J449" s="31"/>
      <c r="K449" s="35"/>
    </row>
    <row r="450" spans="2:11" x14ac:dyDescent="0.25">
      <c r="B450" s="8" t="s">
        <v>4430</v>
      </c>
      <c r="C450" s="57" t="s">
        <v>4431</v>
      </c>
      <c r="D450" s="54" t="s">
        <v>4432</v>
      </c>
      <c r="E450" s="6" t="s">
        <v>224</v>
      </c>
      <c r="F450" s="19">
        <v>1826</v>
      </c>
      <c r="G450" s="24">
        <v>19.59</v>
      </c>
      <c r="H450" s="24">
        <v>0.02</v>
      </c>
      <c r="I450" s="31"/>
      <c r="J450" s="31"/>
      <c r="K450" s="35"/>
    </row>
    <row r="451" spans="2:11" x14ac:dyDescent="0.25">
      <c r="B451" s="8" t="s">
        <v>2913</v>
      </c>
      <c r="C451" s="57" t="s">
        <v>2914</v>
      </c>
      <c r="D451" s="54" t="s">
        <v>2915</v>
      </c>
      <c r="E451" s="6" t="s">
        <v>50</v>
      </c>
      <c r="F451" s="19">
        <v>3637</v>
      </c>
      <c r="G451" s="24">
        <v>19.309999999999999</v>
      </c>
      <c r="H451" s="24">
        <v>0.02</v>
      </c>
      <c r="I451" s="31"/>
      <c r="J451" s="31"/>
      <c r="K451" s="35"/>
    </row>
    <row r="452" spans="2:11" x14ac:dyDescent="0.25">
      <c r="B452" s="8" t="s">
        <v>4433</v>
      </c>
      <c r="C452" s="57" t="s">
        <v>4434</v>
      </c>
      <c r="D452" s="54" t="s">
        <v>4435</v>
      </c>
      <c r="E452" s="6" t="s">
        <v>145</v>
      </c>
      <c r="F452" s="19">
        <v>5386</v>
      </c>
      <c r="G452" s="24">
        <v>19.260000000000002</v>
      </c>
      <c r="H452" s="24">
        <v>0.02</v>
      </c>
      <c r="I452" s="31"/>
      <c r="J452" s="31"/>
      <c r="K452" s="35"/>
    </row>
    <row r="453" spans="2:11" x14ac:dyDescent="0.25">
      <c r="B453" s="8" t="s">
        <v>4436</v>
      </c>
      <c r="C453" s="57" t="s">
        <v>4437</v>
      </c>
      <c r="D453" s="54" t="s">
        <v>4438</v>
      </c>
      <c r="E453" s="6" t="s">
        <v>127</v>
      </c>
      <c r="F453" s="19">
        <v>2325</v>
      </c>
      <c r="G453" s="24">
        <v>19.100000000000001</v>
      </c>
      <c r="H453" s="24">
        <v>0.02</v>
      </c>
      <c r="I453" s="31"/>
      <c r="J453" s="31"/>
      <c r="K453" s="35"/>
    </row>
    <row r="454" spans="2:11" x14ac:dyDescent="0.25">
      <c r="B454" s="8" t="s">
        <v>4439</v>
      </c>
      <c r="C454" s="57" t="s">
        <v>4440</v>
      </c>
      <c r="D454" s="54" t="s">
        <v>4441</v>
      </c>
      <c r="E454" s="6" t="s">
        <v>859</v>
      </c>
      <c r="F454" s="19">
        <v>6038</v>
      </c>
      <c r="G454" s="24">
        <v>19.03</v>
      </c>
      <c r="H454" s="24">
        <v>0.02</v>
      </c>
      <c r="I454" s="31"/>
      <c r="J454" s="31"/>
      <c r="K454" s="35"/>
    </row>
    <row r="455" spans="2:11" x14ac:dyDescent="0.25">
      <c r="B455" s="8" t="s">
        <v>2919</v>
      </c>
      <c r="C455" s="57" t="s">
        <v>2920</v>
      </c>
      <c r="D455" s="54" t="s">
        <v>2921</v>
      </c>
      <c r="E455" s="6" t="s">
        <v>127</v>
      </c>
      <c r="F455" s="19">
        <v>3732</v>
      </c>
      <c r="G455" s="24">
        <v>18.84</v>
      </c>
      <c r="H455" s="24">
        <v>0.02</v>
      </c>
      <c r="I455" s="31"/>
      <c r="J455" s="31"/>
      <c r="K455" s="35"/>
    </row>
    <row r="456" spans="2:11" x14ac:dyDescent="0.25">
      <c r="B456" s="8" t="s">
        <v>4442</v>
      </c>
      <c r="C456" s="57" t="s">
        <v>4443</v>
      </c>
      <c r="D456" s="54" t="s">
        <v>4444</v>
      </c>
      <c r="E456" s="6" t="s">
        <v>119</v>
      </c>
      <c r="F456" s="19">
        <v>4546</v>
      </c>
      <c r="G456" s="24">
        <v>18.77</v>
      </c>
      <c r="H456" s="24">
        <v>0.02</v>
      </c>
      <c r="I456" s="31"/>
      <c r="J456" s="31"/>
      <c r="K456" s="35"/>
    </row>
    <row r="457" spans="2:11" x14ac:dyDescent="0.25">
      <c r="B457" s="8" t="s">
        <v>603</v>
      </c>
      <c r="C457" s="57" t="s">
        <v>604</v>
      </c>
      <c r="D457" s="54" t="s">
        <v>605</v>
      </c>
      <c r="E457" s="6" t="s">
        <v>156</v>
      </c>
      <c r="F457" s="19">
        <v>2708</v>
      </c>
      <c r="G457" s="24">
        <v>18.690000000000001</v>
      </c>
      <c r="H457" s="24">
        <v>0.02</v>
      </c>
      <c r="I457" s="31"/>
      <c r="J457" s="31"/>
      <c r="K457" s="35"/>
    </row>
    <row r="458" spans="2:11" x14ac:dyDescent="0.25">
      <c r="B458" s="8" t="s">
        <v>308</v>
      </c>
      <c r="C458" s="57" t="s">
        <v>309</v>
      </c>
      <c r="D458" s="54" t="s">
        <v>310</v>
      </c>
      <c r="E458" s="6" t="s">
        <v>65</v>
      </c>
      <c r="F458" s="19">
        <v>4445</v>
      </c>
      <c r="G458" s="24">
        <v>18.649999999999999</v>
      </c>
      <c r="H458" s="24">
        <v>0.02</v>
      </c>
      <c r="I458" s="31"/>
      <c r="J458" s="31"/>
      <c r="K458" s="35"/>
    </row>
    <row r="459" spans="2:11" x14ac:dyDescent="0.25">
      <c r="B459" s="8" t="s">
        <v>4445</v>
      </c>
      <c r="C459" s="57" t="s">
        <v>4446</v>
      </c>
      <c r="D459" s="54" t="s">
        <v>4447</v>
      </c>
      <c r="E459" s="6" t="s">
        <v>170</v>
      </c>
      <c r="F459" s="19">
        <v>1738</v>
      </c>
      <c r="G459" s="24">
        <v>18.32</v>
      </c>
      <c r="H459" s="24">
        <v>0.02</v>
      </c>
      <c r="I459" s="31"/>
      <c r="J459" s="31"/>
      <c r="K459" s="35"/>
    </row>
    <row r="460" spans="2:11" x14ac:dyDescent="0.25">
      <c r="B460" s="8" t="s">
        <v>4107</v>
      </c>
      <c r="C460" s="57" t="s">
        <v>1422</v>
      </c>
      <c r="D460" s="54" t="s">
        <v>4108</v>
      </c>
      <c r="E460" s="6" t="s">
        <v>43</v>
      </c>
      <c r="F460" s="19">
        <v>46183</v>
      </c>
      <c r="G460" s="24">
        <v>18.260000000000002</v>
      </c>
      <c r="H460" s="24">
        <v>0.02</v>
      </c>
      <c r="I460" s="31"/>
      <c r="J460" s="31"/>
      <c r="K460" s="35"/>
    </row>
    <row r="461" spans="2:11" x14ac:dyDescent="0.25">
      <c r="B461" s="8" t="s">
        <v>4448</v>
      </c>
      <c r="C461" s="57" t="s">
        <v>4449</v>
      </c>
      <c r="D461" s="54" t="s">
        <v>4450</v>
      </c>
      <c r="E461" s="6" t="s">
        <v>127</v>
      </c>
      <c r="F461" s="19">
        <v>1443</v>
      </c>
      <c r="G461" s="24">
        <v>18.2</v>
      </c>
      <c r="H461" s="24">
        <v>0.02</v>
      </c>
      <c r="I461" s="31"/>
      <c r="J461" s="31"/>
      <c r="K461" s="35"/>
    </row>
    <row r="462" spans="2:11" x14ac:dyDescent="0.25">
      <c r="B462" s="8" t="s">
        <v>4451</v>
      </c>
      <c r="C462" s="57" t="s">
        <v>4452</v>
      </c>
      <c r="D462" s="54" t="s">
        <v>4453</v>
      </c>
      <c r="E462" s="6" t="s">
        <v>160</v>
      </c>
      <c r="F462" s="19">
        <v>5471</v>
      </c>
      <c r="G462" s="24">
        <v>18.05</v>
      </c>
      <c r="H462" s="24">
        <v>0.02</v>
      </c>
      <c r="I462" s="31"/>
      <c r="J462" s="31"/>
      <c r="K462" s="35"/>
    </row>
    <row r="463" spans="2:11" x14ac:dyDescent="0.25">
      <c r="B463" s="8" t="s">
        <v>4454</v>
      </c>
      <c r="C463" s="57" t="s">
        <v>4455</v>
      </c>
      <c r="D463" s="54" t="s">
        <v>4456</v>
      </c>
      <c r="E463" s="6" t="s">
        <v>111</v>
      </c>
      <c r="F463" s="19">
        <v>896</v>
      </c>
      <c r="G463" s="24">
        <v>17.62</v>
      </c>
      <c r="H463" s="24">
        <v>0.02</v>
      </c>
      <c r="I463" s="31"/>
      <c r="J463" s="31"/>
      <c r="K463" s="35"/>
    </row>
    <row r="464" spans="2:11" x14ac:dyDescent="0.25">
      <c r="B464" s="8" t="s">
        <v>2882</v>
      </c>
      <c r="C464" s="57" t="s">
        <v>2883</v>
      </c>
      <c r="D464" s="54" t="s">
        <v>2884</v>
      </c>
      <c r="E464" s="6" t="s">
        <v>86</v>
      </c>
      <c r="F464" s="19">
        <v>16574</v>
      </c>
      <c r="G464" s="24">
        <v>17.57</v>
      </c>
      <c r="H464" s="24">
        <v>0.02</v>
      </c>
      <c r="I464" s="31"/>
      <c r="J464" s="31"/>
      <c r="K464" s="35"/>
    </row>
    <row r="465" spans="2:11" x14ac:dyDescent="0.25">
      <c r="B465" s="8" t="s">
        <v>4457</v>
      </c>
      <c r="C465" s="57" t="s">
        <v>4458</v>
      </c>
      <c r="D465" s="54" t="s">
        <v>4459</v>
      </c>
      <c r="E465" s="6" t="s">
        <v>152</v>
      </c>
      <c r="F465" s="19">
        <v>10853</v>
      </c>
      <c r="G465" s="24">
        <v>17.55</v>
      </c>
      <c r="H465" s="24">
        <v>0.02</v>
      </c>
      <c r="I465" s="31"/>
      <c r="J465" s="31"/>
      <c r="K465" s="35"/>
    </row>
    <row r="466" spans="2:11" x14ac:dyDescent="0.25">
      <c r="B466" s="8" t="s">
        <v>4460</v>
      </c>
      <c r="C466" s="57" t="s">
        <v>4461</v>
      </c>
      <c r="D466" s="54" t="s">
        <v>4462</v>
      </c>
      <c r="E466" s="6" t="s">
        <v>152</v>
      </c>
      <c r="F466" s="19">
        <v>5375</v>
      </c>
      <c r="G466" s="24">
        <v>17.32</v>
      </c>
      <c r="H466" s="24">
        <v>0.02</v>
      </c>
      <c r="I466" s="31"/>
      <c r="J466" s="31"/>
      <c r="K466" s="35"/>
    </row>
    <row r="467" spans="2:11" x14ac:dyDescent="0.25">
      <c r="B467" s="8" t="s">
        <v>4463</v>
      </c>
      <c r="C467" s="57" t="s">
        <v>4464</v>
      </c>
      <c r="D467" s="54" t="s">
        <v>4465</v>
      </c>
      <c r="E467" s="6" t="s">
        <v>141</v>
      </c>
      <c r="F467" s="19">
        <v>3404</v>
      </c>
      <c r="G467" s="24">
        <v>17.27</v>
      </c>
      <c r="H467" s="24">
        <v>0.02</v>
      </c>
      <c r="I467" s="31"/>
      <c r="J467" s="31"/>
      <c r="K467" s="35"/>
    </row>
    <row r="468" spans="2:11" x14ac:dyDescent="0.25">
      <c r="B468" s="8" t="s">
        <v>4466</v>
      </c>
      <c r="C468" s="57" t="s">
        <v>4467</v>
      </c>
      <c r="D468" s="54" t="s">
        <v>4468</v>
      </c>
      <c r="E468" s="6" t="s">
        <v>174</v>
      </c>
      <c r="F468" s="19">
        <v>6107</v>
      </c>
      <c r="G468" s="24">
        <v>17.149999999999999</v>
      </c>
      <c r="H468" s="24">
        <v>0.02</v>
      </c>
      <c r="I468" s="31"/>
      <c r="J468" s="31"/>
      <c r="K468" s="35"/>
    </row>
    <row r="469" spans="2:11" x14ac:dyDescent="0.25">
      <c r="B469" s="8" t="s">
        <v>4469</v>
      </c>
      <c r="C469" s="57" t="s">
        <v>4470</v>
      </c>
      <c r="D469" s="54" t="s">
        <v>4471</v>
      </c>
      <c r="E469" s="6" t="s">
        <v>202</v>
      </c>
      <c r="F469" s="19">
        <v>7501</v>
      </c>
      <c r="G469" s="24">
        <v>16.7</v>
      </c>
      <c r="H469" s="24">
        <v>0.02</v>
      </c>
      <c r="I469" s="31"/>
      <c r="J469" s="31"/>
      <c r="K469" s="35"/>
    </row>
    <row r="470" spans="2:11" x14ac:dyDescent="0.25">
      <c r="B470" s="8" t="s">
        <v>1909</v>
      </c>
      <c r="C470" s="57" t="s">
        <v>1910</v>
      </c>
      <c r="D470" s="54" t="s">
        <v>1911</v>
      </c>
      <c r="E470" s="6" t="s">
        <v>127</v>
      </c>
      <c r="F470" s="19">
        <v>2958</v>
      </c>
      <c r="G470" s="24">
        <v>16.43</v>
      </c>
      <c r="H470" s="24">
        <v>0.02</v>
      </c>
      <c r="I470" s="31"/>
      <c r="J470" s="31"/>
      <c r="K470" s="35"/>
    </row>
    <row r="471" spans="2:11" x14ac:dyDescent="0.25">
      <c r="B471" s="8" t="s">
        <v>4472</v>
      </c>
      <c r="C471" s="57" t="s">
        <v>4473</v>
      </c>
      <c r="D471" s="54" t="s">
        <v>4474</v>
      </c>
      <c r="E471" s="6" t="s">
        <v>43</v>
      </c>
      <c r="F471" s="19">
        <v>43190</v>
      </c>
      <c r="G471" s="24">
        <v>16.32</v>
      </c>
      <c r="H471" s="24">
        <v>0.02</v>
      </c>
      <c r="I471" s="31"/>
      <c r="J471" s="31"/>
      <c r="K471" s="35"/>
    </row>
    <row r="472" spans="2:11" x14ac:dyDescent="0.25">
      <c r="B472" s="8" t="s">
        <v>4475</v>
      </c>
      <c r="C472" s="57" t="s">
        <v>4476</v>
      </c>
      <c r="D472" s="54" t="s">
        <v>4477</v>
      </c>
      <c r="E472" s="6" t="s">
        <v>75</v>
      </c>
      <c r="F472" s="19">
        <v>2137</v>
      </c>
      <c r="G472" s="24">
        <v>16.190000000000001</v>
      </c>
      <c r="H472" s="24">
        <v>0.02</v>
      </c>
      <c r="I472" s="31"/>
      <c r="J472" s="31"/>
      <c r="K472" s="35"/>
    </row>
    <row r="473" spans="2:11" x14ac:dyDescent="0.25">
      <c r="B473" s="8" t="s">
        <v>4478</v>
      </c>
      <c r="C473" s="57" t="s">
        <v>4479</v>
      </c>
      <c r="D473" s="54" t="s">
        <v>4480</v>
      </c>
      <c r="E473" s="6" t="s">
        <v>119</v>
      </c>
      <c r="F473" s="19">
        <v>14094</v>
      </c>
      <c r="G473" s="24">
        <v>16.170000000000002</v>
      </c>
      <c r="H473" s="24">
        <v>0.02</v>
      </c>
      <c r="I473" s="31"/>
      <c r="J473" s="31"/>
      <c r="K473" s="35"/>
    </row>
    <row r="474" spans="2:11" x14ac:dyDescent="0.25">
      <c r="B474" s="8" t="s">
        <v>4481</v>
      </c>
      <c r="C474" s="57" t="s">
        <v>4482</v>
      </c>
      <c r="D474" s="54" t="s">
        <v>4483</v>
      </c>
      <c r="E474" s="6" t="s">
        <v>86</v>
      </c>
      <c r="F474" s="19">
        <v>29188</v>
      </c>
      <c r="G474" s="24">
        <v>15.78</v>
      </c>
      <c r="H474" s="24">
        <v>0.02</v>
      </c>
      <c r="I474" s="31"/>
      <c r="J474" s="31"/>
      <c r="K474" s="35"/>
    </row>
    <row r="475" spans="2:11" x14ac:dyDescent="0.25">
      <c r="B475" s="8" t="s">
        <v>4484</v>
      </c>
      <c r="C475" s="57" t="s">
        <v>4485</v>
      </c>
      <c r="D475" s="54" t="s">
        <v>4486</v>
      </c>
      <c r="E475" s="6" t="s">
        <v>96</v>
      </c>
      <c r="F475" s="19">
        <v>256</v>
      </c>
      <c r="G475" s="24">
        <v>15.78</v>
      </c>
      <c r="H475" s="24">
        <v>0.02</v>
      </c>
      <c r="I475" s="31"/>
      <c r="J475" s="31"/>
      <c r="K475" s="35"/>
    </row>
    <row r="476" spans="2:11" x14ac:dyDescent="0.25">
      <c r="B476" s="8" t="s">
        <v>4487</v>
      </c>
      <c r="C476" s="57" t="s">
        <v>4488</v>
      </c>
      <c r="D476" s="54" t="s">
        <v>4489</v>
      </c>
      <c r="E476" s="6" t="s">
        <v>119</v>
      </c>
      <c r="F476" s="19">
        <v>55409</v>
      </c>
      <c r="G476" s="24">
        <v>15.61</v>
      </c>
      <c r="H476" s="24">
        <v>0.02</v>
      </c>
      <c r="I476" s="31"/>
      <c r="J476" s="31"/>
      <c r="K476" s="35"/>
    </row>
    <row r="477" spans="2:11" x14ac:dyDescent="0.25">
      <c r="B477" s="8" t="s">
        <v>4490</v>
      </c>
      <c r="C477" s="57" t="s">
        <v>4491</v>
      </c>
      <c r="D477" s="54" t="s">
        <v>4492</v>
      </c>
      <c r="E477" s="6" t="s">
        <v>551</v>
      </c>
      <c r="F477" s="19">
        <v>3322</v>
      </c>
      <c r="G477" s="24">
        <v>15.59</v>
      </c>
      <c r="H477" s="24">
        <v>0.02</v>
      </c>
      <c r="I477" s="31"/>
      <c r="J477" s="31"/>
      <c r="K477" s="35"/>
    </row>
    <row r="478" spans="2:11" x14ac:dyDescent="0.25">
      <c r="B478" s="8" t="s">
        <v>4493</v>
      </c>
      <c r="C478" s="57" t="s">
        <v>4494</v>
      </c>
      <c r="D478" s="54" t="s">
        <v>4495</v>
      </c>
      <c r="E478" s="6" t="s">
        <v>910</v>
      </c>
      <c r="F478" s="19">
        <v>4507</v>
      </c>
      <c r="G478" s="24">
        <v>15.55</v>
      </c>
      <c r="H478" s="24">
        <v>0.02</v>
      </c>
      <c r="I478" s="31"/>
      <c r="J478" s="31"/>
      <c r="K478" s="35"/>
    </row>
    <row r="479" spans="2:11" x14ac:dyDescent="0.25">
      <c r="B479" s="8" t="s">
        <v>4109</v>
      </c>
      <c r="C479" s="57" t="s">
        <v>1735</v>
      </c>
      <c r="D479" s="54" t="s">
        <v>4110</v>
      </c>
      <c r="E479" s="6" t="s">
        <v>43</v>
      </c>
      <c r="F479" s="19">
        <v>50468</v>
      </c>
      <c r="G479" s="24">
        <v>15.39</v>
      </c>
      <c r="H479" s="24">
        <v>0.02</v>
      </c>
      <c r="I479" s="31"/>
      <c r="J479" s="31"/>
      <c r="K479" s="35"/>
    </row>
    <row r="480" spans="2:11" x14ac:dyDescent="0.25">
      <c r="B480" s="8" t="s">
        <v>4496</v>
      </c>
      <c r="C480" s="57" t="s">
        <v>4497</v>
      </c>
      <c r="D480" s="54" t="s">
        <v>4498</v>
      </c>
      <c r="E480" s="6" t="s">
        <v>202</v>
      </c>
      <c r="F480" s="19">
        <v>262</v>
      </c>
      <c r="G480" s="24">
        <v>14.94</v>
      </c>
      <c r="H480" s="24">
        <v>0.02</v>
      </c>
      <c r="I480" s="31"/>
      <c r="J480" s="31"/>
      <c r="K480" s="35"/>
    </row>
    <row r="481" spans="2:11" x14ac:dyDescent="0.25">
      <c r="B481" s="8" t="s">
        <v>4499</v>
      </c>
      <c r="C481" s="57" t="s">
        <v>4500</v>
      </c>
      <c r="D481" s="54" t="s">
        <v>4501</v>
      </c>
      <c r="E481" s="6" t="s">
        <v>54</v>
      </c>
      <c r="F481" s="19">
        <v>5943</v>
      </c>
      <c r="G481" s="24">
        <v>14.62</v>
      </c>
      <c r="H481" s="24">
        <v>0.02</v>
      </c>
      <c r="I481" s="31"/>
      <c r="J481" s="31"/>
      <c r="K481" s="35"/>
    </row>
    <row r="482" spans="2:11" x14ac:dyDescent="0.25">
      <c r="B482" s="8" t="s">
        <v>4502</v>
      </c>
      <c r="C482" s="57" t="s">
        <v>4503</v>
      </c>
      <c r="D482" s="54" t="s">
        <v>4504</v>
      </c>
      <c r="E482" s="6" t="s">
        <v>246</v>
      </c>
      <c r="F482" s="19">
        <v>3876</v>
      </c>
      <c r="G482" s="24">
        <v>14.43</v>
      </c>
      <c r="H482" s="24">
        <v>0.02</v>
      </c>
      <c r="I482" s="31"/>
      <c r="J482" s="31"/>
      <c r="K482" s="35"/>
    </row>
    <row r="483" spans="2:11" x14ac:dyDescent="0.25">
      <c r="B483" s="8" t="s">
        <v>4505</v>
      </c>
      <c r="C483" s="57" t="s">
        <v>4506</v>
      </c>
      <c r="D483" s="54" t="s">
        <v>4507</v>
      </c>
      <c r="E483" s="6" t="s">
        <v>111</v>
      </c>
      <c r="F483" s="19">
        <v>1114</v>
      </c>
      <c r="G483" s="24">
        <v>14.26</v>
      </c>
      <c r="H483" s="24">
        <v>0.02</v>
      </c>
      <c r="I483" s="31"/>
      <c r="J483" s="31"/>
      <c r="K483" s="35"/>
    </row>
    <row r="484" spans="2:11" x14ac:dyDescent="0.25">
      <c r="B484" s="8" t="s">
        <v>4508</v>
      </c>
      <c r="C484" s="57" t="s">
        <v>4509</v>
      </c>
      <c r="D484" s="54" t="s">
        <v>4510</v>
      </c>
      <c r="E484" s="6" t="s">
        <v>320</v>
      </c>
      <c r="F484" s="19">
        <v>768</v>
      </c>
      <c r="G484" s="24">
        <v>13.58</v>
      </c>
      <c r="H484" s="24">
        <v>0.02</v>
      </c>
      <c r="I484" s="31"/>
      <c r="J484" s="31"/>
      <c r="K484" s="35"/>
    </row>
    <row r="485" spans="2:11" x14ac:dyDescent="0.25">
      <c r="B485" s="8" t="s">
        <v>4511</v>
      </c>
      <c r="C485" s="57" t="s">
        <v>1380</v>
      </c>
      <c r="D485" s="54" t="s">
        <v>4512</v>
      </c>
      <c r="E485" s="6" t="s">
        <v>320</v>
      </c>
      <c r="F485" s="19">
        <v>1944</v>
      </c>
      <c r="G485" s="24">
        <v>13.42</v>
      </c>
      <c r="H485" s="24">
        <v>0.02</v>
      </c>
      <c r="I485" s="31"/>
      <c r="J485" s="31"/>
      <c r="K485" s="35"/>
    </row>
    <row r="486" spans="2:11" x14ac:dyDescent="0.25">
      <c r="B486" s="8" t="s">
        <v>4513</v>
      </c>
      <c r="C486" s="57" t="s">
        <v>4514</v>
      </c>
      <c r="D486" s="54" t="s">
        <v>4515</v>
      </c>
      <c r="E486" s="6" t="s">
        <v>96</v>
      </c>
      <c r="F486" s="19">
        <v>402</v>
      </c>
      <c r="G486" s="24">
        <v>13.3</v>
      </c>
      <c r="H486" s="24">
        <v>0.02</v>
      </c>
      <c r="I486" s="31"/>
      <c r="J486" s="31"/>
      <c r="K486" s="35"/>
    </row>
    <row r="487" spans="2:11" x14ac:dyDescent="0.25">
      <c r="B487" s="8" t="s">
        <v>4516</v>
      </c>
      <c r="C487" s="57" t="s">
        <v>4517</v>
      </c>
      <c r="D487" s="54" t="s">
        <v>4518</v>
      </c>
      <c r="E487" s="6" t="s">
        <v>413</v>
      </c>
      <c r="F487" s="19">
        <v>5006</v>
      </c>
      <c r="G487" s="24">
        <v>13.04</v>
      </c>
      <c r="H487" s="24">
        <v>0.02</v>
      </c>
      <c r="I487" s="31"/>
      <c r="J487" s="31"/>
      <c r="K487" s="35"/>
    </row>
    <row r="488" spans="2:11" x14ac:dyDescent="0.25">
      <c r="B488" s="8" t="s">
        <v>4519</v>
      </c>
      <c r="C488" s="57" t="s">
        <v>4520</v>
      </c>
      <c r="D488" s="54" t="s">
        <v>4521</v>
      </c>
      <c r="E488" s="6" t="s">
        <v>50</v>
      </c>
      <c r="F488" s="19">
        <v>3190</v>
      </c>
      <c r="G488" s="24">
        <v>13.03</v>
      </c>
      <c r="H488" s="24">
        <v>0.02</v>
      </c>
      <c r="I488" s="31"/>
      <c r="J488" s="31"/>
      <c r="K488" s="35"/>
    </row>
    <row r="489" spans="2:11" x14ac:dyDescent="0.25">
      <c r="B489" s="8" t="s">
        <v>4522</v>
      </c>
      <c r="C489" s="57" t="s">
        <v>4523</v>
      </c>
      <c r="D489" s="54" t="s">
        <v>4524</v>
      </c>
      <c r="E489" s="6" t="s">
        <v>4409</v>
      </c>
      <c r="F489" s="19">
        <v>4263</v>
      </c>
      <c r="G489" s="24">
        <v>12.86</v>
      </c>
      <c r="H489" s="24">
        <v>0.02</v>
      </c>
      <c r="I489" s="31"/>
      <c r="J489" s="31"/>
      <c r="K489" s="35"/>
    </row>
    <row r="490" spans="2:11" x14ac:dyDescent="0.25">
      <c r="B490" s="8" t="s">
        <v>4525</v>
      </c>
      <c r="C490" s="57" t="s">
        <v>4526</v>
      </c>
      <c r="D490" s="54" t="s">
        <v>4527</v>
      </c>
      <c r="E490" s="6" t="s">
        <v>513</v>
      </c>
      <c r="F490" s="19">
        <v>3793</v>
      </c>
      <c r="G490" s="24">
        <v>12.65</v>
      </c>
      <c r="H490" s="24">
        <v>0.01</v>
      </c>
      <c r="I490" s="31"/>
      <c r="J490" s="31"/>
      <c r="K490" s="35"/>
    </row>
    <row r="491" spans="2:11" x14ac:dyDescent="0.25">
      <c r="B491" s="8" t="s">
        <v>4528</v>
      </c>
      <c r="C491" s="57" t="s">
        <v>4529</v>
      </c>
      <c r="D491" s="54" t="s">
        <v>4530</v>
      </c>
      <c r="E491" s="6" t="s">
        <v>50</v>
      </c>
      <c r="F491" s="19">
        <v>757</v>
      </c>
      <c r="G491" s="24">
        <v>12.49</v>
      </c>
      <c r="H491" s="24">
        <v>0.01</v>
      </c>
      <c r="I491" s="31"/>
      <c r="J491" s="31"/>
      <c r="K491" s="35"/>
    </row>
    <row r="492" spans="2:11" x14ac:dyDescent="0.25">
      <c r="B492" s="8" t="s">
        <v>2953</v>
      </c>
      <c r="C492" s="57" t="s">
        <v>2954</v>
      </c>
      <c r="D492" s="54" t="s">
        <v>2955</v>
      </c>
      <c r="E492" s="6" t="s">
        <v>123</v>
      </c>
      <c r="F492" s="19">
        <v>4464</v>
      </c>
      <c r="G492" s="24">
        <v>12.37</v>
      </c>
      <c r="H492" s="24">
        <v>0.01</v>
      </c>
      <c r="I492" s="31"/>
      <c r="J492" s="31"/>
      <c r="K492" s="35"/>
    </row>
    <row r="493" spans="2:11" x14ac:dyDescent="0.25">
      <c r="B493" s="8" t="s">
        <v>4531</v>
      </c>
      <c r="C493" s="57" t="s">
        <v>4532</v>
      </c>
      <c r="D493" s="54" t="s">
        <v>4533</v>
      </c>
      <c r="E493" s="6" t="s">
        <v>246</v>
      </c>
      <c r="F493" s="19">
        <v>22295</v>
      </c>
      <c r="G493" s="24">
        <v>12.27</v>
      </c>
      <c r="H493" s="24">
        <v>0.01</v>
      </c>
      <c r="I493" s="31"/>
      <c r="J493" s="31"/>
      <c r="K493" s="35"/>
    </row>
    <row r="494" spans="2:11" x14ac:dyDescent="0.25">
      <c r="B494" s="8" t="s">
        <v>4534</v>
      </c>
      <c r="C494" s="57" t="s">
        <v>4535</v>
      </c>
      <c r="D494" s="54" t="s">
        <v>4536</v>
      </c>
      <c r="E494" s="6" t="s">
        <v>145</v>
      </c>
      <c r="F494" s="19">
        <v>1788</v>
      </c>
      <c r="G494" s="24">
        <v>11.98</v>
      </c>
      <c r="H494" s="24">
        <v>0.01</v>
      </c>
      <c r="I494" s="31"/>
      <c r="J494" s="31"/>
      <c r="K494" s="35"/>
    </row>
    <row r="495" spans="2:11" x14ac:dyDescent="0.25">
      <c r="B495" s="8" t="s">
        <v>4537</v>
      </c>
      <c r="C495" s="57" t="s">
        <v>4538</v>
      </c>
      <c r="D495" s="54" t="s">
        <v>4539</v>
      </c>
      <c r="E495" s="6" t="s">
        <v>127</v>
      </c>
      <c r="F495" s="19">
        <v>2689</v>
      </c>
      <c r="G495" s="24">
        <v>11.86</v>
      </c>
      <c r="H495" s="24">
        <v>0.01</v>
      </c>
      <c r="I495" s="31"/>
      <c r="J495" s="31"/>
      <c r="K495" s="35"/>
    </row>
    <row r="496" spans="2:11" x14ac:dyDescent="0.25">
      <c r="B496" s="8" t="s">
        <v>4543</v>
      </c>
      <c r="C496" s="57" t="s">
        <v>4544</v>
      </c>
      <c r="D496" s="54" t="s">
        <v>4545</v>
      </c>
      <c r="E496" s="6" t="s">
        <v>330</v>
      </c>
      <c r="F496" s="19">
        <v>615</v>
      </c>
      <c r="G496" s="24">
        <v>11.77</v>
      </c>
      <c r="H496" s="24">
        <v>0.01</v>
      </c>
      <c r="I496" s="31"/>
      <c r="J496" s="31"/>
      <c r="K496" s="35"/>
    </row>
    <row r="497" spans="2:11" x14ac:dyDescent="0.25">
      <c r="B497" s="8" t="s">
        <v>4540</v>
      </c>
      <c r="C497" s="57" t="s">
        <v>4541</v>
      </c>
      <c r="D497" s="54" t="s">
        <v>4542</v>
      </c>
      <c r="E497" s="6" t="s">
        <v>127</v>
      </c>
      <c r="F497" s="19">
        <v>999</v>
      </c>
      <c r="G497" s="24">
        <v>11.77</v>
      </c>
      <c r="H497" s="24">
        <v>0.01</v>
      </c>
      <c r="I497" s="31"/>
      <c r="J497" s="31"/>
      <c r="K497" s="35"/>
    </row>
    <row r="498" spans="2:11" x14ac:dyDescent="0.25">
      <c r="B498" s="8" t="s">
        <v>4546</v>
      </c>
      <c r="C498" s="57" t="s">
        <v>4547</v>
      </c>
      <c r="D498" s="54" t="s">
        <v>4548</v>
      </c>
      <c r="E498" s="6" t="s">
        <v>152</v>
      </c>
      <c r="F498" s="19">
        <v>2774</v>
      </c>
      <c r="G498" s="24">
        <v>11.46</v>
      </c>
      <c r="H498" s="24">
        <v>0.01</v>
      </c>
      <c r="I498" s="31"/>
      <c r="J498" s="31"/>
      <c r="K498" s="35"/>
    </row>
    <row r="499" spans="2:11" x14ac:dyDescent="0.25">
      <c r="B499" s="8" t="s">
        <v>529</v>
      </c>
      <c r="C499" s="57" t="s">
        <v>530</v>
      </c>
      <c r="D499" s="54" t="s">
        <v>531</v>
      </c>
      <c r="E499" s="6" t="s">
        <v>330</v>
      </c>
      <c r="F499" s="19">
        <v>998</v>
      </c>
      <c r="G499" s="24">
        <v>10.96</v>
      </c>
      <c r="H499" s="24">
        <v>0.01</v>
      </c>
      <c r="I499" s="31"/>
      <c r="J499" s="31"/>
      <c r="K499" s="35"/>
    </row>
    <row r="500" spans="2:11" x14ac:dyDescent="0.25">
      <c r="B500" s="8" t="s">
        <v>4549</v>
      </c>
      <c r="C500" s="57" t="s">
        <v>4550</v>
      </c>
      <c r="D500" s="54" t="s">
        <v>4551</v>
      </c>
      <c r="E500" s="6" t="s">
        <v>127</v>
      </c>
      <c r="F500" s="19">
        <v>1806</v>
      </c>
      <c r="G500" s="24">
        <v>10.8</v>
      </c>
      <c r="H500" s="24">
        <v>0.01</v>
      </c>
      <c r="I500" s="31"/>
      <c r="J500" s="31"/>
      <c r="K500" s="35"/>
    </row>
    <row r="501" spans="2:11" x14ac:dyDescent="0.25">
      <c r="B501" s="8" t="s">
        <v>4552</v>
      </c>
      <c r="C501" s="57" t="s">
        <v>2559</v>
      </c>
      <c r="D501" s="54" t="s">
        <v>4553</v>
      </c>
      <c r="E501" s="6" t="s">
        <v>75</v>
      </c>
      <c r="F501" s="19">
        <v>7919</v>
      </c>
      <c r="G501" s="24">
        <v>10.52</v>
      </c>
      <c r="H501" s="24">
        <v>0.01</v>
      </c>
      <c r="I501" s="31"/>
      <c r="J501" s="31"/>
      <c r="K501" s="35"/>
    </row>
    <row r="502" spans="2:11" x14ac:dyDescent="0.25">
      <c r="B502" s="8" t="s">
        <v>860</v>
      </c>
      <c r="C502" s="57" t="s">
        <v>861</v>
      </c>
      <c r="D502" s="54" t="s">
        <v>862</v>
      </c>
      <c r="E502" s="6" t="s">
        <v>96</v>
      </c>
      <c r="F502" s="19">
        <v>3787</v>
      </c>
      <c r="G502" s="24">
        <v>10.210000000000001</v>
      </c>
      <c r="H502" s="24">
        <v>0.01</v>
      </c>
      <c r="I502" s="31"/>
      <c r="J502" s="31"/>
      <c r="K502" s="35"/>
    </row>
    <row r="503" spans="2:11" x14ac:dyDescent="0.25">
      <c r="B503" s="8" t="s">
        <v>4554</v>
      </c>
      <c r="C503" s="57" t="s">
        <v>4555</v>
      </c>
      <c r="D503" s="54" t="s">
        <v>4556</v>
      </c>
      <c r="E503" s="6" t="s">
        <v>111</v>
      </c>
      <c r="F503" s="19">
        <v>1558</v>
      </c>
      <c r="G503" s="24">
        <v>9.82</v>
      </c>
      <c r="H503" s="24">
        <v>0.01</v>
      </c>
      <c r="I503" s="31"/>
      <c r="J503" s="31"/>
      <c r="K503" s="35"/>
    </row>
    <row r="504" spans="2:11" x14ac:dyDescent="0.25">
      <c r="B504" s="8" t="s">
        <v>4557</v>
      </c>
      <c r="C504" s="57" t="s">
        <v>4558</v>
      </c>
      <c r="D504" s="54" t="s">
        <v>4559</v>
      </c>
      <c r="E504" s="6" t="s">
        <v>119</v>
      </c>
      <c r="F504" s="19">
        <v>55068</v>
      </c>
      <c r="G504" s="24">
        <v>9.5399999999999991</v>
      </c>
      <c r="H504" s="24">
        <v>0.01</v>
      </c>
      <c r="I504" s="31"/>
      <c r="J504" s="31"/>
      <c r="K504" s="35"/>
    </row>
    <row r="505" spans="2:11" x14ac:dyDescent="0.25">
      <c r="B505" s="8" t="s">
        <v>4560</v>
      </c>
      <c r="C505" s="57" t="s">
        <v>4561</v>
      </c>
      <c r="D505" s="54" t="s">
        <v>4562</v>
      </c>
      <c r="E505" s="6" t="s">
        <v>450</v>
      </c>
      <c r="F505" s="19">
        <v>6125</v>
      </c>
      <c r="G505" s="24">
        <v>8.93</v>
      </c>
      <c r="H505" s="24">
        <v>0.01</v>
      </c>
      <c r="I505" s="31"/>
      <c r="J505" s="31"/>
      <c r="K505" s="35"/>
    </row>
    <row r="506" spans="2:11" x14ac:dyDescent="0.25">
      <c r="B506" s="8" t="s">
        <v>2184</v>
      </c>
      <c r="C506" s="57" t="s">
        <v>2185</v>
      </c>
      <c r="D506" s="54" t="s">
        <v>2186</v>
      </c>
      <c r="E506" s="6" t="s">
        <v>65</v>
      </c>
      <c r="F506" s="19">
        <v>2159</v>
      </c>
      <c r="G506" s="24">
        <v>8.2899999999999991</v>
      </c>
      <c r="H506" s="24">
        <v>0.01</v>
      </c>
      <c r="I506" s="31"/>
      <c r="J506" s="31"/>
      <c r="K506" s="35"/>
    </row>
    <row r="507" spans="2:11" x14ac:dyDescent="0.25">
      <c r="B507" s="8" t="s">
        <v>4563</v>
      </c>
      <c r="C507" s="57" t="s">
        <v>4564</v>
      </c>
      <c r="D507" s="54" t="s">
        <v>4565</v>
      </c>
      <c r="E507" s="6" t="s">
        <v>152</v>
      </c>
      <c r="F507" s="19">
        <v>1144</v>
      </c>
      <c r="G507" s="24">
        <v>7.97</v>
      </c>
      <c r="H507" s="24">
        <v>0.01</v>
      </c>
      <c r="I507" s="31"/>
      <c r="J507" s="31"/>
      <c r="K507" s="35"/>
    </row>
    <row r="508" spans="2:11" x14ac:dyDescent="0.25">
      <c r="B508" s="8" t="s">
        <v>4566</v>
      </c>
      <c r="C508" s="57" t="s">
        <v>4567</v>
      </c>
      <c r="D508" s="54" t="s">
        <v>4568</v>
      </c>
      <c r="E508" s="6" t="s">
        <v>111</v>
      </c>
      <c r="F508" s="19">
        <v>1217</v>
      </c>
      <c r="G508" s="24">
        <v>5.37</v>
      </c>
      <c r="H508" s="24">
        <v>0.01</v>
      </c>
      <c r="I508" s="31"/>
      <c r="J508" s="31"/>
      <c r="K508" s="35"/>
    </row>
    <row r="509" spans="2:11" x14ac:dyDescent="0.25">
      <c r="B509" s="8" t="s">
        <v>4569</v>
      </c>
      <c r="C509" s="57" t="s">
        <v>4570</v>
      </c>
      <c r="D509" s="54" t="s">
        <v>4571</v>
      </c>
      <c r="E509" s="6" t="s">
        <v>910</v>
      </c>
      <c r="F509" s="19">
        <v>6713</v>
      </c>
      <c r="G509" s="24">
        <v>4.3499999999999996</v>
      </c>
      <c r="H509" s="24">
        <v>0.01</v>
      </c>
      <c r="I509" s="31"/>
      <c r="J509" s="31"/>
      <c r="K509" s="35"/>
    </row>
    <row r="510" spans="2:11" x14ac:dyDescent="0.25">
      <c r="B510" s="8" t="s">
        <v>4572</v>
      </c>
      <c r="C510" s="57" t="s">
        <v>4573</v>
      </c>
      <c r="D510" s="54" t="s">
        <v>4574</v>
      </c>
      <c r="E510" s="6" t="s">
        <v>152</v>
      </c>
      <c r="F510" s="19">
        <v>1110</v>
      </c>
      <c r="G510" s="24">
        <v>3.47</v>
      </c>
      <c r="H510" s="24" t="s">
        <v>5240</v>
      </c>
      <c r="I510" s="31"/>
      <c r="J510" s="31"/>
      <c r="K510" s="35" t="s">
        <v>5297</v>
      </c>
    </row>
    <row r="511" spans="2:11" x14ac:dyDescent="0.25">
      <c r="C511" s="58" t="s">
        <v>175</v>
      </c>
      <c r="D511" s="54"/>
      <c r="E511" s="6"/>
      <c r="F511" s="19"/>
      <c r="G511" s="25">
        <v>84937.87</v>
      </c>
      <c r="H511" s="25">
        <v>100.05</v>
      </c>
      <c r="I511" s="31"/>
      <c r="J511" s="31"/>
      <c r="K511" s="35"/>
    </row>
    <row r="512" spans="2:11" x14ac:dyDescent="0.25">
      <c r="C512" s="57"/>
      <c r="D512" s="54"/>
      <c r="E512" s="6"/>
      <c r="F512" s="19"/>
      <c r="G512" s="24"/>
      <c r="H512" s="24"/>
      <c r="I512" s="31"/>
      <c r="J512" s="31"/>
      <c r="K512" s="35"/>
    </row>
    <row r="513" spans="1:11" x14ac:dyDescent="0.25">
      <c r="C513" s="58" t="s">
        <v>3</v>
      </c>
      <c r="D513" s="54"/>
      <c r="E513" s="6"/>
      <c r="F513" s="19"/>
      <c r="G513" s="24" t="s">
        <v>2</v>
      </c>
      <c r="H513" s="24" t="s">
        <v>2</v>
      </c>
      <c r="I513" s="31"/>
      <c r="J513" s="31"/>
      <c r="K513" s="35"/>
    </row>
    <row r="514" spans="1:11" x14ac:dyDescent="0.25">
      <c r="C514" s="57"/>
      <c r="D514" s="54"/>
      <c r="E514" s="6"/>
      <c r="F514" s="19"/>
      <c r="G514" s="24"/>
      <c r="H514" s="24"/>
      <c r="I514" s="31"/>
      <c r="J514" s="31"/>
      <c r="K514" s="35"/>
    </row>
    <row r="515" spans="1:11" x14ac:dyDescent="0.25">
      <c r="C515" s="58" t="s">
        <v>4</v>
      </c>
      <c r="D515" s="54"/>
      <c r="E515" s="6"/>
      <c r="F515" s="19"/>
      <c r="G515" s="24" t="s">
        <v>2</v>
      </c>
      <c r="H515" s="24" t="s">
        <v>2</v>
      </c>
      <c r="I515" s="31"/>
      <c r="J515" s="31"/>
      <c r="K515" s="35"/>
    </row>
    <row r="516" spans="1:11" x14ac:dyDescent="0.25">
      <c r="C516" s="57"/>
      <c r="D516" s="54"/>
      <c r="E516" s="6"/>
      <c r="F516" s="19"/>
      <c r="G516" s="24"/>
      <c r="H516" s="24"/>
      <c r="I516" s="31"/>
      <c r="J516" s="31"/>
      <c r="K516" s="35"/>
    </row>
    <row r="517" spans="1:11" x14ac:dyDescent="0.25">
      <c r="A517" s="10"/>
      <c r="B517" s="28"/>
      <c r="C517" s="58" t="s">
        <v>5</v>
      </c>
      <c r="D517" s="54"/>
      <c r="E517" s="6"/>
      <c r="F517" s="19"/>
      <c r="G517" s="24"/>
      <c r="H517" s="24"/>
      <c r="I517" s="31"/>
      <c r="J517" s="31"/>
      <c r="K517" s="35"/>
    </row>
    <row r="518" spans="1:11" x14ac:dyDescent="0.25">
      <c r="C518" s="59" t="s">
        <v>6</v>
      </c>
      <c r="D518" s="54"/>
      <c r="E518" s="6"/>
      <c r="F518" s="19"/>
      <c r="G518" s="24"/>
      <c r="H518" s="24"/>
      <c r="I518" s="31"/>
      <c r="J518" s="31"/>
      <c r="K518" s="35"/>
    </row>
    <row r="519" spans="1:11" x14ac:dyDescent="0.25">
      <c r="B519" s="8" t="s">
        <v>183</v>
      </c>
      <c r="C519" s="57" t="s">
        <v>91</v>
      </c>
      <c r="D519" s="54" t="s">
        <v>184</v>
      </c>
      <c r="E519" s="6" t="s">
        <v>185</v>
      </c>
      <c r="F519" s="19">
        <v>42684</v>
      </c>
      <c r="G519" s="24">
        <v>4.29</v>
      </c>
      <c r="H519" s="24">
        <v>0.01</v>
      </c>
      <c r="I519" s="31">
        <v>6.05</v>
      </c>
      <c r="J519" s="31"/>
      <c r="K519" s="35" t="s">
        <v>5298</v>
      </c>
    </row>
    <row r="520" spans="1:11" x14ac:dyDescent="0.25">
      <c r="C520" s="58" t="s">
        <v>175</v>
      </c>
      <c r="D520" s="54"/>
      <c r="E520" s="6"/>
      <c r="F520" s="19"/>
      <c r="G520" s="25">
        <v>4.29</v>
      </c>
      <c r="H520" s="25">
        <v>0.01</v>
      </c>
      <c r="I520" s="31"/>
      <c r="J520" s="31"/>
      <c r="K520" s="35"/>
    </row>
    <row r="521" spans="1:11" x14ac:dyDescent="0.25">
      <c r="C521" s="57"/>
      <c r="D521" s="54"/>
      <c r="E521" s="6"/>
      <c r="F521" s="19"/>
      <c r="G521" s="24"/>
      <c r="H521" s="24"/>
      <c r="I521" s="31"/>
      <c r="J521" s="31"/>
      <c r="K521" s="35"/>
    </row>
    <row r="522" spans="1:11" x14ac:dyDescent="0.25">
      <c r="C522" s="58" t="s">
        <v>7</v>
      </c>
      <c r="D522" s="54"/>
      <c r="E522" s="6"/>
      <c r="F522" s="19"/>
      <c r="G522" s="24" t="s">
        <v>2</v>
      </c>
      <c r="H522" s="24" t="s">
        <v>2</v>
      </c>
      <c r="I522" s="31"/>
      <c r="J522" s="31"/>
      <c r="K522" s="35"/>
    </row>
    <row r="523" spans="1:11" x14ac:dyDescent="0.25">
      <c r="C523" s="57"/>
      <c r="D523" s="54"/>
      <c r="E523" s="6"/>
      <c r="F523" s="19"/>
      <c r="G523" s="24"/>
      <c r="H523" s="24"/>
      <c r="I523" s="31"/>
      <c r="J523" s="31"/>
      <c r="K523" s="35"/>
    </row>
    <row r="524" spans="1:11" x14ac:dyDescent="0.25">
      <c r="C524" s="58" t="s">
        <v>8</v>
      </c>
      <c r="D524" s="54"/>
      <c r="E524" s="6"/>
      <c r="F524" s="19"/>
      <c r="G524" s="24" t="s">
        <v>2</v>
      </c>
      <c r="H524" s="24" t="s">
        <v>2</v>
      </c>
      <c r="I524" s="31"/>
      <c r="J524" s="31"/>
      <c r="K524" s="35"/>
    </row>
    <row r="525" spans="1:11" x14ac:dyDescent="0.25">
      <c r="C525" s="57"/>
      <c r="D525" s="54"/>
      <c r="E525" s="6"/>
      <c r="F525" s="19"/>
      <c r="G525" s="24"/>
      <c r="H525" s="24"/>
      <c r="I525" s="31"/>
      <c r="J525" s="31"/>
      <c r="K525" s="35"/>
    </row>
    <row r="526" spans="1:11" x14ac:dyDescent="0.25">
      <c r="C526" s="58" t="s">
        <v>9</v>
      </c>
      <c r="D526" s="54"/>
      <c r="E526" s="6"/>
      <c r="F526" s="19"/>
      <c r="G526" s="24" t="s">
        <v>2</v>
      </c>
      <c r="H526" s="24" t="s">
        <v>2</v>
      </c>
      <c r="I526" s="31"/>
      <c r="J526" s="31"/>
      <c r="K526" s="35"/>
    </row>
    <row r="527" spans="1:11" x14ac:dyDescent="0.25">
      <c r="C527" s="57"/>
      <c r="D527" s="54"/>
      <c r="E527" s="6"/>
      <c r="F527" s="19"/>
      <c r="G527" s="24"/>
      <c r="H527" s="24"/>
      <c r="I527" s="31"/>
      <c r="J527" s="31"/>
      <c r="K527" s="35"/>
    </row>
    <row r="528" spans="1:11" x14ac:dyDescent="0.25">
      <c r="C528" s="58" t="s">
        <v>10</v>
      </c>
      <c r="D528" s="54"/>
      <c r="E528" s="6"/>
      <c r="F528" s="19"/>
      <c r="G528" s="24" t="s">
        <v>2</v>
      </c>
      <c r="H528" s="24" t="s">
        <v>2</v>
      </c>
      <c r="I528" s="31"/>
      <c r="J528" s="31"/>
      <c r="K528" s="35"/>
    </row>
    <row r="529" spans="1:11" x14ac:dyDescent="0.25">
      <c r="C529" s="57"/>
      <c r="D529" s="54"/>
      <c r="E529" s="6"/>
      <c r="F529" s="19"/>
      <c r="G529" s="24"/>
      <c r="H529" s="24"/>
      <c r="I529" s="31"/>
      <c r="J529" s="31"/>
      <c r="K529" s="35"/>
    </row>
    <row r="530" spans="1:11" x14ac:dyDescent="0.25">
      <c r="C530" s="58" t="s">
        <v>11</v>
      </c>
      <c r="D530" s="54"/>
      <c r="E530" s="6"/>
      <c r="F530" s="19"/>
      <c r="G530" s="24"/>
      <c r="H530" s="24"/>
      <c r="I530" s="31"/>
      <c r="J530" s="31"/>
      <c r="K530" s="35"/>
    </row>
    <row r="531" spans="1:11" x14ac:dyDescent="0.25">
      <c r="C531" s="57"/>
      <c r="D531" s="54"/>
      <c r="E531" s="6"/>
      <c r="F531" s="19"/>
      <c r="G531" s="24"/>
      <c r="H531" s="24"/>
      <c r="I531" s="31"/>
      <c r="J531" s="31"/>
      <c r="K531" s="35"/>
    </row>
    <row r="532" spans="1:11" x14ac:dyDescent="0.25">
      <c r="C532" s="58" t="s">
        <v>13</v>
      </c>
      <c r="D532" s="54"/>
      <c r="E532" s="6"/>
      <c r="F532" s="19"/>
      <c r="G532" s="24" t="s">
        <v>2</v>
      </c>
      <c r="H532" s="24" t="s">
        <v>2</v>
      </c>
      <c r="I532" s="31"/>
      <c r="J532" s="31"/>
      <c r="K532" s="35"/>
    </row>
    <row r="533" spans="1:11" x14ac:dyDescent="0.25">
      <c r="C533" s="57"/>
      <c r="D533" s="54"/>
      <c r="E533" s="6"/>
      <c r="F533" s="19"/>
      <c r="G533" s="24"/>
      <c r="H533" s="24"/>
      <c r="I533" s="31"/>
      <c r="J533" s="31"/>
      <c r="K533" s="35"/>
    </row>
    <row r="534" spans="1:11" x14ac:dyDescent="0.25">
      <c r="C534" s="58" t="s">
        <v>14</v>
      </c>
      <c r="D534" s="54"/>
      <c r="E534" s="6"/>
      <c r="F534" s="19"/>
      <c r="G534" s="24" t="s">
        <v>2</v>
      </c>
      <c r="H534" s="24" t="s">
        <v>2</v>
      </c>
      <c r="I534" s="31"/>
      <c r="J534" s="31"/>
      <c r="K534" s="35"/>
    </row>
    <row r="535" spans="1:11" x14ac:dyDescent="0.25">
      <c r="C535" s="57"/>
      <c r="D535" s="54"/>
      <c r="E535" s="6"/>
      <c r="F535" s="19"/>
      <c r="G535" s="24"/>
      <c r="H535" s="24"/>
      <c r="I535" s="31"/>
      <c r="J535" s="31"/>
      <c r="K535" s="35"/>
    </row>
    <row r="536" spans="1:11" x14ac:dyDescent="0.25">
      <c r="C536" s="58" t="s">
        <v>15</v>
      </c>
      <c r="D536" s="54"/>
      <c r="E536" s="6"/>
      <c r="F536" s="19"/>
      <c r="G536" s="24" t="s">
        <v>2</v>
      </c>
      <c r="H536" s="24" t="s">
        <v>2</v>
      </c>
      <c r="I536" s="31"/>
      <c r="J536" s="31"/>
      <c r="K536" s="35"/>
    </row>
    <row r="537" spans="1:11" x14ac:dyDescent="0.25">
      <c r="C537" s="57"/>
      <c r="D537" s="54"/>
      <c r="E537" s="6"/>
      <c r="F537" s="19"/>
      <c r="G537" s="24"/>
      <c r="H537" s="24"/>
      <c r="I537" s="31"/>
      <c r="J537" s="31"/>
      <c r="K537" s="35"/>
    </row>
    <row r="538" spans="1:11" x14ac:dyDescent="0.25">
      <c r="C538" s="58" t="s">
        <v>16</v>
      </c>
      <c r="D538" s="54"/>
      <c r="E538" s="6"/>
      <c r="F538" s="19"/>
      <c r="G538" s="24" t="s">
        <v>2</v>
      </c>
      <c r="H538" s="24" t="s">
        <v>2</v>
      </c>
      <c r="I538" s="31"/>
      <c r="J538" s="31"/>
      <c r="K538" s="35"/>
    </row>
    <row r="539" spans="1:11" x14ac:dyDescent="0.25">
      <c r="C539" s="57"/>
      <c r="D539" s="54"/>
      <c r="E539" s="6"/>
      <c r="F539" s="19"/>
      <c r="G539" s="24"/>
      <c r="H539" s="24"/>
      <c r="I539" s="31"/>
      <c r="J539" s="31"/>
      <c r="K539" s="35"/>
    </row>
    <row r="540" spans="1:11" x14ac:dyDescent="0.25">
      <c r="C540" s="58" t="s">
        <v>17</v>
      </c>
      <c r="D540" s="54"/>
      <c r="E540" s="6"/>
      <c r="F540" s="19"/>
      <c r="G540" s="24" t="s">
        <v>2</v>
      </c>
      <c r="H540" s="24" t="s">
        <v>2</v>
      </c>
      <c r="I540" s="31"/>
      <c r="J540" s="31"/>
      <c r="K540" s="35"/>
    </row>
    <row r="541" spans="1:11" x14ac:dyDescent="0.25">
      <c r="C541" s="57"/>
      <c r="D541" s="54"/>
      <c r="E541" s="6"/>
      <c r="F541" s="19"/>
      <c r="G541" s="24"/>
      <c r="H541" s="24"/>
      <c r="I541" s="31"/>
      <c r="J541" s="31"/>
      <c r="K541" s="35"/>
    </row>
    <row r="542" spans="1:11" x14ac:dyDescent="0.25">
      <c r="A542" s="10"/>
      <c r="B542" s="28"/>
      <c r="C542" s="58" t="s">
        <v>18</v>
      </c>
      <c r="D542" s="54"/>
      <c r="E542" s="6"/>
      <c r="F542" s="19"/>
      <c r="G542" s="24"/>
      <c r="H542" s="24"/>
      <c r="I542" s="31"/>
      <c r="J542" s="31"/>
      <c r="K542" s="35"/>
    </row>
    <row r="543" spans="1:11" x14ac:dyDescent="0.25">
      <c r="A543" s="28"/>
      <c r="B543" s="28"/>
      <c r="C543" s="58" t="s">
        <v>19</v>
      </c>
      <c r="D543" s="54"/>
      <c r="E543" s="6"/>
      <c r="F543" s="19"/>
      <c r="G543" s="24" t="s">
        <v>2</v>
      </c>
      <c r="H543" s="24" t="s">
        <v>2</v>
      </c>
      <c r="I543" s="31"/>
      <c r="J543" s="31"/>
      <c r="K543" s="35"/>
    </row>
    <row r="544" spans="1:11" x14ac:dyDescent="0.25">
      <c r="A544" s="28"/>
      <c r="B544" s="28"/>
      <c r="C544" s="58"/>
      <c r="D544" s="54"/>
      <c r="E544" s="6"/>
      <c r="F544" s="19"/>
      <c r="G544" s="24"/>
      <c r="H544" s="24"/>
      <c r="I544" s="31"/>
      <c r="J544" s="31"/>
      <c r="K544" s="35"/>
    </row>
    <row r="545" spans="1:54" x14ac:dyDescent="0.25">
      <c r="A545" s="28"/>
      <c r="B545" s="28"/>
      <c r="C545" s="58" t="s">
        <v>20</v>
      </c>
      <c r="D545" s="54"/>
      <c r="E545" s="6"/>
      <c r="F545" s="19"/>
      <c r="G545" s="24" t="s">
        <v>2</v>
      </c>
      <c r="H545" s="24" t="s">
        <v>2</v>
      </c>
      <c r="I545" s="31"/>
      <c r="J545" s="31"/>
      <c r="K545" s="35"/>
    </row>
    <row r="546" spans="1:54" x14ac:dyDescent="0.25">
      <c r="A546" s="28"/>
      <c r="B546" s="28"/>
      <c r="C546" s="58"/>
      <c r="D546" s="54"/>
      <c r="E546" s="6"/>
      <c r="F546" s="19"/>
      <c r="G546" s="24"/>
      <c r="H546" s="24"/>
      <c r="I546" s="31"/>
      <c r="J546" s="31"/>
      <c r="K546" s="35"/>
    </row>
    <row r="547" spans="1:54" x14ac:dyDescent="0.25">
      <c r="A547" s="28"/>
      <c r="B547" s="28"/>
      <c r="C547" s="58" t="s">
        <v>21</v>
      </c>
      <c r="D547" s="54"/>
      <c r="E547" s="6"/>
      <c r="F547" s="19"/>
      <c r="G547" s="24" t="s">
        <v>2</v>
      </c>
      <c r="H547" s="24" t="s">
        <v>2</v>
      </c>
      <c r="I547" s="31"/>
      <c r="J547" s="31"/>
      <c r="K547" s="35"/>
    </row>
    <row r="548" spans="1:54" x14ac:dyDescent="0.25">
      <c r="A548" s="28"/>
      <c r="B548" s="28"/>
      <c r="C548" s="58"/>
      <c r="D548" s="54"/>
      <c r="E548" s="6"/>
      <c r="F548" s="19"/>
      <c r="G548" s="24"/>
      <c r="H548" s="24"/>
      <c r="I548" s="31"/>
      <c r="J548" s="31"/>
      <c r="K548" s="35"/>
    </row>
    <row r="549" spans="1:54" x14ac:dyDescent="0.25">
      <c r="A549" s="28"/>
      <c r="B549" s="28"/>
      <c r="C549" s="58" t="s">
        <v>22</v>
      </c>
      <c r="D549" s="54"/>
      <c r="E549" s="6"/>
      <c r="F549" s="19"/>
      <c r="G549" s="24" t="s">
        <v>2</v>
      </c>
      <c r="H549" s="24" t="s">
        <v>2</v>
      </c>
      <c r="I549" s="31"/>
      <c r="J549" s="31"/>
      <c r="K549" s="35"/>
    </row>
    <row r="550" spans="1:54" x14ac:dyDescent="0.25">
      <c r="A550" s="28"/>
      <c r="B550" s="28"/>
      <c r="C550" s="58"/>
      <c r="D550" s="54"/>
      <c r="E550" s="6"/>
      <c r="F550" s="19"/>
      <c r="G550" s="24"/>
      <c r="H550" s="24"/>
      <c r="I550" s="31"/>
      <c r="J550" s="31"/>
      <c r="K550" s="35"/>
    </row>
    <row r="551" spans="1:54" x14ac:dyDescent="0.25">
      <c r="A551" s="28"/>
      <c r="B551" s="28"/>
      <c r="C551" s="58" t="s">
        <v>23</v>
      </c>
      <c r="D551" s="54"/>
      <c r="E551" s="6"/>
      <c r="F551" s="19"/>
      <c r="G551" s="24" t="s">
        <v>2</v>
      </c>
      <c r="H551" s="24" t="s">
        <v>2</v>
      </c>
      <c r="I551" s="31"/>
      <c r="J551" s="31"/>
      <c r="K551" s="35"/>
    </row>
    <row r="552" spans="1:54" x14ac:dyDescent="0.25">
      <c r="A552" s="28"/>
      <c r="B552" s="28"/>
      <c r="C552" s="58"/>
      <c r="D552" s="54"/>
      <c r="E552" s="6"/>
      <c r="F552" s="19"/>
      <c r="G552" s="24"/>
      <c r="H552" s="24"/>
      <c r="I552" s="31"/>
      <c r="J552" s="31"/>
      <c r="K552" s="35"/>
    </row>
    <row r="553" spans="1:54" x14ac:dyDescent="0.25">
      <c r="C553" s="59" t="s">
        <v>24</v>
      </c>
      <c r="D553" s="54"/>
      <c r="E553" s="6"/>
      <c r="F553" s="19"/>
      <c r="G553" s="24"/>
      <c r="H553" s="24"/>
      <c r="I553" s="31"/>
      <c r="J553" s="31"/>
      <c r="K553" s="35"/>
    </row>
    <row r="554" spans="1:54" x14ac:dyDescent="0.25">
      <c r="B554" s="8" t="s">
        <v>190</v>
      </c>
      <c r="C554" s="57" t="s">
        <v>191</v>
      </c>
      <c r="D554" s="54"/>
      <c r="E554" s="6"/>
      <c r="F554" s="19"/>
      <c r="G554" s="24">
        <v>346.82</v>
      </c>
      <c r="H554" s="24">
        <v>0.41</v>
      </c>
      <c r="I554" s="31"/>
      <c r="J554" s="31"/>
      <c r="K554" s="35"/>
    </row>
    <row r="555" spans="1:54" x14ac:dyDescent="0.25">
      <c r="C555" s="58" t="s">
        <v>175</v>
      </c>
      <c r="D555" s="54"/>
      <c r="E555" s="6"/>
      <c r="F555" s="19"/>
      <c r="G555" s="25">
        <v>346.82</v>
      </c>
      <c r="H555" s="25">
        <v>0.41</v>
      </c>
      <c r="I555" s="31"/>
      <c r="J555" s="31"/>
      <c r="K555" s="35"/>
    </row>
    <row r="556" spans="1:54" x14ac:dyDescent="0.25">
      <c r="C556" s="57"/>
      <c r="D556" s="54"/>
      <c r="E556" s="6"/>
      <c r="F556" s="19"/>
      <c r="G556" s="24"/>
      <c r="H556" s="24"/>
      <c r="I556" s="31"/>
      <c r="J556" s="31"/>
      <c r="K556" s="35"/>
    </row>
    <row r="557" spans="1:54" x14ac:dyDescent="0.25">
      <c r="A557" s="10"/>
      <c r="B557" s="28"/>
      <c r="C557" s="58" t="s">
        <v>25</v>
      </c>
      <c r="D557" s="54"/>
      <c r="E557" s="6"/>
      <c r="F557" s="19"/>
      <c r="G557" s="24"/>
      <c r="H557" s="24"/>
      <c r="I557" s="31"/>
      <c r="J557" s="31"/>
      <c r="K557" s="35"/>
    </row>
    <row r="558" spans="1:54" s="2" customFormat="1" ht="13.5" x14ac:dyDescent="0.25">
      <c r="A558" s="28"/>
      <c r="B558" s="28"/>
      <c r="C558" s="57" t="s">
        <v>5239</v>
      </c>
      <c r="D558" s="54"/>
      <c r="E558" s="6"/>
      <c r="F558" s="19"/>
      <c r="G558" s="24" t="s">
        <v>2</v>
      </c>
      <c r="H558" s="24" t="s">
        <v>2</v>
      </c>
      <c r="I558" s="31"/>
      <c r="J558" s="31"/>
      <c r="K558" s="35"/>
      <c r="L558" s="3"/>
      <c r="AI558" s="3"/>
      <c r="AV558" s="3"/>
      <c r="AX558" s="3"/>
      <c r="BB558" s="3"/>
    </row>
    <row r="559" spans="1:54" x14ac:dyDescent="0.25">
      <c r="B559" s="8"/>
      <c r="C559" s="57" t="s">
        <v>192</v>
      </c>
      <c r="D559" s="54"/>
      <c r="E559" s="6"/>
      <c r="F559" s="19"/>
      <c r="G559" s="24">
        <v>-418.39</v>
      </c>
      <c r="H559" s="24">
        <v>-0.47</v>
      </c>
      <c r="I559" s="31"/>
      <c r="J559" s="31"/>
      <c r="K559" s="35"/>
    </row>
    <row r="560" spans="1:54" x14ac:dyDescent="0.25">
      <c r="C560" s="58" t="s">
        <v>175</v>
      </c>
      <c r="D560" s="54"/>
      <c r="E560" s="6"/>
      <c r="F560" s="19"/>
      <c r="G560" s="25">
        <v>-418.39</v>
      </c>
      <c r="H560" s="25">
        <v>-0.47</v>
      </c>
      <c r="I560" s="31"/>
      <c r="J560" s="31"/>
      <c r="K560" s="35"/>
    </row>
    <row r="561" spans="3:11" x14ac:dyDescent="0.25">
      <c r="C561" s="57"/>
      <c r="D561" s="54"/>
      <c r="E561" s="6"/>
      <c r="F561" s="19"/>
      <c r="G561" s="24"/>
      <c r="H561" s="24"/>
      <c r="I561" s="31"/>
      <c r="J561" s="31"/>
      <c r="K561" s="35"/>
    </row>
    <row r="562" spans="3:11" x14ac:dyDescent="0.25">
      <c r="C562" s="60" t="s">
        <v>193</v>
      </c>
      <c r="D562" s="55"/>
      <c r="E562" s="5"/>
      <c r="F562" s="20"/>
      <c r="G562" s="26">
        <v>84870.59</v>
      </c>
      <c r="H562" s="26">
        <v>100</v>
      </c>
      <c r="I562" s="32"/>
      <c r="J562" s="32"/>
      <c r="K562" s="36"/>
    </row>
    <row r="565" spans="3:11" x14ac:dyDescent="0.25">
      <c r="C565" s="1" t="s">
        <v>194</v>
      </c>
    </row>
    <row r="566" spans="3:11" x14ac:dyDescent="0.25">
      <c r="C566" s="37" t="s">
        <v>195</v>
      </c>
      <c r="D566" s="37"/>
      <c r="E566" s="37"/>
      <c r="F566" s="37"/>
      <c r="G566" s="37"/>
      <c r="H566" s="37"/>
      <c r="I566" s="37"/>
      <c r="J566" s="37"/>
      <c r="K566" s="37"/>
    </row>
    <row r="567" spans="3:11" x14ac:dyDescent="0.25">
      <c r="C567" s="2" t="s">
        <v>196</v>
      </c>
    </row>
    <row r="568" spans="3:11" x14ac:dyDescent="0.25">
      <c r="C568" s="2" t="s">
        <v>197</v>
      </c>
    </row>
    <row r="569" spans="3:11" ht="30" customHeight="1" x14ac:dyDescent="0.25">
      <c r="C569" s="92" t="s">
        <v>198</v>
      </c>
      <c r="D569" s="93"/>
      <c r="E569" s="93"/>
      <c r="F569" s="93"/>
      <c r="G569" s="93"/>
      <c r="H569" s="93"/>
      <c r="I569" s="93"/>
      <c r="J569" s="93"/>
      <c r="K569" s="93"/>
    </row>
    <row r="570" spans="3:11" x14ac:dyDescent="0.25">
      <c r="C570" s="2" t="s">
        <v>199</v>
      </c>
    </row>
    <row r="572" spans="3:11" x14ac:dyDescent="0.25">
      <c r="C572" s="1" t="s">
        <v>5400</v>
      </c>
      <c r="E572" s="90" t="s">
        <v>5401</v>
      </c>
    </row>
    <row r="573" spans="3:11" x14ac:dyDescent="0.25">
      <c r="E573" s="2" t="s">
        <v>5456</v>
      </c>
    </row>
  </sheetData>
  <mergeCells count="1">
    <mergeCell ref="C569:K569"/>
  </mergeCells>
  <hyperlinks>
    <hyperlink ref="J2" location="'Index'!A1" display="'Index'!A1" xr:uid="{03BEFBCC-3B83-4D29-94A9-E81DFA1518C9}"/>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38AE-A509-4D51-8B3F-583111BA7CA4}">
  <sheetPr codeName="Sheet1"/>
  <dimension ref="A1:IV102"/>
  <sheetViews>
    <sheetView showGridLines="0" zoomScale="90" zoomScaleNormal="90" workbookViewId="0">
      <pane ySplit="6" topLeftCell="A80" activePane="bottomLeft" state="frozen"/>
      <selection pane="bottomLeft" activeCell="H109" sqref="H109"/>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4728</v>
      </c>
      <c r="J2" s="38" t="s">
        <v>4913</v>
      </c>
    </row>
    <row r="3" spans="1:54" ht="16.5" x14ac:dyDescent="0.3">
      <c r="C3" s="1" t="s">
        <v>28</v>
      </c>
      <c r="D3" s="21" t="s">
        <v>4729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379</v>
      </c>
      <c r="C10" s="57" t="s">
        <v>380</v>
      </c>
      <c r="D10" s="54" t="s">
        <v>381</v>
      </c>
      <c r="E10" s="6" t="s">
        <v>103</v>
      </c>
      <c r="F10" s="19">
        <v>832328</v>
      </c>
      <c r="G10" s="24">
        <v>3342.21</v>
      </c>
      <c r="H10" s="24">
        <v>10.199999999999999</v>
      </c>
      <c r="I10" s="31"/>
      <c r="J10" s="31"/>
      <c r="K10" s="35"/>
    </row>
    <row r="11" spans="1:54" x14ac:dyDescent="0.25">
      <c r="B11" s="8" t="s">
        <v>385</v>
      </c>
      <c r="C11" s="57" t="s">
        <v>386</v>
      </c>
      <c r="D11" s="54" t="s">
        <v>387</v>
      </c>
      <c r="E11" s="6" t="s">
        <v>246</v>
      </c>
      <c r="F11" s="19">
        <v>172047</v>
      </c>
      <c r="G11" s="24">
        <v>3231.73</v>
      </c>
      <c r="H11" s="24">
        <v>9.8699999999999992</v>
      </c>
      <c r="I11" s="31"/>
      <c r="J11" s="31"/>
      <c r="K11" s="35"/>
    </row>
    <row r="12" spans="1:54" x14ac:dyDescent="0.25">
      <c r="B12" s="8" t="s">
        <v>376</v>
      </c>
      <c r="C12" s="57" t="s">
        <v>377</v>
      </c>
      <c r="D12" s="54" t="s">
        <v>378</v>
      </c>
      <c r="E12" s="6" t="s">
        <v>58</v>
      </c>
      <c r="F12" s="19">
        <v>84041</v>
      </c>
      <c r="G12" s="24">
        <v>2880.09</v>
      </c>
      <c r="H12" s="24">
        <v>8.7899999999999991</v>
      </c>
      <c r="I12" s="31"/>
      <c r="J12" s="31"/>
      <c r="K12" s="35"/>
    </row>
    <row r="13" spans="1:54" x14ac:dyDescent="0.25">
      <c r="B13" s="8" t="s">
        <v>597</v>
      </c>
      <c r="C13" s="57" t="s">
        <v>598</v>
      </c>
      <c r="D13" s="54" t="s">
        <v>599</v>
      </c>
      <c r="E13" s="6" t="s">
        <v>156</v>
      </c>
      <c r="F13" s="19">
        <v>660317</v>
      </c>
      <c r="G13" s="24">
        <v>2149.33</v>
      </c>
      <c r="H13" s="24">
        <v>6.56</v>
      </c>
      <c r="I13" s="31"/>
      <c r="J13" s="31"/>
      <c r="K13" s="35"/>
    </row>
    <row r="14" spans="1:54" x14ac:dyDescent="0.25">
      <c r="B14" s="8" t="s">
        <v>100</v>
      </c>
      <c r="C14" s="57" t="s">
        <v>101</v>
      </c>
      <c r="D14" s="54" t="s">
        <v>102</v>
      </c>
      <c r="E14" s="6" t="s">
        <v>103</v>
      </c>
      <c r="F14" s="19">
        <v>84160</v>
      </c>
      <c r="G14" s="24">
        <v>2116.12</v>
      </c>
      <c r="H14" s="24">
        <v>6.46</v>
      </c>
      <c r="I14" s="31"/>
      <c r="J14" s="31"/>
      <c r="K14" s="35"/>
    </row>
    <row r="15" spans="1:54" x14ac:dyDescent="0.25">
      <c r="B15" s="8" t="s">
        <v>55</v>
      </c>
      <c r="C15" s="57" t="s">
        <v>56</v>
      </c>
      <c r="D15" s="54" t="s">
        <v>57</v>
      </c>
      <c r="E15" s="6" t="s">
        <v>58</v>
      </c>
      <c r="F15" s="19">
        <v>12444</v>
      </c>
      <c r="G15" s="24">
        <v>1994.65</v>
      </c>
      <c r="H15" s="24">
        <v>6.09</v>
      </c>
      <c r="I15" s="31"/>
      <c r="J15" s="31"/>
      <c r="K15" s="35"/>
    </row>
    <row r="16" spans="1:54" x14ac:dyDescent="0.25">
      <c r="B16" s="8" t="s">
        <v>616</v>
      </c>
      <c r="C16" s="57" t="s">
        <v>617</v>
      </c>
      <c r="D16" s="54" t="s">
        <v>618</v>
      </c>
      <c r="E16" s="6" t="s">
        <v>96</v>
      </c>
      <c r="F16" s="19">
        <v>39133</v>
      </c>
      <c r="G16" s="24">
        <v>1317.61</v>
      </c>
      <c r="H16" s="24">
        <v>4.0199999999999996</v>
      </c>
      <c r="I16" s="31"/>
      <c r="J16" s="31"/>
      <c r="K16" s="35"/>
    </row>
    <row r="17" spans="2:11" x14ac:dyDescent="0.25">
      <c r="B17" s="8" t="s">
        <v>563</v>
      </c>
      <c r="C17" s="57" t="s">
        <v>564</v>
      </c>
      <c r="D17" s="54" t="s">
        <v>565</v>
      </c>
      <c r="E17" s="6" t="s">
        <v>202</v>
      </c>
      <c r="F17" s="19">
        <v>20717</v>
      </c>
      <c r="G17" s="24">
        <v>1159.01</v>
      </c>
      <c r="H17" s="24">
        <v>3.54</v>
      </c>
      <c r="I17" s="31"/>
      <c r="J17" s="31"/>
      <c r="K17" s="35"/>
    </row>
    <row r="18" spans="2:11" x14ac:dyDescent="0.25">
      <c r="B18" s="8" t="s">
        <v>93</v>
      </c>
      <c r="C18" s="57" t="s">
        <v>94</v>
      </c>
      <c r="D18" s="54" t="s">
        <v>95</v>
      </c>
      <c r="E18" s="6" t="s">
        <v>96</v>
      </c>
      <c r="F18" s="19">
        <v>42884</v>
      </c>
      <c r="G18" s="24">
        <v>1007.77</v>
      </c>
      <c r="H18" s="24">
        <v>3.08</v>
      </c>
      <c r="I18" s="31"/>
      <c r="J18" s="31"/>
      <c r="K18" s="35"/>
    </row>
    <row r="19" spans="2:11" x14ac:dyDescent="0.25">
      <c r="B19" s="8" t="s">
        <v>1082</v>
      </c>
      <c r="C19" s="57" t="s">
        <v>1083</v>
      </c>
      <c r="D19" s="54" t="s">
        <v>1084</v>
      </c>
      <c r="E19" s="6" t="s">
        <v>156</v>
      </c>
      <c r="F19" s="19">
        <v>21049</v>
      </c>
      <c r="G19" s="24">
        <v>984.57</v>
      </c>
      <c r="H19" s="24">
        <v>3.01</v>
      </c>
      <c r="I19" s="31"/>
      <c r="J19" s="31"/>
      <c r="K19" s="35"/>
    </row>
    <row r="20" spans="2:11" x14ac:dyDescent="0.25">
      <c r="B20" s="8" t="s">
        <v>87</v>
      </c>
      <c r="C20" s="57" t="s">
        <v>88</v>
      </c>
      <c r="D20" s="54" t="s">
        <v>89</v>
      </c>
      <c r="E20" s="6" t="s">
        <v>58</v>
      </c>
      <c r="F20" s="19">
        <v>13049</v>
      </c>
      <c r="G20" s="24">
        <v>914.15</v>
      </c>
      <c r="H20" s="24">
        <v>2.79</v>
      </c>
      <c r="I20" s="31"/>
      <c r="J20" s="31"/>
      <c r="K20" s="35"/>
    </row>
    <row r="21" spans="2:11" x14ac:dyDescent="0.25">
      <c r="B21" s="8" t="s">
        <v>872</v>
      </c>
      <c r="C21" s="57" t="s">
        <v>873</v>
      </c>
      <c r="D21" s="54" t="s">
        <v>874</v>
      </c>
      <c r="E21" s="6" t="s">
        <v>58</v>
      </c>
      <c r="F21" s="19">
        <v>10511</v>
      </c>
      <c r="G21" s="24">
        <v>912.2</v>
      </c>
      <c r="H21" s="24">
        <v>2.79</v>
      </c>
      <c r="I21" s="31"/>
      <c r="J21" s="31"/>
      <c r="K21" s="35"/>
    </row>
    <row r="22" spans="2:11" x14ac:dyDescent="0.25">
      <c r="B22" s="8" t="s">
        <v>582</v>
      </c>
      <c r="C22" s="57" t="s">
        <v>583</v>
      </c>
      <c r="D22" s="54" t="s">
        <v>584</v>
      </c>
      <c r="E22" s="6" t="s">
        <v>141</v>
      </c>
      <c r="F22" s="19">
        <v>70490</v>
      </c>
      <c r="G22" s="24">
        <v>785.75</v>
      </c>
      <c r="H22" s="24">
        <v>2.4</v>
      </c>
      <c r="I22" s="31"/>
      <c r="J22" s="31"/>
      <c r="K22" s="35"/>
    </row>
    <row r="23" spans="2:11" x14ac:dyDescent="0.25">
      <c r="B23" s="8" t="s">
        <v>1095</v>
      </c>
      <c r="C23" s="57" t="s">
        <v>1096</v>
      </c>
      <c r="D23" s="54" t="s">
        <v>1097</v>
      </c>
      <c r="E23" s="6" t="s">
        <v>320</v>
      </c>
      <c r="F23" s="19">
        <v>67993</v>
      </c>
      <c r="G23" s="24">
        <v>783.89</v>
      </c>
      <c r="H23" s="24">
        <v>2.39</v>
      </c>
      <c r="I23" s="31"/>
      <c r="J23" s="31"/>
      <c r="K23" s="35"/>
    </row>
    <row r="24" spans="2:11" x14ac:dyDescent="0.25">
      <c r="B24" s="8" t="s">
        <v>90</v>
      </c>
      <c r="C24" s="57" t="s">
        <v>91</v>
      </c>
      <c r="D24" s="54" t="s">
        <v>92</v>
      </c>
      <c r="E24" s="6" t="s">
        <v>58</v>
      </c>
      <c r="F24" s="19">
        <v>22259</v>
      </c>
      <c r="G24" s="24">
        <v>765.42</v>
      </c>
      <c r="H24" s="24">
        <v>2.34</v>
      </c>
      <c r="I24" s="31"/>
      <c r="J24" s="31"/>
      <c r="K24" s="35"/>
    </row>
    <row r="25" spans="2:11" x14ac:dyDescent="0.25">
      <c r="B25" s="8" t="s">
        <v>1101</v>
      </c>
      <c r="C25" s="57" t="s">
        <v>1102</v>
      </c>
      <c r="D25" s="54" t="s">
        <v>1103</v>
      </c>
      <c r="E25" s="6" t="s">
        <v>141</v>
      </c>
      <c r="F25" s="19">
        <v>9581</v>
      </c>
      <c r="G25" s="24">
        <v>709.86</v>
      </c>
      <c r="H25" s="24">
        <v>2.17</v>
      </c>
      <c r="I25" s="31"/>
      <c r="J25" s="31"/>
      <c r="K25" s="35"/>
    </row>
    <row r="26" spans="2:11" x14ac:dyDescent="0.25">
      <c r="B26" s="8" t="s">
        <v>1107</v>
      </c>
      <c r="C26" s="57" t="s">
        <v>1108</v>
      </c>
      <c r="D26" s="54" t="s">
        <v>1109</v>
      </c>
      <c r="E26" s="6" t="s">
        <v>513</v>
      </c>
      <c r="F26" s="19">
        <v>61762</v>
      </c>
      <c r="G26" s="24">
        <v>697.48</v>
      </c>
      <c r="H26" s="24">
        <v>2.13</v>
      </c>
      <c r="I26" s="31"/>
      <c r="J26" s="31"/>
      <c r="K26" s="35"/>
    </row>
    <row r="27" spans="2:11" x14ac:dyDescent="0.25">
      <c r="B27" s="8" t="s">
        <v>1013</v>
      </c>
      <c r="C27" s="57" t="s">
        <v>1014</v>
      </c>
      <c r="D27" s="54" t="s">
        <v>1015</v>
      </c>
      <c r="E27" s="6" t="s">
        <v>58</v>
      </c>
      <c r="F27" s="19">
        <v>12309</v>
      </c>
      <c r="G27" s="24">
        <v>673.61</v>
      </c>
      <c r="H27" s="24">
        <v>2.06</v>
      </c>
      <c r="I27" s="31"/>
      <c r="J27" s="31"/>
      <c r="K27" s="35"/>
    </row>
    <row r="28" spans="2:11" x14ac:dyDescent="0.25">
      <c r="B28" s="8" t="s">
        <v>498</v>
      </c>
      <c r="C28" s="57" t="s">
        <v>499</v>
      </c>
      <c r="D28" s="54" t="s">
        <v>500</v>
      </c>
      <c r="E28" s="6" t="s">
        <v>320</v>
      </c>
      <c r="F28" s="19">
        <v>11184</v>
      </c>
      <c r="G28" s="24">
        <v>670.03</v>
      </c>
      <c r="H28" s="24">
        <v>2.0499999999999998</v>
      </c>
      <c r="I28" s="31"/>
      <c r="J28" s="31"/>
      <c r="K28" s="35"/>
    </row>
    <row r="29" spans="2:11" x14ac:dyDescent="0.25">
      <c r="B29" s="8" t="s">
        <v>2266</v>
      </c>
      <c r="C29" s="57" t="s">
        <v>2267</v>
      </c>
      <c r="D29" s="54" t="s">
        <v>2268</v>
      </c>
      <c r="E29" s="6" t="s">
        <v>96</v>
      </c>
      <c r="F29" s="19">
        <v>3887</v>
      </c>
      <c r="G29" s="24">
        <v>634.44000000000005</v>
      </c>
      <c r="H29" s="24">
        <v>1.94</v>
      </c>
      <c r="I29" s="31"/>
      <c r="J29" s="31"/>
      <c r="K29" s="35"/>
    </row>
    <row r="30" spans="2:11" x14ac:dyDescent="0.25">
      <c r="B30" s="8" t="s">
        <v>569</v>
      </c>
      <c r="C30" s="57" t="s">
        <v>570</v>
      </c>
      <c r="D30" s="54" t="s">
        <v>571</v>
      </c>
      <c r="E30" s="6" t="s">
        <v>156</v>
      </c>
      <c r="F30" s="19">
        <v>13958</v>
      </c>
      <c r="G30" s="24">
        <v>624.67999999999995</v>
      </c>
      <c r="H30" s="24">
        <v>1.91</v>
      </c>
      <c r="I30" s="31"/>
      <c r="J30" s="31"/>
      <c r="K30" s="35"/>
    </row>
    <row r="31" spans="2:11" x14ac:dyDescent="0.25">
      <c r="B31" s="8" t="s">
        <v>2411</v>
      </c>
      <c r="C31" s="57" t="s">
        <v>2412</v>
      </c>
      <c r="D31" s="54" t="s">
        <v>2413</v>
      </c>
      <c r="E31" s="6" t="s">
        <v>123</v>
      </c>
      <c r="F31" s="19">
        <v>159244</v>
      </c>
      <c r="G31" s="24">
        <v>618.9</v>
      </c>
      <c r="H31" s="24">
        <v>1.89</v>
      </c>
      <c r="I31" s="31"/>
      <c r="J31" s="31"/>
      <c r="K31" s="35"/>
    </row>
    <row r="32" spans="2:11" x14ac:dyDescent="0.25">
      <c r="B32" s="8" t="s">
        <v>2414</v>
      </c>
      <c r="C32" s="57" t="s">
        <v>2415</v>
      </c>
      <c r="D32" s="54" t="s">
        <v>2416</v>
      </c>
      <c r="E32" s="6" t="s">
        <v>152</v>
      </c>
      <c r="F32" s="19">
        <v>83293</v>
      </c>
      <c r="G32" s="24">
        <v>599.96</v>
      </c>
      <c r="H32" s="24">
        <v>1.83</v>
      </c>
      <c r="I32" s="31"/>
      <c r="J32" s="31"/>
      <c r="K32" s="35"/>
    </row>
    <row r="33" spans="1:11" x14ac:dyDescent="0.25">
      <c r="B33" s="8" t="s">
        <v>613</v>
      </c>
      <c r="C33" s="57" t="s">
        <v>614</v>
      </c>
      <c r="D33" s="54" t="s">
        <v>615</v>
      </c>
      <c r="E33" s="6" t="s">
        <v>268</v>
      </c>
      <c r="F33" s="19">
        <v>128478</v>
      </c>
      <c r="G33" s="24">
        <v>570.05999999999995</v>
      </c>
      <c r="H33" s="24">
        <v>1.74</v>
      </c>
      <c r="I33" s="31"/>
      <c r="J33" s="31"/>
      <c r="K33" s="35"/>
    </row>
    <row r="34" spans="1:11" x14ac:dyDescent="0.25">
      <c r="B34" s="8" t="s">
        <v>572</v>
      </c>
      <c r="C34" s="57" t="s">
        <v>573</v>
      </c>
      <c r="D34" s="54" t="s">
        <v>574</v>
      </c>
      <c r="E34" s="6" t="s">
        <v>123</v>
      </c>
      <c r="F34" s="19">
        <v>373241</v>
      </c>
      <c r="G34" s="24">
        <v>539.89</v>
      </c>
      <c r="H34" s="24">
        <v>1.65</v>
      </c>
      <c r="I34" s="31"/>
      <c r="J34" s="31"/>
      <c r="K34" s="35"/>
    </row>
    <row r="35" spans="1:11" x14ac:dyDescent="0.25">
      <c r="B35" s="8" t="s">
        <v>2428</v>
      </c>
      <c r="C35" s="57" t="s">
        <v>2429</v>
      </c>
      <c r="D35" s="54" t="s">
        <v>2430</v>
      </c>
      <c r="E35" s="6" t="s">
        <v>156</v>
      </c>
      <c r="F35" s="19">
        <v>36860</v>
      </c>
      <c r="G35" s="24">
        <v>482.61</v>
      </c>
      <c r="H35" s="24">
        <v>1.47</v>
      </c>
      <c r="I35" s="31"/>
      <c r="J35" s="31"/>
      <c r="K35" s="35"/>
    </row>
    <row r="36" spans="1:11" x14ac:dyDescent="0.25">
      <c r="B36" s="8" t="s">
        <v>237</v>
      </c>
      <c r="C36" s="57" t="s">
        <v>238</v>
      </c>
      <c r="D36" s="54" t="s">
        <v>239</v>
      </c>
      <c r="E36" s="6" t="s">
        <v>174</v>
      </c>
      <c r="F36" s="19">
        <v>38147</v>
      </c>
      <c r="G36" s="24">
        <v>445.14</v>
      </c>
      <c r="H36" s="24">
        <v>1.36</v>
      </c>
      <c r="I36" s="31"/>
      <c r="J36" s="31"/>
      <c r="K36" s="35"/>
    </row>
    <row r="37" spans="1:11" x14ac:dyDescent="0.25">
      <c r="B37" s="8" t="s">
        <v>2377</v>
      </c>
      <c r="C37" s="57" t="s">
        <v>2378</v>
      </c>
      <c r="D37" s="54" t="s">
        <v>2379</v>
      </c>
      <c r="E37" s="6" t="s">
        <v>170</v>
      </c>
      <c r="F37" s="19">
        <v>60833</v>
      </c>
      <c r="G37" s="24">
        <v>433.74</v>
      </c>
      <c r="H37" s="24">
        <v>1.32</v>
      </c>
      <c r="I37" s="31"/>
      <c r="J37" s="31"/>
      <c r="K37" s="35"/>
    </row>
    <row r="38" spans="1:11" x14ac:dyDescent="0.25">
      <c r="B38" s="8" t="s">
        <v>869</v>
      </c>
      <c r="C38" s="57" t="s">
        <v>870</v>
      </c>
      <c r="D38" s="54" t="s">
        <v>871</v>
      </c>
      <c r="E38" s="6" t="s">
        <v>268</v>
      </c>
      <c r="F38" s="19">
        <v>28007</v>
      </c>
      <c r="G38" s="24">
        <v>370.9</v>
      </c>
      <c r="H38" s="24">
        <v>1.1299999999999999</v>
      </c>
      <c r="I38" s="31"/>
      <c r="J38" s="31"/>
      <c r="K38" s="35"/>
    </row>
    <row r="39" spans="1:11" x14ac:dyDescent="0.25">
      <c r="B39" s="8" t="s">
        <v>2498</v>
      </c>
      <c r="C39" s="57" t="s">
        <v>2499</v>
      </c>
      <c r="D39" s="54" t="s">
        <v>2500</v>
      </c>
      <c r="E39" s="6" t="s">
        <v>96</v>
      </c>
      <c r="F39" s="19">
        <v>23908</v>
      </c>
      <c r="G39" s="24">
        <v>359.1</v>
      </c>
      <c r="H39" s="24">
        <v>1.1000000000000001</v>
      </c>
      <c r="I39" s="31"/>
      <c r="J39" s="31"/>
      <c r="K39" s="35"/>
    </row>
    <row r="40" spans="1:11" x14ac:dyDescent="0.25">
      <c r="C40" s="58" t="s">
        <v>175</v>
      </c>
      <c r="D40" s="54"/>
      <c r="E40" s="6"/>
      <c r="F40" s="19"/>
      <c r="G40" s="25">
        <v>32774.9</v>
      </c>
      <c r="H40" s="25">
        <v>100.08</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183</v>
      </c>
      <c r="C48" s="57" t="s">
        <v>91</v>
      </c>
      <c r="D48" s="54" t="s">
        <v>184</v>
      </c>
      <c r="E48" s="6" t="s">
        <v>185</v>
      </c>
      <c r="F48" s="19">
        <v>93100</v>
      </c>
      <c r="G48" s="24">
        <v>9.35</v>
      </c>
      <c r="H48" s="24">
        <v>0.03</v>
      </c>
      <c r="I48" s="31">
        <v>6.05</v>
      </c>
      <c r="J48" s="31"/>
      <c r="K48" s="35" t="s">
        <v>5298</v>
      </c>
    </row>
    <row r="49" spans="3:11" x14ac:dyDescent="0.25">
      <c r="C49" s="58" t="s">
        <v>175</v>
      </c>
      <c r="D49" s="54"/>
      <c r="E49" s="6"/>
      <c r="F49" s="19"/>
      <c r="G49" s="25">
        <v>9.35</v>
      </c>
      <c r="H49" s="25">
        <v>0.03</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190</v>
      </c>
      <c r="C83" s="57" t="s">
        <v>191</v>
      </c>
      <c r="D83" s="54"/>
      <c r="E83" s="6"/>
      <c r="F83" s="19"/>
      <c r="G83" s="24">
        <v>63.9</v>
      </c>
      <c r="H83" s="24">
        <v>0.2</v>
      </c>
      <c r="I83" s="31"/>
      <c r="J83" s="31"/>
      <c r="K83" s="35"/>
    </row>
    <row r="84" spans="1:54" x14ac:dyDescent="0.25">
      <c r="C84" s="58" t="s">
        <v>175</v>
      </c>
      <c r="D84" s="54"/>
      <c r="E84" s="6"/>
      <c r="F84" s="19"/>
      <c r="G84" s="25">
        <v>63.9</v>
      </c>
      <c r="H84" s="25">
        <v>0.2</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5239</v>
      </c>
      <c r="D87" s="54"/>
      <c r="E87" s="6"/>
      <c r="F87" s="19"/>
      <c r="G87" s="24" t="s">
        <v>2</v>
      </c>
      <c r="H87" s="24" t="s">
        <v>2</v>
      </c>
      <c r="I87" s="31"/>
      <c r="J87" s="31"/>
      <c r="K87" s="35"/>
      <c r="L87" s="3"/>
      <c r="AI87" s="3"/>
      <c r="AV87" s="3"/>
      <c r="AX87" s="3"/>
      <c r="BB87" s="3"/>
    </row>
    <row r="88" spans="1:54" x14ac:dyDescent="0.25">
      <c r="B88" s="8"/>
      <c r="C88" s="57" t="s">
        <v>192</v>
      </c>
      <c r="D88" s="54"/>
      <c r="E88" s="6"/>
      <c r="F88" s="19"/>
      <c r="G88" s="24">
        <v>-95.55</v>
      </c>
      <c r="H88" s="24">
        <v>-0.31</v>
      </c>
      <c r="I88" s="31"/>
      <c r="J88" s="31"/>
      <c r="K88" s="35"/>
    </row>
    <row r="89" spans="1:54" x14ac:dyDescent="0.25">
      <c r="C89" s="58" t="s">
        <v>175</v>
      </c>
      <c r="D89" s="54"/>
      <c r="E89" s="6"/>
      <c r="F89" s="19"/>
      <c r="G89" s="25">
        <v>-95.55</v>
      </c>
      <c r="H89" s="25">
        <v>-0.31</v>
      </c>
      <c r="I89" s="31"/>
      <c r="J89" s="31"/>
      <c r="K89" s="35"/>
    </row>
    <row r="90" spans="1:54" x14ac:dyDescent="0.25">
      <c r="C90" s="57"/>
      <c r="D90" s="54"/>
      <c r="E90" s="6"/>
      <c r="F90" s="19"/>
      <c r="G90" s="24"/>
      <c r="H90" s="24"/>
      <c r="I90" s="31"/>
      <c r="J90" s="31"/>
      <c r="K90" s="35"/>
    </row>
    <row r="91" spans="1:54" x14ac:dyDescent="0.25">
      <c r="C91" s="60" t="s">
        <v>193</v>
      </c>
      <c r="D91" s="55"/>
      <c r="E91" s="5"/>
      <c r="F91" s="20"/>
      <c r="G91" s="26">
        <v>32752.6</v>
      </c>
      <c r="H91" s="26">
        <v>100</v>
      </c>
      <c r="I91" s="32"/>
      <c r="J91" s="32"/>
      <c r="K91" s="36"/>
    </row>
    <row r="94" spans="1:54" x14ac:dyDescent="0.25">
      <c r="C94" s="1" t="s">
        <v>194</v>
      </c>
    </row>
    <row r="95" spans="1:54" x14ac:dyDescent="0.25">
      <c r="C95" s="37" t="s">
        <v>195</v>
      </c>
      <c r="D95" s="37"/>
      <c r="E95" s="37"/>
      <c r="F95" s="37"/>
      <c r="G95" s="37"/>
      <c r="H95" s="37"/>
      <c r="I95" s="37"/>
      <c r="J95" s="37"/>
      <c r="K95" s="37"/>
    </row>
    <row r="96" spans="1:54" x14ac:dyDescent="0.25">
      <c r="C96" s="2" t="s">
        <v>196</v>
      </c>
    </row>
    <row r="97" spans="3:11" x14ac:dyDescent="0.25">
      <c r="C97" s="2" t="s">
        <v>197</v>
      </c>
    </row>
    <row r="98" spans="3:11" ht="30" customHeight="1" x14ac:dyDescent="0.25">
      <c r="C98" s="92" t="s">
        <v>198</v>
      </c>
      <c r="D98" s="93"/>
      <c r="E98" s="93"/>
      <c r="F98" s="93"/>
      <c r="G98" s="93"/>
      <c r="H98" s="93"/>
      <c r="I98" s="93"/>
      <c r="J98" s="93"/>
      <c r="K98" s="93"/>
    </row>
    <row r="99" spans="3:11" x14ac:dyDescent="0.25">
      <c r="C99" s="2" t="s">
        <v>199</v>
      </c>
    </row>
    <row r="101" spans="3:11" x14ac:dyDescent="0.25">
      <c r="C101" s="1" t="s">
        <v>5400</v>
      </c>
      <c r="E101" s="90" t="s">
        <v>5401</v>
      </c>
    </row>
    <row r="102" spans="3:11" x14ac:dyDescent="0.25">
      <c r="E102" s="2" t="s">
        <v>5407</v>
      </c>
    </row>
  </sheetData>
  <mergeCells count="1">
    <mergeCell ref="C98:K98"/>
  </mergeCells>
  <hyperlinks>
    <hyperlink ref="J2" location="'Index'!A1" display="'Index'!A1" xr:uid="{D8B8F5C9-DA4C-44F0-87B3-D6A0D351B8AF}"/>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04874-6188-44DD-9876-03A8A26C9A71}">
  <sheetPr codeName="Sheet1"/>
  <dimension ref="A1:IV98"/>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4730</v>
      </c>
      <c r="J2" s="38" t="s">
        <v>4913</v>
      </c>
    </row>
    <row r="3" spans="1:54" ht="16.5" x14ac:dyDescent="0.3">
      <c r="C3" s="1" t="s">
        <v>28</v>
      </c>
      <c r="D3" s="21" t="s">
        <v>4731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3002532</v>
      </c>
      <c r="G10" s="24">
        <v>28554.080000000002</v>
      </c>
      <c r="H10" s="24">
        <v>7.83</v>
      </c>
      <c r="I10" s="31"/>
      <c r="J10" s="31"/>
      <c r="K10" s="35"/>
    </row>
    <row r="11" spans="1:54" x14ac:dyDescent="0.25">
      <c r="B11" s="8" t="s">
        <v>47</v>
      </c>
      <c r="C11" s="57" t="s">
        <v>48</v>
      </c>
      <c r="D11" s="54" t="s">
        <v>49</v>
      </c>
      <c r="E11" s="6" t="s">
        <v>50</v>
      </c>
      <c r="F11" s="19">
        <v>1630266</v>
      </c>
      <c r="G11" s="24">
        <v>23505.18</v>
      </c>
      <c r="H11" s="24">
        <v>6.44</v>
      </c>
      <c r="I11" s="31"/>
      <c r="J11" s="31"/>
      <c r="K11" s="35"/>
    </row>
    <row r="12" spans="1:54" x14ac:dyDescent="0.25">
      <c r="B12" s="8" t="s">
        <v>560</v>
      </c>
      <c r="C12" s="57" t="s">
        <v>561</v>
      </c>
      <c r="D12" s="54" t="s">
        <v>562</v>
      </c>
      <c r="E12" s="6" t="s">
        <v>86</v>
      </c>
      <c r="F12" s="19">
        <v>2336776</v>
      </c>
      <c r="G12" s="24">
        <v>23342.06</v>
      </c>
      <c r="H12" s="24">
        <v>6.4</v>
      </c>
      <c r="I12" s="31"/>
      <c r="J12" s="31"/>
      <c r="K12" s="35"/>
    </row>
    <row r="13" spans="1:54" x14ac:dyDescent="0.25">
      <c r="B13" s="8" t="s">
        <v>55</v>
      </c>
      <c r="C13" s="57" t="s">
        <v>56</v>
      </c>
      <c r="D13" s="54" t="s">
        <v>57</v>
      </c>
      <c r="E13" s="6" t="s">
        <v>58</v>
      </c>
      <c r="F13" s="19">
        <v>138812</v>
      </c>
      <c r="G13" s="24">
        <v>22250.18</v>
      </c>
      <c r="H13" s="24">
        <v>6.1</v>
      </c>
      <c r="I13" s="31"/>
      <c r="J13" s="31"/>
      <c r="K13" s="35"/>
    </row>
    <row r="14" spans="1:54" x14ac:dyDescent="0.25">
      <c r="B14" s="8" t="s">
        <v>1075</v>
      </c>
      <c r="C14" s="57" t="s">
        <v>1076</v>
      </c>
      <c r="D14" s="54" t="s">
        <v>1077</v>
      </c>
      <c r="E14" s="6" t="s">
        <v>1078</v>
      </c>
      <c r="F14" s="19">
        <v>5220089</v>
      </c>
      <c r="G14" s="24">
        <v>21086.55</v>
      </c>
      <c r="H14" s="24">
        <v>5.78</v>
      </c>
      <c r="I14" s="31"/>
      <c r="J14" s="31"/>
      <c r="K14" s="35"/>
    </row>
    <row r="15" spans="1:54" x14ac:dyDescent="0.25">
      <c r="B15" s="8" t="s">
        <v>1013</v>
      </c>
      <c r="C15" s="57" t="s">
        <v>1014</v>
      </c>
      <c r="D15" s="54" t="s">
        <v>1015</v>
      </c>
      <c r="E15" s="6" t="s">
        <v>58</v>
      </c>
      <c r="F15" s="19">
        <v>362547</v>
      </c>
      <c r="G15" s="24">
        <v>19840.38</v>
      </c>
      <c r="H15" s="24">
        <v>5.44</v>
      </c>
      <c r="I15" s="31"/>
      <c r="J15" s="31"/>
      <c r="K15" s="35"/>
    </row>
    <row r="16" spans="1:54" x14ac:dyDescent="0.25">
      <c r="B16" s="8" t="s">
        <v>87</v>
      </c>
      <c r="C16" s="57" t="s">
        <v>88</v>
      </c>
      <c r="D16" s="54" t="s">
        <v>89</v>
      </c>
      <c r="E16" s="6" t="s">
        <v>58</v>
      </c>
      <c r="F16" s="19">
        <v>268200</v>
      </c>
      <c r="G16" s="24">
        <v>18788.75</v>
      </c>
      <c r="H16" s="24">
        <v>5.15</v>
      </c>
      <c r="I16" s="31"/>
      <c r="J16" s="31"/>
      <c r="K16" s="35"/>
    </row>
    <row r="17" spans="2:11" x14ac:dyDescent="0.25">
      <c r="B17" s="8" t="s">
        <v>44</v>
      </c>
      <c r="C17" s="57" t="s">
        <v>45</v>
      </c>
      <c r="D17" s="54" t="s">
        <v>46</v>
      </c>
      <c r="E17" s="6" t="s">
        <v>43</v>
      </c>
      <c r="F17" s="19">
        <v>1389305</v>
      </c>
      <c r="G17" s="24">
        <v>18727.830000000002</v>
      </c>
      <c r="H17" s="24">
        <v>5.13</v>
      </c>
      <c r="I17" s="31"/>
      <c r="J17" s="31"/>
      <c r="K17" s="35"/>
    </row>
    <row r="18" spans="2:11" x14ac:dyDescent="0.25">
      <c r="B18" s="8" t="s">
        <v>205</v>
      </c>
      <c r="C18" s="57" t="s">
        <v>206</v>
      </c>
      <c r="D18" s="54" t="s">
        <v>207</v>
      </c>
      <c r="E18" s="6" t="s">
        <v>208</v>
      </c>
      <c r="F18" s="19">
        <v>333061</v>
      </c>
      <c r="G18" s="24">
        <v>18426.599999999999</v>
      </c>
      <c r="H18" s="24">
        <v>5.05</v>
      </c>
      <c r="I18" s="31"/>
      <c r="J18" s="31"/>
      <c r="K18" s="35"/>
    </row>
    <row r="19" spans="2:11" x14ac:dyDescent="0.25">
      <c r="B19" s="8" t="s">
        <v>2368</v>
      </c>
      <c r="C19" s="57" t="s">
        <v>1807</v>
      </c>
      <c r="D19" s="54" t="s">
        <v>2369</v>
      </c>
      <c r="E19" s="6" t="s">
        <v>43</v>
      </c>
      <c r="F19" s="19">
        <v>2410009</v>
      </c>
      <c r="G19" s="24">
        <v>17626.810000000001</v>
      </c>
      <c r="H19" s="24">
        <v>4.83</v>
      </c>
      <c r="I19" s="31"/>
      <c r="J19" s="31"/>
      <c r="K19" s="35"/>
    </row>
    <row r="20" spans="2:11" x14ac:dyDescent="0.25">
      <c r="B20" s="8" t="s">
        <v>221</v>
      </c>
      <c r="C20" s="57" t="s">
        <v>222</v>
      </c>
      <c r="D20" s="54" t="s">
        <v>223</v>
      </c>
      <c r="E20" s="6" t="s">
        <v>224</v>
      </c>
      <c r="F20" s="19">
        <v>11752782</v>
      </c>
      <c r="G20" s="24">
        <v>16767.689999999999</v>
      </c>
      <c r="H20" s="24">
        <v>4.5999999999999996</v>
      </c>
      <c r="I20" s="31"/>
      <c r="J20" s="31"/>
      <c r="K20" s="35"/>
    </row>
    <row r="21" spans="2:11" x14ac:dyDescent="0.25">
      <c r="B21" s="8" t="s">
        <v>1092</v>
      </c>
      <c r="C21" s="57" t="s">
        <v>1093</v>
      </c>
      <c r="D21" s="54" t="s">
        <v>1094</v>
      </c>
      <c r="E21" s="6" t="s">
        <v>86</v>
      </c>
      <c r="F21" s="19">
        <v>2388756</v>
      </c>
      <c r="G21" s="24">
        <v>14717.13</v>
      </c>
      <c r="H21" s="24">
        <v>4.03</v>
      </c>
      <c r="I21" s="31"/>
      <c r="J21" s="31"/>
      <c r="K21" s="35"/>
    </row>
    <row r="22" spans="2:11" x14ac:dyDescent="0.25">
      <c r="B22" s="8" t="s">
        <v>2389</v>
      </c>
      <c r="C22" s="57" t="s">
        <v>2390</v>
      </c>
      <c r="D22" s="54" t="s">
        <v>2391</v>
      </c>
      <c r="E22" s="6" t="s">
        <v>513</v>
      </c>
      <c r="F22" s="19">
        <v>2096277</v>
      </c>
      <c r="G22" s="24">
        <v>14619.44</v>
      </c>
      <c r="H22" s="24">
        <v>4.01</v>
      </c>
      <c r="I22" s="31"/>
      <c r="J22" s="31"/>
      <c r="K22" s="35"/>
    </row>
    <row r="23" spans="2:11" x14ac:dyDescent="0.25">
      <c r="B23" s="8" t="s">
        <v>441</v>
      </c>
      <c r="C23" s="57" t="s">
        <v>442</v>
      </c>
      <c r="D23" s="54" t="s">
        <v>443</v>
      </c>
      <c r="E23" s="6" t="s">
        <v>127</v>
      </c>
      <c r="F23" s="19">
        <v>254852</v>
      </c>
      <c r="G23" s="24">
        <v>10006.76</v>
      </c>
      <c r="H23" s="24">
        <v>2.74</v>
      </c>
      <c r="I23" s="31"/>
      <c r="J23" s="31"/>
      <c r="K23" s="35"/>
    </row>
    <row r="24" spans="2:11" x14ac:dyDescent="0.25">
      <c r="B24" s="8" t="s">
        <v>2859</v>
      </c>
      <c r="C24" s="57" t="s">
        <v>1419</v>
      </c>
      <c r="D24" s="54" t="s">
        <v>2860</v>
      </c>
      <c r="E24" s="6" t="s">
        <v>43</v>
      </c>
      <c r="F24" s="19">
        <v>1332283</v>
      </c>
      <c r="G24" s="24">
        <v>10001.450000000001</v>
      </c>
      <c r="H24" s="24">
        <v>2.74</v>
      </c>
      <c r="I24" s="31"/>
      <c r="J24" s="31"/>
      <c r="K24" s="35"/>
    </row>
    <row r="25" spans="2:11" x14ac:dyDescent="0.25">
      <c r="B25" s="8" t="s">
        <v>100</v>
      </c>
      <c r="C25" s="57" t="s">
        <v>101</v>
      </c>
      <c r="D25" s="54" t="s">
        <v>102</v>
      </c>
      <c r="E25" s="6" t="s">
        <v>103</v>
      </c>
      <c r="F25" s="19">
        <v>388986</v>
      </c>
      <c r="G25" s="24">
        <v>9780.66</v>
      </c>
      <c r="H25" s="24">
        <v>2.68</v>
      </c>
      <c r="I25" s="31"/>
      <c r="J25" s="31"/>
      <c r="K25" s="35"/>
    </row>
    <row r="26" spans="2:11" x14ac:dyDescent="0.25">
      <c r="B26" s="8" t="s">
        <v>250</v>
      </c>
      <c r="C26" s="57" t="s">
        <v>251</v>
      </c>
      <c r="D26" s="54" t="s">
        <v>252</v>
      </c>
      <c r="E26" s="6" t="s">
        <v>86</v>
      </c>
      <c r="F26" s="19">
        <v>316830</v>
      </c>
      <c r="G26" s="24">
        <v>9749.18</v>
      </c>
      <c r="H26" s="24">
        <v>2.67</v>
      </c>
      <c r="I26" s="31"/>
      <c r="J26" s="31"/>
      <c r="K26" s="35"/>
    </row>
    <row r="27" spans="2:11" x14ac:dyDescent="0.25">
      <c r="B27" s="8" t="s">
        <v>243</v>
      </c>
      <c r="C27" s="57" t="s">
        <v>244</v>
      </c>
      <c r="D27" s="54" t="s">
        <v>245</v>
      </c>
      <c r="E27" s="6" t="s">
        <v>246</v>
      </c>
      <c r="F27" s="19">
        <v>2797754</v>
      </c>
      <c r="G27" s="24">
        <v>9593.5</v>
      </c>
      <c r="H27" s="24">
        <v>2.63</v>
      </c>
      <c r="I27" s="31"/>
      <c r="J27" s="31"/>
      <c r="K27" s="35"/>
    </row>
    <row r="28" spans="2:11" x14ac:dyDescent="0.25">
      <c r="B28" s="8" t="s">
        <v>4014</v>
      </c>
      <c r="C28" s="57" t="s">
        <v>4015</v>
      </c>
      <c r="D28" s="54" t="s">
        <v>4016</v>
      </c>
      <c r="E28" s="6" t="s">
        <v>450</v>
      </c>
      <c r="F28" s="19">
        <v>425370</v>
      </c>
      <c r="G28" s="24">
        <v>9564.02</v>
      </c>
      <c r="H28" s="24">
        <v>2.62</v>
      </c>
      <c r="I28" s="31"/>
      <c r="J28" s="31"/>
      <c r="K28" s="35"/>
    </row>
    <row r="29" spans="2:11" x14ac:dyDescent="0.25">
      <c r="B29" s="8" t="s">
        <v>1016</v>
      </c>
      <c r="C29" s="57" t="s">
        <v>1017</v>
      </c>
      <c r="D29" s="54" t="s">
        <v>1018</v>
      </c>
      <c r="E29" s="6" t="s">
        <v>1019</v>
      </c>
      <c r="F29" s="19">
        <v>12461183</v>
      </c>
      <c r="G29" s="24">
        <v>9514.11</v>
      </c>
      <c r="H29" s="24">
        <v>2.61</v>
      </c>
      <c r="I29" s="31"/>
      <c r="J29" s="31"/>
      <c r="K29" s="35"/>
    </row>
    <row r="30" spans="2:11" x14ac:dyDescent="0.25">
      <c r="B30" s="8" t="s">
        <v>2489</v>
      </c>
      <c r="C30" s="57" t="s">
        <v>2490</v>
      </c>
      <c r="D30" s="54" t="s">
        <v>2491</v>
      </c>
      <c r="E30" s="6" t="s">
        <v>50</v>
      </c>
      <c r="F30" s="19">
        <v>239075</v>
      </c>
      <c r="G30" s="24">
        <v>6346.96</v>
      </c>
      <c r="H30" s="24">
        <v>1.74</v>
      </c>
      <c r="I30" s="31"/>
      <c r="J30" s="31"/>
      <c r="K30" s="35"/>
    </row>
    <row r="31" spans="2:11" x14ac:dyDescent="0.25">
      <c r="B31" s="8" t="s">
        <v>212</v>
      </c>
      <c r="C31" s="57" t="s">
        <v>213</v>
      </c>
      <c r="D31" s="54" t="s">
        <v>214</v>
      </c>
      <c r="E31" s="6" t="s">
        <v>111</v>
      </c>
      <c r="F31" s="19">
        <v>19265</v>
      </c>
      <c r="G31" s="24">
        <v>5642.72</v>
      </c>
      <c r="H31" s="24">
        <v>1.55</v>
      </c>
      <c r="I31" s="31"/>
      <c r="J31" s="31"/>
      <c r="K31" s="35"/>
    </row>
    <row r="32" spans="2:11" x14ac:dyDescent="0.25">
      <c r="B32" s="8" t="s">
        <v>532</v>
      </c>
      <c r="C32" s="57" t="s">
        <v>533</v>
      </c>
      <c r="D32" s="54" t="s">
        <v>534</v>
      </c>
      <c r="E32" s="6" t="s">
        <v>58</v>
      </c>
      <c r="F32" s="19">
        <v>202374</v>
      </c>
      <c r="G32" s="24">
        <v>5230.1499999999996</v>
      </c>
      <c r="H32" s="24">
        <v>1.43</v>
      </c>
      <c r="I32" s="31"/>
      <c r="J32" s="31"/>
      <c r="K32" s="35"/>
    </row>
    <row r="33" spans="2:11" x14ac:dyDescent="0.25">
      <c r="B33" s="8" t="s">
        <v>2504</v>
      </c>
      <c r="C33" s="57" t="s">
        <v>2505</v>
      </c>
      <c r="D33" s="54" t="s">
        <v>2506</v>
      </c>
      <c r="E33" s="6" t="s">
        <v>127</v>
      </c>
      <c r="F33" s="19">
        <v>55078</v>
      </c>
      <c r="G33" s="24">
        <v>4012.98</v>
      </c>
      <c r="H33" s="24">
        <v>1.1000000000000001</v>
      </c>
      <c r="I33" s="31"/>
      <c r="J33" s="31"/>
      <c r="K33" s="35"/>
    </row>
    <row r="34" spans="2:11" x14ac:dyDescent="0.25">
      <c r="B34" s="8" t="s">
        <v>391</v>
      </c>
      <c r="C34" s="57" t="s">
        <v>392</v>
      </c>
      <c r="D34" s="54" t="s">
        <v>393</v>
      </c>
      <c r="E34" s="6" t="s">
        <v>50</v>
      </c>
      <c r="F34" s="19">
        <v>281850</v>
      </c>
      <c r="G34" s="24">
        <v>3946.75</v>
      </c>
      <c r="H34" s="24">
        <v>1.08</v>
      </c>
      <c r="I34" s="31"/>
      <c r="J34" s="31"/>
      <c r="K34" s="35"/>
    </row>
    <row r="35" spans="2:11" x14ac:dyDescent="0.25">
      <c r="B35" s="8" t="s">
        <v>72</v>
      </c>
      <c r="C35" s="57" t="s">
        <v>73</v>
      </c>
      <c r="D35" s="54" t="s">
        <v>74</v>
      </c>
      <c r="E35" s="6" t="s">
        <v>75</v>
      </c>
      <c r="F35" s="19">
        <v>174941</v>
      </c>
      <c r="G35" s="24">
        <v>2386.1999999999998</v>
      </c>
      <c r="H35" s="24">
        <v>0.65</v>
      </c>
      <c r="I35" s="31"/>
      <c r="J35" s="31"/>
      <c r="K35" s="35"/>
    </row>
    <row r="36" spans="2:11" x14ac:dyDescent="0.25">
      <c r="B36" s="8" t="s">
        <v>2178</v>
      </c>
      <c r="C36" s="57" t="s">
        <v>2179</v>
      </c>
      <c r="D36" s="54" t="s">
        <v>2180</v>
      </c>
      <c r="E36" s="6" t="s">
        <v>111</v>
      </c>
      <c r="F36" s="19">
        <v>39269</v>
      </c>
      <c r="G36" s="24">
        <v>1044.44</v>
      </c>
      <c r="H36" s="24">
        <v>0.28999999999999998</v>
      </c>
      <c r="I36" s="31"/>
      <c r="J36" s="31"/>
      <c r="K36" s="35"/>
    </row>
    <row r="37" spans="2:11" x14ac:dyDescent="0.25">
      <c r="C37" s="58" t="s">
        <v>175</v>
      </c>
      <c r="D37" s="54"/>
      <c r="E37" s="6"/>
      <c r="F37" s="19"/>
      <c r="G37" s="25">
        <v>355072.56</v>
      </c>
      <c r="H37" s="25">
        <v>97.32</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190</v>
      </c>
      <c r="C79" s="57" t="s">
        <v>191</v>
      </c>
      <c r="D79" s="54"/>
      <c r="E79" s="6"/>
      <c r="F79" s="19"/>
      <c r="G79" s="24">
        <v>11414.4</v>
      </c>
      <c r="H79" s="24">
        <v>3.13</v>
      </c>
      <c r="I79" s="31"/>
      <c r="J79" s="31"/>
      <c r="K79" s="35"/>
    </row>
    <row r="80" spans="1:11" x14ac:dyDescent="0.25">
      <c r="C80" s="58" t="s">
        <v>175</v>
      </c>
      <c r="D80" s="54"/>
      <c r="E80" s="6"/>
      <c r="F80" s="19"/>
      <c r="G80" s="25">
        <v>11414.4</v>
      </c>
      <c r="H80" s="25">
        <v>3.13</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5239</v>
      </c>
      <c r="D83" s="54"/>
      <c r="E83" s="6"/>
      <c r="F83" s="19"/>
      <c r="G83" s="24" t="s">
        <v>2</v>
      </c>
      <c r="H83" s="24" t="s">
        <v>2</v>
      </c>
      <c r="I83" s="31"/>
      <c r="J83" s="31"/>
      <c r="K83" s="35"/>
      <c r="L83" s="3"/>
      <c r="AI83" s="3"/>
      <c r="AV83" s="3"/>
      <c r="AX83" s="3"/>
      <c r="BB83" s="3"/>
    </row>
    <row r="84" spans="1:54" x14ac:dyDescent="0.25">
      <c r="B84" s="8"/>
      <c r="C84" s="57" t="s">
        <v>192</v>
      </c>
      <c r="D84" s="54"/>
      <c r="E84" s="6"/>
      <c r="F84" s="19"/>
      <c r="G84" s="24">
        <v>-1713.24</v>
      </c>
      <c r="H84" s="24">
        <v>-0.44999999999999996</v>
      </c>
      <c r="I84" s="31"/>
      <c r="J84" s="31"/>
      <c r="K84" s="35"/>
    </row>
    <row r="85" spans="1:54" x14ac:dyDescent="0.25">
      <c r="C85" s="58" t="s">
        <v>175</v>
      </c>
      <c r="D85" s="54"/>
      <c r="E85" s="6"/>
      <c r="F85" s="19"/>
      <c r="G85" s="25">
        <v>-1713.24</v>
      </c>
      <c r="H85" s="25">
        <v>-0.44999999999999996</v>
      </c>
      <c r="I85" s="31"/>
      <c r="J85" s="31"/>
      <c r="K85" s="35"/>
    </row>
    <row r="86" spans="1:54" x14ac:dyDescent="0.25">
      <c r="C86" s="57"/>
      <c r="D86" s="54"/>
      <c r="E86" s="6"/>
      <c r="F86" s="19"/>
      <c r="G86" s="24"/>
      <c r="H86" s="24"/>
      <c r="I86" s="31"/>
      <c r="J86" s="31"/>
      <c r="K86" s="35"/>
    </row>
    <row r="87" spans="1:54" x14ac:dyDescent="0.25">
      <c r="C87" s="60" t="s">
        <v>193</v>
      </c>
      <c r="D87" s="55"/>
      <c r="E87" s="5"/>
      <c r="F87" s="20"/>
      <c r="G87" s="26">
        <v>364773.72</v>
      </c>
      <c r="H87" s="26">
        <v>99.999999999999986</v>
      </c>
      <c r="I87" s="32"/>
      <c r="J87" s="32"/>
      <c r="K87" s="36"/>
    </row>
    <row r="90" spans="1:54" x14ac:dyDescent="0.25">
      <c r="C90" s="1" t="s">
        <v>194</v>
      </c>
    </row>
    <row r="91" spans="1:54" x14ac:dyDescent="0.25">
      <c r="C91" s="37" t="s">
        <v>195</v>
      </c>
      <c r="D91" s="37"/>
      <c r="E91" s="37"/>
      <c r="F91" s="37"/>
      <c r="G91" s="37"/>
      <c r="H91" s="37"/>
      <c r="I91" s="37"/>
      <c r="J91" s="37"/>
      <c r="K91" s="37"/>
    </row>
    <row r="92" spans="1:54" x14ac:dyDescent="0.25">
      <c r="C92" s="2" t="s">
        <v>196</v>
      </c>
    </row>
    <row r="93" spans="1:54" x14ac:dyDescent="0.25">
      <c r="C93" s="2" t="s">
        <v>197</v>
      </c>
    </row>
    <row r="94" spans="1:54" ht="30" customHeight="1" x14ac:dyDescent="0.25">
      <c r="C94" s="92" t="s">
        <v>198</v>
      </c>
      <c r="D94" s="93"/>
      <c r="E94" s="93"/>
      <c r="F94" s="93"/>
      <c r="G94" s="93"/>
      <c r="H94" s="93"/>
      <c r="I94" s="93"/>
      <c r="J94" s="93"/>
      <c r="K94" s="93"/>
    </row>
    <row r="95" spans="1:54" x14ac:dyDescent="0.25">
      <c r="C95" s="2" t="s">
        <v>199</v>
      </c>
    </row>
    <row r="97" spans="3:5" x14ac:dyDescent="0.25">
      <c r="C97" s="1" t="s">
        <v>5400</v>
      </c>
      <c r="E97" s="90" t="s">
        <v>5401</v>
      </c>
    </row>
    <row r="98" spans="3:5" x14ac:dyDescent="0.25">
      <c r="E98" s="2" t="s">
        <v>5462</v>
      </c>
    </row>
  </sheetData>
  <mergeCells count="1">
    <mergeCell ref="C94:K94"/>
  </mergeCells>
  <hyperlinks>
    <hyperlink ref="J2" location="'Index'!A1" display="'Index'!A1" xr:uid="{B2FCF562-2958-4002-AA24-85F07D268FA4}"/>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873FB-0B86-42D4-90D8-14B75FEA1892}">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4732</v>
      </c>
      <c r="J2" s="38" t="s">
        <v>4913</v>
      </c>
    </row>
    <row r="3" spans="1:54" ht="16.5" x14ac:dyDescent="0.3">
      <c r="C3" s="1" t="s">
        <v>28</v>
      </c>
      <c r="D3" s="21" t="s">
        <v>4733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362911</v>
      </c>
      <c r="G10" s="24">
        <v>3451.28</v>
      </c>
      <c r="H10" s="24">
        <v>28.51</v>
      </c>
      <c r="I10" s="31"/>
      <c r="J10" s="31"/>
      <c r="K10" s="35"/>
    </row>
    <row r="11" spans="1:54" x14ac:dyDescent="0.25">
      <c r="B11" s="8" t="s">
        <v>44</v>
      </c>
      <c r="C11" s="57" t="s">
        <v>45</v>
      </c>
      <c r="D11" s="54" t="s">
        <v>46</v>
      </c>
      <c r="E11" s="6" t="s">
        <v>43</v>
      </c>
      <c r="F11" s="19">
        <v>219086</v>
      </c>
      <c r="G11" s="24">
        <v>2953.28</v>
      </c>
      <c r="H11" s="24">
        <v>24.39</v>
      </c>
      <c r="I11" s="31"/>
      <c r="J11" s="31"/>
      <c r="K11" s="35"/>
    </row>
    <row r="12" spans="1:54" x14ac:dyDescent="0.25">
      <c r="B12" s="8" t="s">
        <v>66</v>
      </c>
      <c r="C12" s="57" t="s">
        <v>67</v>
      </c>
      <c r="D12" s="54" t="s">
        <v>68</v>
      </c>
      <c r="E12" s="6" t="s">
        <v>43</v>
      </c>
      <c r="F12" s="19">
        <v>127383</v>
      </c>
      <c r="G12" s="24">
        <v>1111.3499999999999</v>
      </c>
      <c r="H12" s="24">
        <v>9.18</v>
      </c>
      <c r="I12" s="31"/>
      <c r="J12" s="31"/>
      <c r="K12" s="35"/>
    </row>
    <row r="13" spans="1:54" x14ac:dyDescent="0.25">
      <c r="B13" s="8" t="s">
        <v>69</v>
      </c>
      <c r="C13" s="57" t="s">
        <v>70</v>
      </c>
      <c r="D13" s="54" t="s">
        <v>71</v>
      </c>
      <c r="E13" s="6" t="s">
        <v>43</v>
      </c>
      <c r="F13" s="19">
        <v>54480</v>
      </c>
      <c r="G13" s="24">
        <v>1085.6199999999999</v>
      </c>
      <c r="H13" s="24">
        <v>8.9700000000000006</v>
      </c>
      <c r="I13" s="31"/>
      <c r="J13" s="31"/>
      <c r="K13" s="35"/>
    </row>
    <row r="14" spans="1:54" x14ac:dyDescent="0.25">
      <c r="B14" s="8" t="s">
        <v>59</v>
      </c>
      <c r="C14" s="57" t="s">
        <v>60</v>
      </c>
      <c r="D14" s="54" t="s">
        <v>61</v>
      </c>
      <c r="E14" s="6" t="s">
        <v>43</v>
      </c>
      <c r="F14" s="19">
        <v>94030</v>
      </c>
      <c r="G14" s="24">
        <v>1064.04</v>
      </c>
      <c r="H14" s="24">
        <v>8.7899999999999991</v>
      </c>
      <c r="I14" s="31"/>
      <c r="J14" s="31"/>
      <c r="K14" s="35"/>
    </row>
    <row r="15" spans="1:54" x14ac:dyDescent="0.25">
      <c r="B15" s="8" t="s">
        <v>2365</v>
      </c>
      <c r="C15" s="57" t="s">
        <v>2366</v>
      </c>
      <c r="D15" s="54" t="s">
        <v>2367</v>
      </c>
      <c r="E15" s="6" t="s">
        <v>43</v>
      </c>
      <c r="F15" s="19">
        <v>51757</v>
      </c>
      <c r="G15" s="24">
        <v>380.7</v>
      </c>
      <c r="H15" s="24">
        <v>3.14</v>
      </c>
      <c r="I15" s="31"/>
      <c r="J15" s="31"/>
      <c r="K15" s="35"/>
    </row>
    <row r="16" spans="1:54" x14ac:dyDescent="0.25">
      <c r="B16" s="8" t="s">
        <v>299</v>
      </c>
      <c r="C16" s="57" t="s">
        <v>300</v>
      </c>
      <c r="D16" s="54" t="s">
        <v>301</v>
      </c>
      <c r="E16" s="6" t="s">
        <v>43</v>
      </c>
      <c r="F16" s="19">
        <v>145070</v>
      </c>
      <c r="G16" s="24">
        <v>375.06</v>
      </c>
      <c r="H16" s="24">
        <v>3.1</v>
      </c>
      <c r="I16" s="31"/>
      <c r="J16" s="31"/>
      <c r="K16" s="35"/>
    </row>
    <row r="17" spans="2:11" x14ac:dyDescent="0.25">
      <c r="B17" s="8" t="s">
        <v>444</v>
      </c>
      <c r="C17" s="57" t="s">
        <v>445</v>
      </c>
      <c r="D17" s="54" t="s">
        <v>446</v>
      </c>
      <c r="E17" s="6" t="s">
        <v>43</v>
      </c>
      <c r="F17" s="19">
        <v>193163</v>
      </c>
      <c r="G17" s="24">
        <v>372.67</v>
      </c>
      <c r="H17" s="24">
        <v>3.08</v>
      </c>
      <c r="I17" s="31"/>
      <c r="J17" s="31"/>
      <c r="K17" s="35"/>
    </row>
    <row r="18" spans="2:11" x14ac:dyDescent="0.25">
      <c r="B18" s="8" t="s">
        <v>2370</v>
      </c>
      <c r="C18" s="57" t="s">
        <v>2371</v>
      </c>
      <c r="D18" s="54" t="s">
        <v>2372</v>
      </c>
      <c r="E18" s="6" t="s">
        <v>43</v>
      </c>
      <c r="F18" s="19">
        <v>519698</v>
      </c>
      <c r="G18" s="24">
        <v>362.59</v>
      </c>
      <c r="H18" s="24">
        <v>2.99</v>
      </c>
      <c r="I18" s="31"/>
      <c r="J18" s="31"/>
      <c r="K18" s="35"/>
    </row>
    <row r="19" spans="2:11" x14ac:dyDescent="0.25">
      <c r="B19" s="8" t="s">
        <v>2355</v>
      </c>
      <c r="C19" s="57" t="s">
        <v>1432</v>
      </c>
      <c r="D19" s="54" t="s">
        <v>2356</v>
      </c>
      <c r="E19" s="6" t="s">
        <v>43</v>
      </c>
      <c r="F19" s="19">
        <v>264937</v>
      </c>
      <c r="G19" s="24">
        <v>327.75</v>
      </c>
      <c r="H19" s="24">
        <v>2.71</v>
      </c>
      <c r="I19" s="31"/>
      <c r="J19" s="31"/>
      <c r="K19" s="35"/>
    </row>
    <row r="20" spans="2:11" x14ac:dyDescent="0.25">
      <c r="B20" s="8" t="s">
        <v>2368</v>
      </c>
      <c r="C20" s="57" t="s">
        <v>1807</v>
      </c>
      <c r="D20" s="54" t="s">
        <v>2369</v>
      </c>
      <c r="E20" s="6" t="s">
        <v>43</v>
      </c>
      <c r="F20" s="19">
        <v>44224</v>
      </c>
      <c r="G20" s="24">
        <v>323.45</v>
      </c>
      <c r="H20" s="24">
        <v>2.67</v>
      </c>
      <c r="I20" s="31"/>
      <c r="J20" s="31"/>
      <c r="K20" s="35"/>
    </row>
    <row r="21" spans="2:11" x14ac:dyDescent="0.25">
      <c r="B21" s="8" t="s">
        <v>293</v>
      </c>
      <c r="C21" s="57" t="s">
        <v>294</v>
      </c>
      <c r="D21" s="54" t="s">
        <v>295</v>
      </c>
      <c r="E21" s="6" t="s">
        <v>43</v>
      </c>
      <c r="F21" s="19">
        <v>270957</v>
      </c>
      <c r="G21" s="24">
        <v>305.72000000000003</v>
      </c>
      <c r="H21" s="24">
        <v>2.5299999999999998</v>
      </c>
      <c r="I21" s="31"/>
      <c r="J21" s="31"/>
      <c r="K21" s="35"/>
    </row>
    <row r="22" spans="2:11" x14ac:dyDescent="0.25">
      <c r="C22" s="58" t="s">
        <v>175</v>
      </c>
      <c r="D22" s="54"/>
      <c r="E22" s="6"/>
      <c r="F22" s="19"/>
      <c r="G22" s="25">
        <v>12113.51</v>
      </c>
      <c r="H22" s="25">
        <v>100.06</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29.91</v>
      </c>
      <c r="H64" s="24">
        <v>0.25</v>
      </c>
      <c r="I64" s="31"/>
      <c r="J64" s="31"/>
      <c r="K64" s="35"/>
    </row>
    <row r="65" spans="1:54" x14ac:dyDescent="0.25">
      <c r="C65" s="58" t="s">
        <v>175</v>
      </c>
      <c r="D65" s="54"/>
      <c r="E65" s="6"/>
      <c r="F65" s="19"/>
      <c r="G65" s="25">
        <v>29.91</v>
      </c>
      <c r="H65" s="25">
        <v>0.25</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-36.51</v>
      </c>
      <c r="H69" s="24">
        <v>-0.31</v>
      </c>
      <c r="I69" s="31"/>
      <c r="J69" s="31"/>
      <c r="K69" s="35"/>
    </row>
    <row r="70" spans="1:54" x14ac:dyDescent="0.25">
      <c r="C70" s="58" t="s">
        <v>175</v>
      </c>
      <c r="D70" s="54"/>
      <c r="E70" s="6"/>
      <c r="F70" s="19"/>
      <c r="G70" s="25">
        <v>-36.51</v>
      </c>
      <c r="H70" s="25">
        <v>-0.31</v>
      </c>
      <c r="I70" s="31"/>
      <c r="J70" s="31"/>
      <c r="K70" s="35"/>
    </row>
    <row r="71" spans="1:54" x14ac:dyDescent="0.25">
      <c r="C71" s="57"/>
      <c r="D71" s="54"/>
      <c r="E71" s="6"/>
      <c r="F71" s="19"/>
      <c r="G71" s="24"/>
      <c r="H71" s="24"/>
      <c r="I71" s="31"/>
      <c r="J71" s="31"/>
      <c r="K71" s="35"/>
    </row>
    <row r="72" spans="1:54" x14ac:dyDescent="0.25">
      <c r="C72" s="60" t="s">
        <v>193</v>
      </c>
      <c r="D72" s="55"/>
      <c r="E72" s="5"/>
      <c r="F72" s="20"/>
      <c r="G72" s="26">
        <v>12106.91</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5436</v>
      </c>
    </row>
  </sheetData>
  <mergeCells count="1">
    <mergeCell ref="C79:K79"/>
  </mergeCells>
  <hyperlinks>
    <hyperlink ref="J2" location="'Index'!A1" display="'Index'!A1" xr:uid="{CF18F8E2-9B47-4D12-A390-E5507187A0F1}"/>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3ABD-A773-4024-8A66-5C8C057C2936}">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1073</v>
      </c>
      <c r="J2" s="38" t="s">
        <v>4913</v>
      </c>
    </row>
    <row r="3" spans="1:54" ht="16.5" x14ac:dyDescent="0.3">
      <c r="C3" s="1" t="s">
        <v>28</v>
      </c>
      <c r="D3" s="21" t="s">
        <v>1074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14002559</v>
      </c>
      <c r="G10" s="24">
        <v>133164.34</v>
      </c>
      <c r="H10" s="24">
        <v>12.87</v>
      </c>
      <c r="I10" s="31"/>
      <c r="J10" s="31"/>
      <c r="K10" s="35"/>
    </row>
    <row r="11" spans="1:54" x14ac:dyDescent="0.25">
      <c r="B11" s="8" t="s">
        <v>44</v>
      </c>
      <c r="C11" s="57" t="s">
        <v>45</v>
      </c>
      <c r="D11" s="54" t="s">
        <v>46</v>
      </c>
      <c r="E11" s="6" t="s">
        <v>43</v>
      </c>
      <c r="F11" s="19">
        <v>6542386</v>
      </c>
      <c r="G11" s="24">
        <v>88191.360000000001</v>
      </c>
      <c r="H11" s="24">
        <v>8.52</v>
      </c>
      <c r="I11" s="31"/>
      <c r="J11" s="31"/>
      <c r="K11" s="35"/>
    </row>
    <row r="12" spans="1:54" x14ac:dyDescent="0.25">
      <c r="B12" s="8" t="s">
        <v>72</v>
      </c>
      <c r="C12" s="57" t="s">
        <v>73</v>
      </c>
      <c r="D12" s="54" t="s">
        <v>74</v>
      </c>
      <c r="E12" s="6" t="s">
        <v>75</v>
      </c>
      <c r="F12" s="19">
        <v>6206524</v>
      </c>
      <c r="G12" s="24">
        <v>84656.99</v>
      </c>
      <c r="H12" s="24">
        <v>8.18</v>
      </c>
      <c r="I12" s="31"/>
      <c r="J12" s="31"/>
      <c r="K12" s="35"/>
    </row>
    <row r="13" spans="1:54" x14ac:dyDescent="0.25">
      <c r="B13" s="8" t="s">
        <v>47</v>
      </c>
      <c r="C13" s="57" t="s">
        <v>48</v>
      </c>
      <c r="D13" s="54" t="s">
        <v>49</v>
      </c>
      <c r="E13" s="6" t="s">
        <v>50</v>
      </c>
      <c r="F13" s="19">
        <v>3302973</v>
      </c>
      <c r="G13" s="24">
        <v>47622.26</v>
      </c>
      <c r="H13" s="24">
        <v>4.5999999999999996</v>
      </c>
      <c r="I13" s="31"/>
      <c r="J13" s="31"/>
      <c r="K13" s="35"/>
    </row>
    <row r="14" spans="1:54" x14ac:dyDescent="0.25">
      <c r="B14" s="8" t="s">
        <v>385</v>
      </c>
      <c r="C14" s="57" t="s">
        <v>386</v>
      </c>
      <c r="D14" s="54" t="s">
        <v>387</v>
      </c>
      <c r="E14" s="6" t="s">
        <v>246</v>
      </c>
      <c r="F14" s="19">
        <v>2498814</v>
      </c>
      <c r="G14" s="24">
        <v>46937.72</v>
      </c>
      <c r="H14" s="24">
        <v>4.54</v>
      </c>
      <c r="I14" s="31"/>
      <c r="J14" s="31"/>
      <c r="K14" s="35"/>
    </row>
    <row r="15" spans="1:54" x14ac:dyDescent="0.25">
      <c r="B15" s="8" t="s">
        <v>51</v>
      </c>
      <c r="C15" s="57" t="s">
        <v>52</v>
      </c>
      <c r="D15" s="54" t="s">
        <v>53</v>
      </c>
      <c r="E15" s="6" t="s">
        <v>54</v>
      </c>
      <c r="F15" s="19">
        <v>1076682</v>
      </c>
      <c r="G15" s="24">
        <v>39395.79</v>
      </c>
      <c r="H15" s="24">
        <v>3.81</v>
      </c>
      <c r="I15" s="31"/>
      <c r="J15" s="31"/>
      <c r="K15" s="35"/>
    </row>
    <row r="16" spans="1:54" x14ac:dyDescent="0.25">
      <c r="B16" s="8" t="s">
        <v>379</v>
      </c>
      <c r="C16" s="57" t="s">
        <v>380</v>
      </c>
      <c r="D16" s="54" t="s">
        <v>381</v>
      </c>
      <c r="E16" s="6" t="s">
        <v>103</v>
      </c>
      <c r="F16" s="19">
        <v>8833249</v>
      </c>
      <c r="G16" s="24">
        <v>35469.910000000003</v>
      </c>
      <c r="H16" s="24">
        <v>3.43</v>
      </c>
      <c r="I16" s="31"/>
      <c r="J16" s="31"/>
      <c r="K16" s="35"/>
    </row>
    <row r="17" spans="2:11" x14ac:dyDescent="0.25">
      <c r="B17" s="8" t="s">
        <v>66</v>
      </c>
      <c r="C17" s="57" t="s">
        <v>67</v>
      </c>
      <c r="D17" s="54" t="s">
        <v>68</v>
      </c>
      <c r="E17" s="6" t="s">
        <v>43</v>
      </c>
      <c r="F17" s="19">
        <v>3803911</v>
      </c>
      <c r="G17" s="24">
        <v>33187.22</v>
      </c>
      <c r="H17" s="24">
        <v>3.21</v>
      </c>
      <c r="I17" s="31"/>
      <c r="J17" s="31"/>
      <c r="K17" s="35"/>
    </row>
    <row r="18" spans="2:11" x14ac:dyDescent="0.25">
      <c r="B18" s="8" t="s">
        <v>59</v>
      </c>
      <c r="C18" s="57" t="s">
        <v>60</v>
      </c>
      <c r="D18" s="54" t="s">
        <v>61</v>
      </c>
      <c r="E18" s="6" t="s">
        <v>43</v>
      </c>
      <c r="F18" s="19">
        <v>2625542</v>
      </c>
      <c r="G18" s="24">
        <v>29710.63</v>
      </c>
      <c r="H18" s="24">
        <v>2.87</v>
      </c>
      <c r="I18" s="31"/>
      <c r="J18" s="31"/>
      <c r="K18" s="35"/>
    </row>
    <row r="19" spans="2:11" x14ac:dyDescent="0.25">
      <c r="B19" s="8" t="s">
        <v>376</v>
      </c>
      <c r="C19" s="57" t="s">
        <v>377</v>
      </c>
      <c r="D19" s="54" t="s">
        <v>378</v>
      </c>
      <c r="E19" s="6" t="s">
        <v>58</v>
      </c>
      <c r="F19" s="19">
        <v>812511</v>
      </c>
      <c r="G19" s="24">
        <v>27844.75</v>
      </c>
      <c r="H19" s="24">
        <v>2.69</v>
      </c>
      <c r="I19" s="31"/>
      <c r="J19" s="31"/>
      <c r="K19" s="35"/>
    </row>
    <row r="20" spans="2:11" x14ac:dyDescent="0.25">
      <c r="B20" s="8" t="s">
        <v>80</v>
      </c>
      <c r="C20" s="57" t="s">
        <v>81</v>
      </c>
      <c r="D20" s="54" t="s">
        <v>82</v>
      </c>
      <c r="E20" s="6" t="s">
        <v>50</v>
      </c>
      <c r="F20" s="19">
        <v>936342</v>
      </c>
      <c r="G20" s="24">
        <v>27045.3</v>
      </c>
      <c r="H20" s="24">
        <v>2.61</v>
      </c>
      <c r="I20" s="31"/>
      <c r="J20" s="31"/>
      <c r="K20" s="35"/>
    </row>
    <row r="21" spans="2:11" x14ac:dyDescent="0.25">
      <c r="B21" s="8" t="s">
        <v>69</v>
      </c>
      <c r="C21" s="57" t="s">
        <v>70</v>
      </c>
      <c r="D21" s="54" t="s">
        <v>71</v>
      </c>
      <c r="E21" s="6" t="s">
        <v>43</v>
      </c>
      <c r="F21" s="19">
        <v>1348288</v>
      </c>
      <c r="G21" s="24">
        <v>26867.33</v>
      </c>
      <c r="H21" s="24">
        <v>2.6</v>
      </c>
      <c r="I21" s="31"/>
      <c r="J21" s="31"/>
      <c r="K21" s="35"/>
    </row>
    <row r="22" spans="2:11" x14ac:dyDescent="0.25">
      <c r="B22" s="8" t="s">
        <v>560</v>
      </c>
      <c r="C22" s="57" t="s">
        <v>561</v>
      </c>
      <c r="D22" s="54" t="s">
        <v>562</v>
      </c>
      <c r="E22" s="6" t="s">
        <v>86</v>
      </c>
      <c r="F22" s="19">
        <v>2439303</v>
      </c>
      <c r="G22" s="24">
        <v>24366.2</v>
      </c>
      <c r="H22" s="24">
        <v>2.36</v>
      </c>
      <c r="I22" s="31"/>
      <c r="J22" s="31"/>
      <c r="K22" s="35"/>
    </row>
    <row r="23" spans="2:11" x14ac:dyDescent="0.25">
      <c r="B23" s="8" t="s">
        <v>597</v>
      </c>
      <c r="C23" s="57" t="s">
        <v>598</v>
      </c>
      <c r="D23" s="54" t="s">
        <v>599</v>
      </c>
      <c r="E23" s="6" t="s">
        <v>156</v>
      </c>
      <c r="F23" s="19">
        <v>6383942</v>
      </c>
      <c r="G23" s="24">
        <v>20779.73</v>
      </c>
      <c r="H23" s="24">
        <v>2.0099999999999998</v>
      </c>
      <c r="I23" s="31"/>
      <c r="J23" s="31"/>
      <c r="K23" s="35"/>
    </row>
    <row r="24" spans="2:11" x14ac:dyDescent="0.25">
      <c r="B24" s="8" t="s">
        <v>100</v>
      </c>
      <c r="C24" s="57" t="s">
        <v>101</v>
      </c>
      <c r="D24" s="54" t="s">
        <v>102</v>
      </c>
      <c r="E24" s="6" t="s">
        <v>103</v>
      </c>
      <c r="F24" s="19">
        <v>813658</v>
      </c>
      <c r="G24" s="24">
        <v>20458.62</v>
      </c>
      <c r="H24" s="24">
        <v>1.98</v>
      </c>
      <c r="I24" s="31"/>
      <c r="J24" s="31"/>
      <c r="K24" s="35"/>
    </row>
    <row r="25" spans="2:11" x14ac:dyDescent="0.25">
      <c r="B25" s="8" t="s">
        <v>55</v>
      </c>
      <c r="C25" s="57" t="s">
        <v>56</v>
      </c>
      <c r="D25" s="54" t="s">
        <v>57</v>
      </c>
      <c r="E25" s="6" t="s">
        <v>58</v>
      </c>
      <c r="F25" s="19">
        <v>120305</v>
      </c>
      <c r="G25" s="24">
        <v>19283.689999999999</v>
      </c>
      <c r="H25" s="24">
        <v>1.86</v>
      </c>
      <c r="I25" s="31"/>
      <c r="J25" s="31"/>
      <c r="K25" s="35"/>
    </row>
    <row r="26" spans="2:11" x14ac:dyDescent="0.25">
      <c r="B26" s="8" t="s">
        <v>466</v>
      </c>
      <c r="C26" s="57" t="s">
        <v>467</v>
      </c>
      <c r="D26" s="54" t="s">
        <v>468</v>
      </c>
      <c r="E26" s="6" t="s">
        <v>111</v>
      </c>
      <c r="F26" s="19">
        <v>966166</v>
      </c>
      <c r="G26" s="24">
        <v>15403.58</v>
      </c>
      <c r="H26" s="24">
        <v>1.49</v>
      </c>
      <c r="I26" s="31"/>
      <c r="J26" s="31"/>
      <c r="K26" s="35"/>
    </row>
    <row r="27" spans="2:11" x14ac:dyDescent="0.25">
      <c r="B27" s="8" t="s">
        <v>588</v>
      </c>
      <c r="C27" s="57" t="s">
        <v>589</v>
      </c>
      <c r="D27" s="54" t="s">
        <v>590</v>
      </c>
      <c r="E27" s="6" t="s">
        <v>123</v>
      </c>
      <c r="F27" s="19">
        <v>4346750</v>
      </c>
      <c r="G27" s="24">
        <v>14798.51</v>
      </c>
      <c r="H27" s="24">
        <v>1.43</v>
      </c>
      <c r="I27" s="31"/>
      <c r="J27" s="31"/>
      <c r="K27" s="35"/>
    </row>
    <row r="28" spans="2:11" x14ac:dyDescent="0.25">
      <c r="B28" s="8" t="s">
        <v>918</v>
      </c>
      <c r="C28" s="57" t="s">
        <v>919</v>
      </c>
      <c r="D28" s="54" t="s">
        <v>920</v>
      </c>
      <c r="E28" s="6" t="s">
        <v>50</v>
      </c>
      <c r="F28" s="19">
        <v>971336</v>
      </c>
      <c r="G28" s="24">
        <v>13453.97</v>
      </c>
      <c r="H28" s="24">
        <v>1.3</v>
      </c>
      <c r="I28" s="31"/>
      <c r="J28" s="31"/>
      <c r="K28" s="35"/>
    </row>
    <row r="29" spans="2:11" x14ac:dyDescent="0.25">
      <c r="B29" s="8" t="s">
        <v>62</v>
      </c>
      <c r="C29" s="57" t="s">
        <v>63</v>
      </c>
      <c r="D29" s="54" t="s">
        <v>64</v>
      </c>
      <c r="E29" s="6" t="s">
        <v>65</v>
      </c>
      <c r="F29" s="19">
        <v>108834</v>
      </c>
      <c r="G29" s="24">
        <v>13301.69</v>
      </c>
      <c r="H29" s="24">
        <v>1.29</v>
      </c>
      <c r="I29" s="31"/>
      <c r="J29" s="31"/>
      <c r="K29" s="35"/>
    </row>
    <row r="30" spans="2:11" x14ac:dyDescent="0.25">
      <c r="B30" s="8" t="s">
        <v>1075</v>
      </c>
      <c r="C30" s="57" t="s">
        <v>1076</v>
      </c>
      <c r="D30" s="54" t="s">
        <v>1077</v>
      </c>
      <c r="E30" s="6" t="s">
        <v>1078</v>
      </c>
      <c r="F30" s="19">
        <v>3283775</v>
      </c>
      <c r="G30" s="24">
        <v>13264.81</v>
      </c>
      <c r="H30" s="24">
        <v>1.28</v>
      </c>
      <c r="I30" s="31"/>
      <c r="J30" s="31"/>
      <c r="K30" s="35"/>
    </row>
    <row r="31" spans="2:11" x14ac:dyDescent="0.25">
      <c r="B31" s="8" t="s">
        <v>388</v>
      </c>
      <c r="C31" s="57" t="s">
        <v>389</v>
      </c>
      <c r="D31" s="54" t="s">
        <v>390</v>
      </c>
      <c r="E31" s="6" t="s">
        <v>58</v>
      </c>
      <c r="F31" s="19">
        <v>1915081</v>
      </c>
      <c r="G31" s="24">
        <v>13026.38</v>
      </c>
      <c r="H31" s="24">
        <v>1.26</v>
      </c>
      <c r="I31" s="31"/>
      <c r="J31" s="31"/>
      <c r="K31" s="35"/>
    </row>
    <row r="32" spans="2:11" x14ac:dyDescent="0.25">
      <c r="B32" s="8" t="s">
        <v>275</v>
      </c>
      <c r="C32" s="57" t="s">
        <v>276</v>
      </c>
      <c r="D32" s="54" t="s">
        <v>277</v>
      </c>
      <c r="E32" s="6" t="s">
        <v>200</v>
      </c>
      <c r="F32" s="19">
        <v>7581706</v>
      </c>
      <c r="G32" s="24">
        <v>12795.65</v>
      </c>
      <c r="H32" s="24">
        <v>1.24</v>
      </c>
      <c r="I32" s="31"/>
      <c r="J32" s="31"/>
      <c r="K32" s="35"/>
    </row>
    <row r="33" spans="2:11" x14ac:dyDescent="0.25">
      <c r="B33" s="8" t="s">
        <v>616</v>
      </c>
      <c r="C33" s="57" t="s">
        <v>617</v>
      </c>
      <c r="D33" s="54" t="s">
        <v>618</v>
      </c>
      <c r="E33" s="6" t="s">
        <v>96</v>
      </c>
      <c r="F33" s="19">
        <v>378335</v>
      </c>
      <c r="G33" s="24">
        <v>12738.54</v>
      </c>
      <c r="H33" s="24">
        <v>1.23</v>
      </c>
      <c r="I33" s="31"/>
      <c r="J33" s="31"/>
      <c r="K33" s="35"/>
    </row>
    <row r="34" spans="2:11" x14ac:dyDescent="0.25">
      <c r="B34" s="8" t="s">
        <v>120</v>
      </c>
      <c r="C34" s="57" t="s">
        <v>121</v>
      </c>
      <c r="D34" s="54" t="s">
        <v>122</v>
      </c>
      <c r="E34" s="6" t="s">
        <v>123</v>
      </c>
      <c r="F34" s="19">
        <v>4152832</v>
      </c>
      <c r="G34" s="24">
        <v>11638.31</v>
      </c>
      <c r="H34" s="24">
        <v>1.1200000000000001</v>
      </c>
      <c r="I34" s="31"/>
      <c r="J34" s="31"/>
      <c r="K34" s="35"/>
    </row>
    <row r="35" spans="2:11" x14ac:dyDescent="0.25">
      <c r="B35" s="8" t="s">
        <v>563</v>
      </c>
      <c r="C35" s="57" t="s">
        <v>564</v>
      </c>
      <c r="D35" s="54" t="s">
        <v>565</v>
      </c>
      <c r="E35" s="6" t="s">
        <v>202</v>
      </c>
      <c r="F35" s="19">
        <v>200287</v>
      </c>
      <c r="G35" s="24">
        <v>11205.06</v>
      </c>
      <c r="H35" s="24">
        <v>1.08</v>
      </c>
      <c r="I35" s="31"/>
      <c r="J35" s="31"/>
      <c r="K35" s="35"/>
    </row>
    <row r="36" spans="2:11" x14ac:dyDescent="0.25">
      <c r="B36" s="8" t="s">
        <v>600</v>
      </c>
      <c r="C36" s="57" t="s">
        <v>601</v>
      </c>
      <c r="D36" s="54" t="s">
        <v>602</v>
      </c>
      <c r="E36" s="6" t="s">
        <v>86</v>
      </c>
      <c r="F36" s="19">
        <v>523317</v>
      </c>
      <c r="G36" s="24">
        <v>10499.83</v>
      </c>
      <c r="H36" s="24">
        <v>1.01</v>
      </c>
      <c r="I36" s="31"/>
      <c r="J36" s="31"/>
      <c r="K36" s="35"/>
    </row>
    <row r="37" spans="2:11" x14ac:dyDescent="0.25">
      <c r="B37" s="8" t="s">
        <v>104</v>
      </c>
      <c r="C37" s="57" t="s">
        <v>105</v>
      </c>
      <c r="D37" s="54" t="s">
        <v>106</v>
      </c>
      <c r="E37" s="6" t="s">
        <v>107</v>
      </c>
      <c r="F37" s="19">
        <v>1327863</v>
      </c>
      <c r="G37" s="24">
        <v>10117.65</v>
      </c>
      <c r="H37" s="24">
        <v>0.98</v>
      </c>
      <c r="I37" s="31"/>
      <c r="J37" s="31"/>
      <c r="K37" s="35"/>
    </row>
    <row r="38" spans="2:11" x14ac:dyDescent="0.25">
      <c r="B38" s="8" t="s">
        <v>1079</v>
      </c>
      <c r="C38" s="57" t="s">
        <v>1080</v>
      </c>
      <c r="D38" s="54" t="s">
        <v>1081</v>
      </c>
      <c r="E38" s="6" t="s">
        <v>200</v>
      </c>
      <c r="F38" s="19">
        <v>858840</v>
      </c>
      <c r="G38" s="24">
        <v>9813.9599999999991</v>
      </c>
      <c r="H38" s="24">
        <v>0.95</v>
      </c>
      <c r="I38" s="31"/>
      <c r="J38" s="31"/>
      <c r="K38" s="35"/>
    </row>
    <row r="39" spans="2:11" x14ac:dyDescent="0.25">
      <c r="B39" s="8" t="s">
        <v>93</v>
      </c>
      <c r="C39" s="57" t="s">
        <v>94</v>
      </c>
      <c r="D39" s="54" t="s">
        <v>95</v>
      </c>
      <c r="E39" s="6" t="s">
        <v>96</v>
      </c>
      <c r="F39" s="19">
        <v>414600</v>
      </c>
      <c r="G39" s="24">
        <v>9743.1</v>
      </c>
      <c r="H39" s="24">
        <v>0.94</v>
      </c>
      <c r="I39" s="31"/>
      <c r="J39" s="31"/>
      <c r="K39" s="35"/>
    </row>
    <row r="40" spans="2:11" x14ac:dyDescent="0.25">
      <c r="B40" s="8" t="s">
        <v>1007</v>
      </c>
      <c r="C40" s="57" t="s">
        <v>1008</v>
      </c>
      <c r="D40" s="54" t="s">
        <v>1009</v>
      </c>
      <c r="E40" s="6" t="s">
        <v>65</v>
      </c>
      <c r="F40" s="19">
        <v>350300</v>
      </c>
      <c r="G40" s="24">
        <v>9657.42</v>
      </c>
      <c r="H40" s="24">
        <v>0.93</v>
      </c>
      <c r="I40" s="31"/>
      <c r="J40" s="31"/>
      <c r="K40" s="35"/>
    </row>
    <row r="41" spans="2:11" x14ac:dyDescent="0.25">
      <c r="B41" s="8" t="s">
        <v>1082</v>
      </c>
      <c r="C41" s="57" t="s">
        <v>1083</v>
      </c>
      <c r="D41" s="54" t="s">
        <v>1084</v>
      </c>
      <c r="E41" s="6" t="s">
        <v>156</v>
      </c>
      <c r="F41" s="19">
        <v>203503</v>
      </c>
      <c r="G41" s="24">
        <v>9518.85</v>
      </c>
      <c r="H41" s="24">
        <v>0.92</v>
      </c>
      <c r="I41" s="31"/>
      <c r="J41" s="31"/>
      <c r="K41" s="35"/>
    </row>
    <row r="42" spans="2:11" x14ac:dyDescent="0.25">
      <c r="B42" s="8" t="s">
        <v>575</v>
      </c>
      <c r="C42" s="57" t="s">
        <v>576</v>
      </c>
      <c r="D42" s="54" t="s">
        <v>577</v>
      </c>
      <c r="E42" s="6" t="s">
        <v>578</v>
      </c>
      <c r="F42" s="19">
        <v>676624</v>
      </c>
      <c r="G42" s="24">
        <v>9496.42</v>
      </c>
      <c r="H42" s="24">
        <v>0.92</v>
      </c>
      <c r="I42" s="31"/>
      <c r="J42" s="31"/>
      <c r="K42" s="35"/>
    </row>
    <row r="43" spans="2:11" x14ac:dyDescent="0.25">
      <c r="B43" s="8" t="s">
        <v>87</v>
      </c>
      <c r="C43" s="57" t="s">
        <v>88</v>
      </c>
      <c r="D43" s="54" t="s">
        <v>89</v>
      </c>
      <c r="E43" s="6" t="s">
        <v>58</v>
      </c>
      <c r="F43" s="19">
        <v>126155</v>
      </c>
      <c r="G43" s="24">
        <v>8837.7900000000009</v>
      </c>
      <c r="H43" s="24">
        <v>0.85</v>
      </c>
      <c r="I43" s="31"/>
      <c r="J43" s="31"/>
      <c r="K43" s="35"/>
    </row>
    <row r="44" spans="2:11" x14ac:dyDescent="0.25">
      <c r="B44" s="8" t="s">
        <v>872</v>
      </c>
      <c r="C44" s="57" t="s">
        <v>873</v>
      </c>
      <c r="D44" s="54" t="s">
        <v>874</v>
      </c>
      <c r="E44" s="6" t="s">
        <v>58</v>
      </c>
      <c r="F44" s="19">
        <v>101622</v>
      </c>
      <c r="G44" s="24">
        <v>8819.27</v>
      </c>
      <c r="H44" s="24">
        <v>0.85</v>
      </c>
      <c r="I44" s="31"/>
      <c r="J44" s="31"/>
      <c r="K44" s="35"/>
    </row>
    <row r="45" spans="2:11" x14ac:dyDescent="0.25">
      <c r="B45" s="8" t="s">
        <v>1085</v>
      </c>
      <c r="C45" s="57" t="s">
        <v>1086</v>
      </c>
      <c r="D45" s="54" t="s">
        <v>1087</v>
      </c>
      <c r="E45" s="6" t="s">
        <v>86</v>
      </c>
      <c r="F45" s="19">
        <v>3004597</v>
      </c>
      <c r="G45" s="24">
        <v>8809.48</v>
      </c>
      <c r="H45" s="24">
        <v>0.85</v>
      </c>
      <c r="I45" s="31"/>
      <c r="J45" s="31"/>
      <c r="K45" s="35"/>
    </row>
    <row r="46" spans="2:11" x14ac:dyDescent="0.25">
      <c r="B46" s="8" t="s">
        <v>410</v>
      </c>
      <c r="C46" s="57" t="s">
        <v>411</v>
      </c>
      <c r="D46" s="54" t="s">
        <v>412</v>
      </c>
      <c r="E46" s="6" t="s">
        <v>413</v>
      </c>
      <c r="F46" s="19">
        <v>3561342</v>
      </c>
      <c r="G46" s="24">
        <v>8529.41</v>
      </c>
      <c r="H46" s="24">
        <v>0.82</v>
      </c>
      <c r="I46" s="31"/>
      <c r="J46" s="31"/>
      <c r="K46" s="35"/>
    </row>
    <row r="47" spans="2:11" x14ac:dyDescent="0.25">
      <c r="B47" s="8" t="s">
        <v>391</v>
      </c>
      <c r="C47" s="57" t="s">
        <v>392</v>
      </c>
      <c r="D47" s="54" t="s">
        <v>393</v>
      </c>
      <c r="E47" s="6" t="s">
        <v>50</v>
      </c>
      <c r="F47" s="19">
        <v>582035</v>
      </c>
      <c r="G47" s="24">
        <v>8150.24</v>
      </c>
      <c r="H47" s="24">
        <v>0.79</v>
      </c>
      <c r="I47" s="31"/>
      <c r="J47" s="31"/>
      <c r="K47" s="35"/>
    </row>
    <row r="48" spans="2:11" x14ac:dyDescent="0.25">
      <c r="B48" s="8" t="s">
        <v>1088</v>
      </c>
      <c r="C48" s="57" t="s">
        <v>1089</v>
      </c>
      <c r="D48" s="54" t="s">
        <v>1090</v>
      </c>
      <c r="E48" s="6" t="s">
        <v>1091</v>
      </c>
      <c r="F48" s="19">
        <v>2082046</v>
      </c>
      <c r="G48" s="24">
        <v>8118.94</v>
      </c>
      <c r="H48" s="24">
        <v>0.78</v>
      </c>
      <c r="I48" s="31"/>
      <c r="J48" s="31"/>
      <c r="K48" s="35"/>
    </row>
    <row r="49" spans="2:11" x14ac:dyDescent="0.25">
      <c r="B49" s="8" t="s">
        <v>1092</v>
      </c>
      <c r="C49" s="57" t="s">
        <v>1093</v>
      </c>
      <c r="D49" s="54" t="s">
        <v>1094</v>
      </c>
      <c r="E49" s="6" t="s">
        <v>86</v>
      </c>
      <c r="F49" s="19">
        <v>1283691</v>
      </c>
      <c r="G49" s="24">
        <v>7908.82</v>
      </c>
      <c r="H49" s="24">
        <v>0.76</v>
      </c>
      <c r="I49" s="31"/>
      <c r="J49" s="31"/>
      <c r="K49" s="35"/>
    </row>
    <row r="50" spans="2:11" x14ac:dyDescent="0.25">
      <c r="B50" s="8" t="s">
        <v>373</v>
      </c>
      <c r="C50" s="57" t="s">
        <v>374</v>
      </c>
      <c r="D50" s="54" t="s">
        <v>375</v>
      </c>
      <c r="E50" s="6" t="s">
        <v>111</v>
      </c>
      <c r="F50" s="19">
        <v>515669</v>
      </c>
      <c r="G50" s="24">
        <v>7752.05</v>
      </c>
      <c r="H50" s="24">
        <v>0.75</v>
      </c>
      <c r="I50" s="31"/>
      <c r="J50" s="31"/>
      <c r="K50" s="35"/>
    </row>
    <row r="51" spans="2:11" x14ac:dyDescent="0.25">
      <c r="B51" s="8" t="s">
        <v>582</v>
      </c>
      <c r="C51" s="57" t="s">
        <v>583</v>
      </c>
      <c r="D51" s="54" t="s">
        <v>584</v>
      </c>
      <c r="E51" s="6" t="s">
        <v>141</v>
      </c>
      <c r="F51" s="19">
        <v>681491</v>
      </c>
      <c r="G51" s="24">
        <v>7596.58</v>
      </c>
      <c r="H51" s="24">
        <v>0.73</v>
      </c>
      <c r="I51" s="31"/>
      <c r="J51" s="31"/>
      <c r="K51" s="35"/>
    </row>
    <row r="52" spans="2:11" x14ac:dyDescent="0.25">
      <c r="B52" s="8" t="s">
        <v>1095</v>
      </c>
      <c r="C52" s="57" t="s">
        <v>1096</v>
      </c>
      <c r="D52" s="54" t="s">
        <v>1097</v>
      </c>
      <c r="E52" s="6" t="s">
        <v>320</v>
      </c>
      <c r="F52" s="19">
        <v>657351</v>
      </c>
      <c r="G52" s="24">
        <v>7578.6</v>
      </c>
      <c r="H52" s="24">
        <v>0.73</v>
      </c>
      <c r="I52" s="31"/>
      <c r="J52" s="31"/>
      <c r="K52" s="35"/>
    </row>
    <row r="53" spans="2:11" x14ac:dyDescent="0.25">
      <c r="B53" s="8" t="s">
        <v>76</v>
      </c>
      <c r="C53" s="57" t="s">
        <v>77</v>
      </c>
      <c r="D53" s="54" t="s">
        <v>78</v>
      </c>
      <c r="E53" s="6" t="s">
        <v>79</v>
      </c>
      <c r="F53" s="19">
        <v>983791</v>
      </c>
      <c r="G53" s="24">
        <v>7441.89</v>
      </c>
      <c r="H53" s="24">
        <v>0.72</v>
      </c>
      <c r="I53" s="31"/>
      <c r="J53" s="31"/>
      <c r="K53" s="35"/>
    </row>
    <row r="54" spans="2:11" x14ac:dyDescent="0.25">
      <c r="B54" s="8" t="s">
        <v>1098</v>
      </c>
      <c r="C54" s="57" t="s">
        <v>1099</v>
      </c>
      <c r="D54" s="54" t="s">
        <v>1100</v>
      </c>
      <c r="E54" s="6" t="s">
        <v>79</v>
      </c>
      <c r="F54" s="19">
        <v>411310</v>
      </c>
      <c r="G54" s="24">
        <v>7364.92</v>
      </c>
      <c r="H54" s="24">
        <v>0.71</v>
      </c>
      <c r="I54" s="31"/>
      <c r="J54" s="31"/>
      <c r="K54" s="35"/>
    </row>
    <row r="55" spans="2:11" x14ac:dyDescent="0.25">
      <c r="B55" s="8" t="s">
        <v>1101</v>
      </c>
      <c r="C55" s="57" t="s">
        <v>1102</v>
      </c>
      <c r="D55" s="54" t="s">
        <v>1103</v>
      </c>
      <c r="E55" s="6" t="s">
        <v>141</v>
      </c>
      <c r="F55" s="19">
        <v>92629</v>
      </c>
      <c r="G55" s="24">
        <v>6862.88</v>
      </c>
      <c r="H55" s="24">
        <v>0.66</v>
      </c>
      <c r="I55" s="31"/>
      <c r="J55" s="31"/>
      <c r="K55" s="35"/>
    </row>
    <row r="56" spans="2:11" x14ac:dyDescent="0.25">
      <c r="B56" s="8" t="s">
        <v>1104</v>
      </c>
      <c r="C56" s="57" t="s">
        <v>1105</v>
      </c>
      <c r="D56" s="54" t="s">
        <v>1106</v>
      </c>
      <c r="E56" s="6" t="s">
        <v>111</v>
      </c>
      <c r="F56" s="19">
        <v>558544</v>
      </c>
      <c r="G56" s="24">
        <v>6834.9</v>
      </c>
      <c r="H56" s="24">
        <v>0.66</v>
      </c>
      <c r="I56" s="31"/>
      <c r="J56" s="31"/>
      <c r="K56" s="35"/>
    </row>
    <row r="57" spans="2:11" x14ac:dyDescent="0.25">
      <c r="B57" s="8" t="s">
        <v>1107</v>
      </c>
      <c r="C57" s="57" t="s">
        <v>1108</v>
      </c>
      <c r="D57" s="54" t="s">
        <v>1109</v>
      </c>
      <c r="E57" s="6" t="s">
        <v>513</v>
      </c>
      <c r="F57" s="19">
        <v>597114</v>
      </c>
      <c r="G57" s="24">
        <v>6743.21</v>
      </c>
      <c r="H57" s="24">
        <v>0.65</v>
      </c>
      <c r="I57" s="31"/>
      <c r="J57" s="31"/>
      <c r="K57" s="35"/>
    </row>
    <row r="58" spans="2:11" x14ac:dyDescent="0.25">
      <c r="B58" s="8" t="s">
        <v>346</v>
      </c>
      <c r="C58" s="57" t="s">
        <v>347</v>
      </c>
      <c r="D58" s="54" t="s">
        <v>348</v>
      </c>
      <c r="E58" s="6" t="s">
        <v>50</v>
      </c>
      <c r="F58" s="19">
        <v>2615842</v>
      </c>
      <c r="G58" s="24">
        <v>6261.54</v>
      </c>
      <c r="H58" s="24">
        <v>0.61</v>
      </c>
      <c r="I58" s="31"/>
      <c r="J58" s="31"/>
      <c r="K58" s="35"/>
    </row>
    <row r="59" spans="2:11" x14ac:dyDescent="0.25">
      <c r="B59" s="8" t="s">
        <v>1110</v>
      </c>
      <c r="C59" s="57" t="s">
        <v>1111</v>
      </c>
      <c r="D59" s="54" t="s">
        <v>1112</v>
      </c>
      <c r="E59" s="6" t="s">
        <v>1113</v>
      </c>
      <c r="F59" s="19">
        <v>238810</v>
      </c>
      <c r="G59" s="24">
        <v>5984.34</v>
      </c>
      <c r="H59" s="24">
        <v>0.57999999999999996</v>
      </c>
      <c r="I59" s="31"/>
      <c r="J59" s="31"/>
      <c r="K59" s="35"/>
    </row>
    <row r="60" spans="2:11" x14ac:dyDescent="0.25">
      <c r="C60" s="58" t="s">
        <v>175</v>
      </c>
      <c r="D60" s="54"/>
      <c r="E60" s="6"/>
      <c r="F60" s="19"/>
      <c r="G60" s="25">
        <v>1035050.43</v>
      </c>
      <c r="H60" s="25">
        <v>100.01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2123.27</v>
      </c>
      <c r="H102" s="24">
        <v>0.21</v>
      </c>
      <c r="I102" s="31"/>
      <c r="J102" s="31"/>
      <c r="K102" s="35"/>
    </row>
    <row r="103" spans="1:54" x14ac:dyDescent="0.25">
      <c r="C103" s="58" t="s">
        <v>175</v>
      </c>
      <c r="D103" s="54"/>
      <c r="E103" s="6"/>
      <c r="F103" s="19"/>
      <c r="G103" s="25">
        <v>2123.27</v>
      </c>
      <c r="H103" s="25">
        <v>0.21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-2625.5</v>
      </c>
      <c r="H107" s="24">
        <v>-0.22</v>
      </c>
      <c r="I107" s="31"/>
      <c r="J107" s="31"/>
      <c r="K107" s="35"/>
    </row>
    <row r="108" spans="1:54" x14ac:dyDescent="0.25">
      <c r="C108" s="58" t="s">
        <v>175</v>
      </c>
      <c r="D108" s="54"/>
      <c r="E108" s="6"/>
      <c r="F108" s="19"/>
      <c r="G108" s="25">
        <v>-2625.5</v>
      </c>
      <c r="H108" s="25">
        <v>-0.22</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1034548.2</v>
      </c>
      <c r="H110" s="26">
        <v>100</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5410</v>
      </c>
    </row>
  </sheetData>
  <mergeCells count="1">
    <mergeCell ref="C117:K117"/>
  </mergeCells>
  <hyperlinks>
    <hyperlink ref="J2" location="'Index'!A1" display="'Index'!A1" xr:uid="{3C5C641A-C508-4202-A8DA-D9E621C58C7E}"/>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6E8C-7C02-4BAA-909B-DBFF4F9EF178}">
  <sheetPr codeName="Sheet1"/>
  <dimension ref="A1:IV81"/>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3046</v>
      </c>
      <c r="J2" s="38" t="s">
        <v>4913</v>
      </c>
    </row>
    <row r="3" spans="1:54" ht="16.5" x14ac:dyDescent="0.3">
      <c r="C3" s="1" t="s">
        <v>28</v>
      </c>
      <c r="D3" s="21" t="s">
        <v>4734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50</v>
      </c>
      <c r="F10" s="19">
        <v>122334</v>
      </c>
      <c r="G10" s="24">
        <v>1763.81</v>
      </c>
      <c r="H10" s="24">
        <v>29.21</v>
      </c>
      <c r="I10" s="31"/>
      <c r="J10" s="31"/>
      <c r="K10" s="35"/>
    </row>
    <row r="11" spans="1:54" x14ac:dyDescent="0.25">
      <c r="B11" s="8" t="s">
        <v>80</v>
      </c>
      <c r="C11" s="57" t="s">
        <v>81</v>
      </c>
      <c r="D11" s="54" t="s">
        <v>82</v>
      </c>
      <c r="E11" s="6" t="s">
        <v>50</v>
      </c>
      <c r="F11" s="19">
        <v>45819</v>
      </c>
      <c r="G11" s="24">
        <v>1323.44</v>
      </c>
      <c r="H11" s="24">
        <v>21.92</v>
      </c>
      <c r="I11" s="31"/>
      <c r="J11" s="31"/>
      <c r="K11" s="35"/>
    </row>
    <row r="12" spans="1:54" x14ac:dyDescent="0.25">
      <c r="B12" s="8" t="s">
        <v>918</v>
      </c>
      <c r="C12" s="57" t="s">
        <v>919</v>
      </c>
      <c r="D12" s="54" t="s">
        <v>920</v>
      </c>
      <c r="E12" s="6" t="s">
        <v>50</v>
      </c>
      <c r="F12" s="19">
        <v>47533</v>
      </c>
      <c r="G12" s="24">
        <v>658.38</v>
      </c>
      <c r="H12" s="24">
        <v>10.9</v>
      </c>
      <c r="I12" s="31"/>
      <c r="J12" s="31"/>
      <c r="K12" s="35"/>
    </row>
    <row r="13" spans="1:54" x14ac:dyDescent="0.25">
      <c r="B13" s="8" t="s">
        <v>391</v>
      </c>
      <c r="C13" s="57" t="s">
        <v>392</v>
      </c>
      <c r="D13" s="54" t="s">
        <v>393</v>
      </c>
      <c r="E13" s="6" t="s">
        <v>50</v>
      </c>
      <c r="F13" s="19">
        <v>40566</v>
      </c>
      <c r="G13" s="24">
        <v>568.04999999999995</v>
      </c>
      <c r="H13" s="24">
        <v>9.41</v>
      </c>
      <c r="I13" s="31"/>
      <c r="J13" s="31"/>
      <c r="K13" s="35"/>
    </row>
    <row r="14" spans="1:54" x14ac:dyDescent="0.25">
      <c r="B14" s="8" t="s">
        <v>346</v>
      </c>
      <c r="C14" s="57" t="s">
        <v>347</v>
      </c>
      <c r="D14" s="54" t="s">
        <v>348</v>
      </c>
      <c r="E14" s="6" t="s">
        <v>50</v>
      </c>
      <c r="F14" s="19">
        <v>182314</v>
      </c>
      <c r="G14" s="24">
        <v>436.41</v>
      </c>
      <c r="H14" s="24">
        <v>7.23</v>
      </c>
      <c r="I14" s="31"/>
      <c r="J14" s="31"/>
      <c r="K14" s="35"/>
    </row>
    <row r="15" spans="1:54" x14ac:dyDescent="0.25">
      <c r="B15" s="8" t="s">
        <v>904</v>
      </c>
      <c r="C15" s="57" t="s">
        <v>905</v>
      </c>
      <c r="D15" s="54" t="s">
        <v>906</v>
      </c>
      <c r="E15" s="6" t="s">
        <v>50</v>
      </c>
      <c r="F15" s="19">
        <v>21360</v>
      </c>
      <c r="G15" s="24">
        <v>339.84</v>
      </c>
      <c r="H15" s="24">
        <v>5.63</v>
      </c>
      <c r="I15" s="31"/>
      <c r="J15" s="31"/>
      <c r="K15" s="35"/>
    </row>
    <row r="16" spans="1:54" x14ac:dyDescent="0.25">
      <c r="B16" s="8" t="s">
        <v>921</v>
      </c>
      <c r="C16" s="57" t="s">
        <v>922</v>
      </c>
      <c r="D16" s="54" t="s">
        <v>923</v>
      </c>
      <c r="E16" s="6" t="s">
        <v>50</v>
      </c>
      <c r="F16" s="19">
        <v>6857</v>
      </c>
      <c r="G16" s="24">
        <v>330.68</v>
      </c>
      <c r="H16" s="24">
        <v>5.48</v>
      </c>
      <c r="I16" s="31"/>
      <c r="J16" s="31"/>
      <c r="K16" s="35"/>
    </row>
    <row r="17" spans="2:11" x14ac:dyDescent="0.25">
      <c r="B17" s="8" t="s">
        <v>97</v>
      </c>
      <c r="C17" s="57" t="s">
        <v>98</v>
      </c>
      <c r="D17" s="54" t="s">
        <v>99</v>
      </c>
      <c r="E17" s="6" t="s">
        <v>50</v>
      </c>
      <c r="F17" s="19">
        <v>5925</v>
      </c>
      <c r="G17" s="24">
        <v>305.58</v>
      </c>
      <c r="H17" s="24">
        <v>5.0599999999999996</v>
      </c>
      <c r="I17" s="31"/>
      <c r="J17" s="31"/>
      <c r="K17" s="35"/>
    </row>
    <row r="18" spans="2:11" x14ac:dyDescent="0.25">
      <c r="B18" s="8" t="s">
        <v>2489</v>
      </c>
      <c r="C18" s="57" t="s">
        <v>2490</v>
      </c>
      <c r="D18" s="54" t="s">
        <v>2491</v>
      </c>
      <c r="E18" s="6" t="s">
        <v>50</v>
      </c>
      <c r="F18" s="19">
        <v>7275</v>
      </c>
      <c r="G18" s="24">
        <v>193.14</v>
      </c>
      <c r="H18" s="24">
        <v>3.2</v>
      </c>
      <c r="I18" s="31"/>
      <c r="J18" s="31"/>
      <c r="K18" s="35"/>
    </row>
    <row r="19" spans="2:11" x14ac:dyDescent="0.25">
      <c r="B19" s="8" t="s">
        <v>2492</v>
      </c>
      <c r="C19" s="57" t="s">
        <v>2493</v>
      </c>
      <c r="D19" s="54" t="s">
        <v>2494</v>
      </c>
      <c r="E19" s="6" t="s">
        <v>50</v>
      </c>
      <c r="F19" s="19">
        <v>1517</v>
      </c>
      <c r="G19" s="24">
        <v>127.47</v>
      </c>
      <c r="H19" s="24">
        <v>2.11</v>
      </c>
      <c r="I19" s="31"/>
      <c r="J19" s="31"/>
      <c r="K19" s="35"/>
    </row>
    <row r="20" spans="2:11" x14ac:dyDescent="0.25">
      <c r="C20" s="58" t="s">
        <v>175</v>
      </c>
      <c r="D20" s="54"/>
      <c r="E20" s="6"/>
      <c r="F20" s="19"/>
      <c r="G20" s="25">
        <v>6046.8</v>
      </c>
      <c r="H20" s="25">
        <v>100.15</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190</v>
      </c>
      <c r="C62" s="57" t="s">
        <v>191</v>
      </c>
      <c r="D62" s="54"/>
      <c r="E62" s="6"/>
      <c r="F62" s="19"/>
      <c r="G62" s="24">
        <v>112.98</v>
      </c>
      <c r="H62" s="24">
        <v>1.87</v>
      </c>
      <c r="I62" s="31"/>
      <c r="J62" s="31"/>
      <c r="K62" s="35"/>
    </row>
    <row r="63" spans="1:11" x14ac:dyDescent="0.25">
      <c r="C63" s="58" t="s">
        <v>175</v>
      </c>
      <c r="D63" s="54"/>
      <c r="E63" s="6"/>
      <c r="F63" s="19"/>
      <c r="G63" s="25">
        <v>112.98</v>
      </c>
      <c r="H63" s="25">
        <v>1.87</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5239</v>
      </c>
      <c r="D66" s="54"/>
      <c r="E66" s="6"/>
      <c r="F66" s="19"/>
      <c r="G66" s="24" t="s">
        <v>2</v>
      </c>
      <c r="H66" s="24" t="s">
        <v>2</v>
      </c>
      <c r="I66" s="31"/>
      <c r="J66" s="31"/>
      <c r="K66" s="35"/>
      <c r="L66" s="3"/>
      <c r="AI66" s="3"/>
      <c r="AV66" s="3"/>
      <c r="AX66" s="3"/>
      <c r="BB66" s="3"/>
    </row>
    <row r="67" spans="1:54" x14ac:dyDescent="0.25">
      <c r="B67" s="8"/>
      <c r="C67" s="57" t="s">
        <v>192</v>
      </c>
      <c r="D67" s="54"/>
      <c r="E67" s="6"/>
      <c r="F67" s="19"/>
      <c r="G67" s="24">
        <v>-122.16</v>
      </c>
      <c r="H67" s="24">
        <v>-2.02</v>
      </c>
      <c r="I67" s="31"/>
      <c r="J67" s="31"/>
      <c r="K67" s="35"/>
    </row>
    <row r="68" spans="1:54" x14ac:dyDescent="0.25">
      <c r="C68" s="58" t="s">
        <v>175</v>
      </c>
      <c r="D68" s="54"/>
      <c r="E68" s="6"/>
      <c r="F68" s="19"/>
      <c r="G68" s="25">
        <v>-122.16</v>
      </c>
      <c r="H68" s="25">
        <v>-2.02</v>
      </c>
      <c r="I68" s="31"/>
      <c r="J68" s="31"/>
      <c r="K68" s="35"/>
    </row>
    <row r="69" spans="1:54" x14ac:dyDescent="0.25">
      <c r="C69" s="57"/>
      <c r="D69" s="54"/>
      <c r="E69" s="6"/>
      <c r="F69" s="19"/>
      <c r="G69" s="24"/>
      <c r="H69" s="24"/>
      <c r="I69" s="31"/>
      <c r="J69" s="31"/>
      <c r="K69" s="35"/>
    </row>
    <row r="70" spans="1:54" x14ac:dyDescent="0.25">
      <c r="C70" s="60" t="s">
        <v>193</v>
      </c>
      <c r="D70" s="55"/>
      <c r="E70" s="5"/>
      <c r="F70" s="20"/>
      <c r="G70" s="26">
        <v>6037.62</v>
      </c>
      <c r="H70" s="26">
        <v>100.00000000000001</v>
      </c>
      <c r="I70" s="32"/>
      <c r="J70" s="32"/>
      <c r="K70" s="36"/>
    </row>
    <row r="73" spans="1:54" x14ac:dyDescent="0.25">
      <c r="C73" s="1" t="s">
        <v>194</v>
      </c>
    </row>
    <row r="74" spans="1:54" x14ac:dyDescent="0.25">
      <c r="C74" s="37" t="s">
        <v>195</v>
      </c>
      <c r="D74" s="37"/>
      <c r="E74" s="37"/>
      <c r="F74" s="37"/>
      <c r="G74" s="37"/>
      <c r="H74" s="37"/>
      <c r="I74" s="37"/>
      <c r="J74" s="37"/>
      <c r="K74" s="37"/>
    </row>
    <row r="75" spans="1:54" x14ac:dyDescent="0.25">
      <c r="C75" s="2" t="s">
        <v>196</v>
      </c>
    </row>
    <row r="76" spans="1:54" x14ac:dyDescent="0.25">
      <c r="C76" s="2" t="s">
        <v>197</v>
      </c>
    </row>
    <row r="77" spans="1:54" ht="30" customHeight="1" x14ac:dyDescent="0.25">
      <c r="C77" s="92" t="s">
        <v>198</v>
      </c>
      <c r="D77" s="93"/>
      <c r="E77" s="93"/>
      <c r="F77" s="93"/>
      <c r="G77" s="93"/>
      <c r="H77" s="93"/>
      <c r="I77" s="93"/>
      <c r="J77" s="93"/>
      <c r="K77" s="93"/>
    </row>
    <row r="78" spans="1:54" x14ac:dyDescent="0.25">
      <c r="C78" s="2" t="s">
        <v>199</v>
      </c>
    </row>
    <row r="80" spans="1:54" x14ac:dyDescent="0.25">
      <c r="C80" s="1" t="s">
        <v>5400</v>
      </c>
      <c r="E80" s="90" t="s">
        <v>5401</v>
      </c>
    </row>
    <row r="81" spans="5:5" x14ac:dyDescent="0.25">
      <c r="E81" s="2" t="s">
        <v>5443</v>
      </c>
    </row>
  </sheetData>
  <mergeCells count="1">
    <mergeCell ref="C77:K77"/>
  </mergeCells>
  <hyperlinks>
    <hyperlink ref="J2" location="'Index'!A1" display="'Index'!A1" xr:uid="{27743ED5-24BE-469C-8994-1535545D27A9}"/>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478E-8FDF-4258-B039-6E851AE4C073}">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4735</v>
      </c>
      <c r="J2" s="38" t="s">
        <v>4913</v>
      </c>
    </row>
    <row r="3" spans="1:54" ht="16.5" x14ac:dyDescent="0.3">
      <c r="C3" s="1" t="s">
        <v>28</v>
      </c>
      <c r="D3" s="21" t="s">
        <v>4736</v>
      </c>
      <c r="F3" s="79" t="s">
        <v>5336</v>
      </c>
      <c r="G3" s="13" t="s">
        <v>5339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66</v>
      </c>
      <c r="C10" s="57" t="s">
        <v>67</v>
      </c>
      <c r="D10" s="54" t="s">
        <v>68</v>
      </c>
      <c r="E10" s="6" t="s">
        <v>43</v>
      </c>
      <c r="F10" s="19">
        <v>1503497</v>
      </c>
      <c r="G10" s="24">
        <v>13118.76</v>
      </c>
      <c r="H10" s="24">
        <v>24.86</v>
      </c>
      <c r="I10" s="31"/>
      <c r="J10" s="31"/>
      <c r="K10" s="35"/>
    </row>
    <row r="11" spans="1:54" x14ac:dyDescent="0.25">
      <c r="B11" s="8" t="s">
        <v>299</v>
      </c>
      <c r="C11" s="57" t="s">
        <v>300</v>
      </c>
      <c r="D11" s="54" t="s">
        <v>301</v>
      </c>
      <c r="E11" s="6" t="s">
        <v>43</v>
      </c>
      <c r="F11" s="19">
        <v>3396590</v>
      </c>
      <c r="G11" s="24">
        <v>8783.58</v>
      </c>
      <c r="H11" s="24">
        <v>16.64</v>
      </c>
      <c r="I11" s="31"/>
      <c r="J11" s="31"/>
      <c r="K11" s="35"/>
    </row>
    <row r="12" spans="1:54" x14ac:dyDescent="0.25">
      <c r="B12" s="8" t="s">
        <v>2355</v>
      </c>
      <c r="C12" s="57" t="s">
        <v>1432</v>
      </c>
      <c r="D12" s="54" t="s">
        <v>2356</v>
      </c>
      <c r="E12" s="6" t="s">
        <v>43</v>
      </c>
      <c r="F12" s="19">
        <v>6123165</v>
      </c>
      <c r="G12" s="24">
        <v>7574.36</v>
      </c>
      <c r="H12" s="24">
        <v>14.35</v>
      </c>
      <c r="I12" s="31"/>
      <c r="J12" s="31"/>
      <c r="K12" s="35"/>
    </row>
    <row r="13" spans="1:54" x14ac:dyDescent="0.25">
      <c r="B13" s="8" t="s">
        <v>293</v>
      </c>
      <c r="C13" s="57" t="s">
        <v>294</v>
      </c>
      <c r="D13" s="54" t="s">
        <v>295</v>
      </c>
      <c r="E13" s="6" t="s">
        <v>43</v>
      </c>
      <c r="F13" s="19">
        <v>6290544</v>
      </c>
      <c r="G13" s="24">
        <v>7102.02</v>
      </c>
      <c r="H13" s="24">
        <v>13.46</v>
      </c>
      <c r="I13" s="31"/>
      <c r="J13" s="31"/>
      <c r="K13" s="35"/>
    </row>
    <row r="14" spans="1:54" x14ac:dyDescent="0.25">
      <c r="B14" s="8" t="s">
        <v>2446</v>
      </c>
      <c r="C14" s="57" t="s">
        <v>1474</v>
      </c>
      <c r="D14" s="54" t="s">
        <v>2447</v>
      </c>
      <c r="E14" s="6" t="s">
        <v>43</v>
      </c>
      <c r="F14" s="19">
        <v>3481813</v>
      </c>
      <c r="G14" s="24">
        <v>4822.3100000000004</v>
      </c>
      <c r="H14" s="24">
        <v>9.14</v>
      </c>
      <c r="I14" s="31"/>
      <c r="J14" s="31"/>
      <c r="K14" s="35"/>
    </row>
    <row r="15" spans="1:54" x14ac:dyDescent="0.25">
      <c r="B15" s="8" t="s">
        <v>2859</v>
      </c>
      <c r="C15" s="57" t="s">
        <v>1419</v>
      </c>
      <c r="D15" s="54" t="s">
        <v>2860</v>
      </c>
      <c r="E15" s="6" t="s">
        <v>43</v>
      </c>
      <c r="F15" s="19">
        <v>638947</v>
      </c>
      <c r="G15" s="24">
        <v>4799.13</v>
      </c>
      <c r="H15" s="24">
        <v>9.09</v>
      </c>
      <c r="I15" s="31"/>
      <c r="J15" s="31"/>
      <c r="K15" s="35"/>
    </row>
    <row r="16" spans="1:54" x14ac:dyDescent="0.25">
      <c r="B16" s="8" t="s">
        <v>337</v>
      </c>
      <c r="C16" s="57" t="s">
        <v>338</v>
      </c>
      <c r="D16" s="54" t="s">
        <v>339</v>
      </c>
      <c r="E16" s="6" t="s">
        <v>43</v>
      </c>
      <c r="F16" s="19">
        <v>2242670</v>
      </c>
      <c r="G16" s="24">
        <v>2766.33</v>
      </c>
      <c r="H16" s="24">
        <v>5.24</v>
      </c>
      <c r="I16" s="31"/>
      <c r="J16" s="31"/>
      <c r="K16" s="35"/>
    </row>
    <row r="17" spans="2:11" x14ac:dyDescent="0.25">
      <c r="B17" s="8" t="s">
        <v>4082</v>
      </c>
      <c r="C17" s="57" t="s">
        <v>4083</v>
      </c>
      <c r="D17" s="54" t="s">
        <v>4084</v>
      </c>
      <c r="E17" s="6" t="s">
        <v>43</v>
      </c>
      <c r="F17" s="19">
        <v>2806596</v>
      </c>
      <c r="G17" s="24">
        <v>1570.29</v>
      </c>
      <c r="H17" s="24">
        <v>2.98</v>
      </c>
      <c r="I17" s="31"/>
      <c r="J17" s="31"/>
      <c r="K17" s="35"/>
    </row>
    <row r="18" spans="2:11" x14ac:dyDescent="0.25">
      <c r="B18" s="8" t="s">
        <v>4107</v>
      </c>
      <c r="C18" s="57" t="s">
        <v>1422</v>
      </c>
      <c r="D18" s="54" t="s">
        <v>4108</v>
      </c>
      <c r="E18" s="6" t="s">
        <v>43</v>
      </c>
      <c r="F18" s="19">
        <v>1756650</v>
      </c>
      <c r="G18" s="24">
        <v>694.4</v>
      </c>
      <c r="H18" s="24">
        <v>1.32</v>
      </c>
      <c r="I18" s="31"/>
      <c r="J18" s="31"/>
      <c r="K18" s="35"/>
    </row>
    <row r="19" spans="2:11" x14ac:dyDescent="0.25">
      <c r="B19" s="8" t="s">
        <v>4472</v>
      </c>
      <c r="C19" s="57" t="s">
        <v>4473</v>
      </c>
      <c r="D19" s="54" t="s">
        <v>4474</v>
      </c>
      <c r="E19" s="6" t="s">
        <v>43</v>
      </c>
      <c r="F19" s="19">
        <v>1816537</v>
      </c>
      <c r="G19" s="24">
        <v>685.56</v>
      </c>
      <c r="H19" s="24">
        <v>1.3</v>
      </c>
      <c r="I19" s="31"/>
      <c r="J19" s="31"/>
      <c r="K19" s="35"/>
    </row>
    <row r="20" spans="2:11" x14ac:dyDescent="0.25">
      <c r="B20" s="8" t="s">
        <v>4109</v>
      </c>
      <c r="C20" s="57" t="s">
        <v>1735</v>
      </c>
      <c r="D20" s="54" t="s">
        <v>4110</v>
      </c>
      <c r="E20" s="6" t="s">
        <v>43</v>
      </c>
      <c r="F20" s="19">
        <v>2059020</v>
      </c>
      <c r="G20" s="24">
        <v>628</v>
      </c>
      <c r="H20" s="24">
        <v>1.19</v>
      </c>
      <c r="I20" s="31"/>
      <c r="J20" s="31"/>
      <c r="K20" s="35"/>
    </row>
    <row r="21" spans="2:11" x14ac:dyDescent="0.25">
      <c r="B21" s="8" t="s">
        <v>4737</v>
      </c>
      <c r="C21" s="57" t="s">
        <v>1425</v>
      </c>
      <c r="D21" s="54" t="s">
        <v>4738</v>
      </c>
      <c r="E21" s="6" t="s">
        <v>43</v>
      </c>
      <c r="F21" s="19">
        <v>776740</v>
      </c>
      <c r="G21" s="24">
        <v>231.08</v>
      </c>
      <c r="H21" s="24">
        <v>0.44</v>
      </c>
      <c r="I21" s="31"/>
      <c r="J21" s="31"/>
      <c r="K21" s="35"/>
    </row>
    <row r="22" spans="2:11" x14ac:dyDescent="0.25">
      <c r="C22" s="58" t="s">
        <v>175</v>
      </c>
      <c r="D22" s="54"/>
      <c r="E22" s="6"/>
      <c r="F22" s="19"/>
      <c r="G22" s="25">
        <v>52775.82</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13.68</v>
      </c>
      <c r="H64" s="24">
        <v>0.03</v>
      </c>
      <c r="I64" s="31"/>
      <c r="J64" s="31"/>
      <c r="K64" s="35"/>
    </row>
    <row r="65" spans="1:54" x14ac:dyDescent="0.25">
      <c r="C65" s="58" t="s">
        <v>175</v>
      </c>
      <c r="D65" s="54"/>
      <c r="E65" s="6"/>
      <c r="F65" s="19"/>
      <c r="G65" s="25">
        <v>13.68</v>
      </c>
      <c r="H65" s="25">
        <v>0.03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-13.58</v>
      </c>
      <c r="H69" s="24">
        <v>-0.04</v>
      </c>
      <c r="I69" s="31"/>
      <c r="J69" s="31"/>
      <c r="K69" s="35"/>
    </row>
    <row r="70" spans="1:54" x14ac:dyDescent="0.25">
      <c r="C70" s="58" t="s">
        <v>175</v>
      </c>
      <c r="D70" s="54"/>
      <c r="E70" s="6"/>
      <c r="F70" s="19"/>
      <c r="G70" s="25">
        <v>-13.58</v>
      </c>
      <c r="H70" s="25">
        <v>-0.04</v>
      </c>
      <c r="I70" s="31"/>
      <c r="J70" s="31"/>
      <c r="K70" s="35"/>
    </row>
    <row r="71" spans="1:54" x14ac:dyDescent="0.25">
      <c r="C71" s="57"/>
      <c r="D71" s="54"/>
      <c r="E71" s="6"/>
      <c r="F71" s="19"/>
      <c r="G71" s="24"/>
      <c r="H71" s="24"/>
      <c r="I71" s="31"/>
      <c r="J71" s="31"/>
      <c r="K71" s="35"/>
    </row>
    <row r="72" spans="1:54" x14ac:dyDescent="0.25">
      <c r="C72" s="60" t="s">
        <v>193</v>
      </c>
      <c r="D72" s="55"/>
      <c r="E72" s="5"/>
      <c r="F72" s="20"/>
      <c r="G72" s="26">
        <v>52775.92</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5463</v>
      </c>
    </row>
  </sheetData>
  <mergeCells count="1">
    <mergeCell ref="C79:K79"/>
  </mergeCells>
  <hyperlinks>
    <hyperlink ref="J2" location="'Index'!A1" display="'Index'!A1" xr:uid="{5CCEBFBA-04C9-44D0-9706-E0574EB9DC52}"/>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E447-84C3-435E-9E93-835CE021F948}">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4739</v>
      </c>
      <c r="J2" s="38" t="s">
        <v>4913</v>
      </c>
    </row>
    <row r="3" spans="1:54" ht="16.5" x14ac:dyDescent="0.3">
      <c r="C3" s="1" t="s">
        <v>28</v>
      </c>
      <c r="D3" s="21" t="s">
        <v>4740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66</v>
      </c>
      <c r="C10" s="57" t="s">
        <v>67</v>
      </c>
      <c r="D10" s="54" t="s">
        <v>68</v>
      </c>
      <c r="E10" s="6" t="s">
        <v>43</v>
      </c>
      <c r="F10" s="19">
        <v>155254</v>
      </c>
      <c r="G10" s="24">
        <v>1354.67</v>
      </c>
      <c r="H10" s="24">
        <v>25.24</v>
      </c>
      <c r="I10" s="31"/>
      <c r="J10" s="31"/>
      <c r="K10" s="35"/>
    </row>
    <row r="11" spans="1:54" x14ac:dyDescent="0.25">
      <c r="B11" s="8" t="s">
        <v>299</v>
      </c>
      <c r="C11" s="57" t="s">
        <v>300</v>
      </c>
      <c r="D11" s="54" t="s">
        <v>301</v>
      </c>
      <c r="E11" s="6" t="s">
        <v>43</v>
      </c>
      <c r="F11" s="19">
        <v>350742</v>
      </c>
      <c r="G11" s="24">
        <v>907.02</v>
      </c>
      <c r="H11" s="24">
        <v>16.899999999999999</v>
      </c>
      <c r="I11" s="31"/>
      <c r="J11" s="31"/>
      <c r="K11" s="35"/>
    </row>
    <row r="12" spans="1:54" x14ac:dyDescent="0.25">
      <c r="B12" s="8" t="s">
        <v>2355</v>
      </c>
      <c r="C12" s="57" t="s">
        <v>1432</v>
      </c>
      <c r="D12" s="54" t="s">
        <v>2356</v>
      </c>
      <c r="E12" s="6" t="s">
        <v>43</v>
      </c>
      <c r="F12" s="19">
        <v>632292</v>
      </c>
      <c r="G12" s="24">
        <v>782.15</v>
      </c>
      <c r="H12" s="24">
        <v>14.57</v>
      </c>
      <c r="I12" s="31"/>
      <c r="J12" s="31"/>
      <c r="K12" s="35"/>
    </row>
    <row r="13" spans="1:54" x14ac:dyDescent="0.25">
      <c r="B13" s="8" t="s">
        <v>293</v>
      </c>
      <c r="C13" s="57" t="s">
        <v>294</v>
      </c>
      <c r="D13" s="54" t="s">
        <v>295</v>
      </c>
      <c r="E13" s="6" t="s">
        <v>43</v>
      </c>
      <c r="F13" s="19">
        <v>649576</v>
      </c>
      <c r="G13" s="24">
        <v>733.37</v>
      </c>
      <c r="H13" s="24">
        <v>13.66</v>
      </c>
      <c r="I13" s="31"/>
      <c r="J13" s="31"/>
      <c r="K13" s="35"/>
    </row>
    <row r="14" spans="1:54" x14ac:dyDescent="0.25">
      <c r="B14" s="8" t="s">
        <v>2446</v>
      </c>
      <c r="C14" s="57" t="s">
        <v>1474</v>
      </c>
      <c r="D14" s="54" t="s">
        <v>2447</v>
      </c>
      <c r="E14" s="6" t="s">
        <v>43</v>
      </c>
      <c r="F14" s="19">
        <v>359544</v>
      </c>
      <c r="G14" s="24">
        <v>497.97</v>
      </c>
      <c r="H14" s="24">
        <v>9.2799999999999994</v>
      </c>
      <c r="I14" s="31"/>
      <c r="J14" s="31"/>
      <c r="K14" s="35"/>
    </row>
    <row r="15" spans="1:54" x14ac:dyDescent="0.25">
      <c r="B15" s="8" t="s">
        <v>2859</v>
      </c>
      <c r="C15" s="57" t="s">
        <v>1419</v>
      </c>
      <c r="D15" s="54" t="s">
        <v>2860</v>
      </c>
      <c r="E15" s="6" t="s">
        <v>43</v>
      </c>
      <c r="F15" s="19">
        <v>65981</v>
      </c>
      <c r="G15" s="24">
        <v>495.58</v>
      </c>
      <c r="H15" s="24">
        <v>9.23</v>
      </c>
      <c r="I15" s="31"/>
      <c r="J15" s="31"/>
      <c r="K15" s="35"/>
    </row>
    <row r="16" spans="1:54" x14ac:dyDescent="0.25">
      <c r="B16" s="8" t="s">
        <v>337</v>
      </c>
      <c r="C16" s="57" t="s">
        <v>338</v>
      </c>
      <c r="D16" s="54" t="s">
        <v>339</v>
      </c>
      <c r="E16" s="6" t="s">
        <v>43</v>
      </c>
      <c r="F16" s="19">
        <v>231585</v>
      </c>
      <c r="G16" s="24">
        <v>285.66000000000003</v>
      </c>
      <c r="H16" s="24">
        <v>5.32</v>
      </c>
      <c r="I16" s="31"/>
      <c r="J16" s="31"/>
      <c r="K16" s="35"/>
    </row>
    <row r="17" spans="2:11" x14ac:dyDescent="0.25">
      <c r="B17" s="8" t="s">
        <v>4082</v>
      </c>
      <c r="C17" s="57" t="s">
        <v>4083</v>
      </c>
      <c r="D17" s="54" t="s">
        <v>4084</v>
      </c>
      <c r="E17" s="6" t="s">
        <v>43</v>
      </c>
      <c r="F17" s="19">
        <v>289815</v>
      </c>
      <c r="G17" s="24">
        <v>162.15</v>
      </c>
      <c r="H17" s="24">
        <v>3.02</v>
      </c>
      <c r="I17" s="31"/>
      <c r="J17" s="31"/>
      <c r="K17" s="35"/>
    </row>
    <row r="18" spans="2:11" x14ac:dyDescent="0.25">
      <c r="B18" s="8" t="s">
        <v>4107</v>
      </c>
      <c r="C18" s="57" t="s">
        <v>1422</v>
      </c>
      <c r="D18" s="54" t="s">
        <v>4108</v>
      </c>
      <c r="E18" s="6" t="s">
        <v>43</v>
      </c>
      <c r="F18" s="19">
        <v>181394</v>
      </c>
      <c r="G18" s="24">
        <v>71.709999999999994</v>
      </c>
      <c r="H18" s="24">
        <v>1.34</v>
      </c>
      <c r="I18" s="31"/>
      <c r="J18" s="31"/>
      <c r="K18" s="35"/>
    </row>
    <row r="19" spans="2:11" x14ac:dyDescent="0.25">
      <c r="B19" s="8" t="s">
        <v>4472</v>
      </c>
      <c r="C19" s="57" t="s">
        <v>4473</v>
      </c>
      <c r="D19" s="54" t="s">
        <v>4474</v>
      </c>
      <c r="E19" s="6" t="s">
        <v>43</v>
      </c>
      <c r="F19" s="19">
        <v>187580</v>
      </c>
      <c r="G19" s="24">
        <v>70.790000000000006</v>
      </c>
      <c r="H19" s="24">
        <v>1.32</v>
      </c>
      <c r="I19" s="31"/>
      <c r="J19" s="31"/>
      <c r="K19" s="35"/>
    </row>
    <row r="20" spans="2:11" x14ac:dyDescent="0.25">
      <c r="B20" s="8" t="s">
        <v>4109</v>
      </c>
      <c r="C20" s="57" t="s">
        <v>1735</v>
      </c>
      <c r="D20" s="54" t="s">
        <v>4110</v>
      </c>
      <c r="E20" s="6" t="s">
        <v>43</v>
      </c>
      <c r="F20" s="19">
        <v>212621</v>
      </c>
      <c r="G20" s="24">
        <v>64.849999999999994</v>
      </c>
      <c r="H20" s="24">
        <v>1.21</v>
      </c>
      <c r="I20" s="31"/>
      <c r="J20" s="31"/>
      <c r="K20" s="35"/>
    </row>
    <row r="21" spans="2:11" x14ac:dyDescent="0.25">
      <c r="B21" s="8" t="s">
        <v>4737</v>
      </c>
      <c r="C21" s="57" t="s">
        <v>1425</v>
      </c>
      <c r="D21" s="54" t="s">
        <v>4738</v>
      </c>
      <c r="E21" s="6" t="s">
        <v>43</v>
      </c>
      <c r="F21" s="19">
        <v>80209</v>
      </c>
      <c r="G21" s="24">
        <v>23.86</v>
      </c>
      <c r="H21" s="24">
        <v>0.44</v>
      </c>
      <c r="I21" s="31"/>
      <c r="J21" s="31"/>
      <c r="K21" s="35"/>
    </row>
    <row r="22" spans="2:11" x14ac:dyDescent="0.25">
      <c r="C22" s="58" t="s">
        <v>175</v>
      </c>
      <c r="D22" s="54"/>
      <c r="E22" s="6"/>
      <c r="F22" s="19"/>
      <c r="G22" s="25">
        <v>5449.78</v>
      </c>
      <c r="H22" s="25">
        <v>101.53</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159.1</v>
      </c>
      <c r="H64" s="24">
        <v>2.96</v>
      </c>
      <c r="I64" s="31"/>
      <c r="J64" s="31"/>
      <c r="K64" s="35"/>
    </row>
    <row r="65" spans="1:54" x14ac:dyDescent="0.25">
      <c r="C65" s="58" t="s">
        <v>175</v>
      </c>
      <c r="D65" s="54"/>
      <c r="E65" s="6"/>
      <c r="F65" s="19"/>
      <c r="G65" s="25">
        <v>159.1</v>
      </c>
      <c r="H65" s="25">
        <v>2.96</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-241.59</v>
      </c>
      <c r="H69" s="24">
        <v>-4.49</v>
      </c>
      <c r="I69" s="31"/>
      <c r="J69" s="31"/>
      <c r="K69" s="35"/>
    </row>
    <row r="70" spans="1:54" x14ac:dyDescent="0.25">
      <c r="C70" s="58" t="s">
        <v>175</v>
      </c>
      <c r="D70" s="54"/>
      <c r="E70" s="6"/>
      <c r="F70" s="19"/>
      <c r="G70" s="25">
        <v>-241.59</v>
      </c>
      <c r="H70" s="25">
        <v>-4.49</v>
      </c>
      <c r="I70" s="31"/>
      <c r="J70" s="31"/>
      <c r="K70" s="35"/>
    </row>
    <row r="71" spans="1:54" x14ac:dyDescent="0.25">
      <c r="C71" s="57"/>
      <c r="D71" s="54"/>
      <c r="E71" s="6"/>
      <c r="F71" s="19"/>
      <c r="G71" s="24"/>
      <c r="H71" s="24"/>
      <c r="I71" s="31"/>
      <c r="J71" s="31"/>
      <c r="K71" s="35"/>
    </row>
    <row r="72" spans="1:54" x14ac:dyDescent="0.25">
      <c r="C72" s="60" t="s">
        <v>193</v>
      </c>
      <c r="D72" s="55"/>
      <c r="E72" s="5"/>
      <c r="F72" s="20"/>
      <c r="G72" s="26">
        <v>5367.29</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5463</v>
      </c>
    </row>
  </sheetData>
  <mergeCells count="1">
    <mergeCell ref="C79:K79"/>
  </mergeCells>
  <hyperlinks>
    <hyperlink ref="J2" location="'Index'!A1" display="'Index'!A1" xr:uid="{CD4168C8-CFFE-46D5-998B-27FC091D1135}"/>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DEEE7-FD4F-4FAF-B327-18C6F3CDA13C}">
  <sheetPr codeName="Sheet1"/>
  <dimension ref="A1:IV74"/>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4741</v>
      </c>
      <c r="J2" s="38" t="s">
        <v>4913</v>
      </c>
    </row>
    <row r="3" spans="1:54" ht="16.5" x14ac:dyDescent="0.3">
      <c r="C3" s="1" t="s">
        <v>28</v>
      </c>
      <c r="D3" s="21" t="s">
        <v>4742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4743</v>
      </c>
      <c r="C42" s="57" t="s">
        <v>5246</v>
      </c>
      <c r="D42" s="54" t="s">
        <v>4744</v>
      </c>
      <c r="E42" s="6" t="s">
        <v>5245</v>
      </c>
      <c r="F42" s="19">
        <v>732761330.34099996</v>
      </c>
      <c r="G42" s="24">
        <v>118883.93</v>
      </c>
      <c r="H42" s="24">
        <v>60.56</v>
      </c>
      <c r="I42" s="31"/>
      <c r="J42" s="31"/>
      <c r="K42" s="35"/>
    </row>
    <row r="43" spans="1:11" x14ac:dyDescent="0.25">
      <c r="B43" s="8" t="s">
        <v>4745</v>
      </c>
      <c r="C43" s="57" t="s">
        <v>5247</v>
      </c>
      <c r="D43" s="54" t="s">
        <v>4746</v>
      </c>
      <c r="E43" s="6" t="s">
        <v>5245</v>
      </c>
      <c r="F43" s="19">
        <v>207178049.82100001</v>
      </c>
      <c r="G43" s="24">
        <v>75539.81</v>
      </c>
      <c r="H43" s="24">
        <v>38.479999999999997</v>
      </c>
      <c r="I43" s="31"/>
      <c r="J43" s="31"/>
      <c r="K43" s="35"/>
    </row>
    <row r="44" spans="1:11" x14ac:dyDescent="0.25">
      <c r="C44" s="58" t="s">
        <v>175</v>
      </c>
      <c r="D44" s="54"/>
      <c r="E44" s="6"/>
      <c r="F44" s="19"/>
      <c r="G44" s="25">
        <v>194423.74</v>
      </c>
      <c r="H44" s="25">
        <v>99.04</v>
      </c>
      <c r="I44" s="31"/>
      <c r="J44" s="31"/>
      <c r="K44" s="35"/>
    </row>
    <row r="45" spans="1:11" x14ac:dyDescent="0.25">
      <c r="C45" s="57"/>
      <c r="D45" s="54"/>
      <c r="E45" s="6"/>
      <c r="F45" s="19"/>
      <c r="G45" s="24"/>
      <c r="H45" s="24"/>
      <c r="I45" s="31"/>
      <c r="J45" s="31"/>
      <c r="K45" s="35"/>
    </row>
    <row r="46" spans="1:11" x14ac:dyDescent="0.25">
      <c r="C46" s="58" t="s">
        <v>20</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21</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C50" s="58" t="s">
        <v>22</v>
      </c>
      <c r="D50" s="54"/>
      <c r="E50" s="6"/>
      <c r="F50" s="19"/>
      <c r="G50" s="24" t="s">
        <v>2</v>
      </c>
      <c r="H50" s="24" t="s">
        <v>2</v>
      </c>
      <c r="I50" s="31"/>
      <c r="J50" s="31"/>
      <c r="K50" s="35"/>
    </row>
    <row r="51" spans="1:54" x14ac:dyDescent="0.25">
      <c r="C51" s="57"/>
      <c r="D51" s="54"/>
      <c r="E51" s="6"/>
      <c r="F51" s="19"/>
      <c r="G51" s="24"/>
      <c r="H51" s="24"/>
      <c r="I51" s="31"/>
      <c r="J51" s="31"/>
      <c r="K51" s="35"/>
    </row>
    <row r="52" spans="1:54" x14ac:dyDescent="0.25">
      <c r="C52" s="58" t="s">
        <v>23</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190</v>
      </c>
      <c r="C55" s="57" t="s">
        <v>191</v>
      </c>
      <c r="D55" s="54"/>
      <c r="E55" s="6"/>
      <c r="F55" s="19"/>
      <c r="G55" s="24">
        <v>2173.52</v>
      </c>
      <c r="H55" s="24">
        <v>1.1100000000000001</v>
      </c>
      <c r="I55" s="31"/>
      <c r="J55" s="31"/>
      <c r="K55" s="35"/>
    </row>
    <row r="56" spans="1:54" x14ac:dyDescent="0.25">
      <c r="C56" s="58" t="s">
        <v>175</v>
      </c>
      <c r="D56" s="54"/>
      <c r="E56" s="6"/>
      <c r="F56" s="19"/>
      <c r="G56" s="25">
        <v>2173.52</v>
      </c>
      <c r="H56" s="25">
        <v>1.1100000000000001</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5239</v>
      </c>
      <c r="D59" s="54"/>
      <c r="E59" s="6"/>
      <c r="F59" s="19"/>
      <c r="G59" s="24" t="s">
        <v>2</v>
      </c>
      <c r="H59" s="24" t="s">
        <v>2</v>
      </c>
      <c r="I59" s="31"/>
      <c r="J59" s="31"/>
      <c r="K59" s="35"/>
      <c r="L59" s="3"/>
      <c r="AI59" s="3"/>
      <c r="AV59" s="3"/>
      <c r="AX59" s="3"/>
      <c r="BB59" s="3"/>
    </row>
    <row r="60" spans="1:54" x14ac:dyDescent="0.25">
      <c r="B60" s="8"/>
      <c r="C60" s="57" t="s">
        <v>192</v>
      </c>
      <c r="D60" s="54"/>
      <c r="E60" s="6"/>
      <c r="F60" s="19"/>
      <c r="G60" s="24">
        <v>-279.12</v>
      </c>
      <c r="H60" s="24">
        <v>-0.15000000000000002</v>
      </c>
      <c r="I60" s="31"/>
      <c r="J60" s="31"/>
      <c r="K60" s="35"/>
    </row>
    <row r="61" spans="1:54" x14ac:dyDescent="0.25">
      <c r="C61" s="58" t="s">
        <v>175</v>
      </c>
      <c r="D61" s="54"/>
      <c r="E61" s="6"/>
      <c r="F61" s="19"/>
      <c r="G61" s="25">
        <v>-279.12</v>
      </c>
      <c r="H61" s="25">
        <v>-0.15000000000000002</v>
      </c>
      <c r="I61" s="31"/>
      <c r="J61" s="31"/>
      <c r="K61" s="35"/>
    </row>
    <row r="62" spans="1:54" x14ac:dyDescent="0.25">
      <c r="C62" s="57"/>
      <c r="D62" s="54"/>
      <c r="E62" s="6"/>
      <c r="F62" s="19"/>
      <c r="G62" s="24"/>
      <c r="H62" s="24"/>
      <c r="I62" s="31"/>
      <c r="J62" s="31"/>
      <c r="K62" s="35"/>
    </row>
    <row r="63" spans="1:54" x14ac:dyDescent="0.25">
      <c r="C63" s="60" t="s">
        <v>193</v>
      </c>
      <c r="D63" s="55"/>
      <c r="E63" s="5"/>
      <c r="F63" s="20"/>
      <c r="G63" s="26">
        <v>196318.14</v>
      </c>
      <c r="H63" s="26">
        <v>100</v>
      </c>
      <c r="I63" s="32"/>
      <c r="J63" s="32"/>
      <c r="K63" s="36"/>
    </row>
    <row r="66" spans="3:11" x14ac:dyDescent="0.25">
      <c r="C66" s="1" t="s">
        <v>194</v>
      </c>
    </row>
    <row r="67" spans="3:11" x14ac:dyDescent="0.25">
      <c r="C67" s="37" t="s">
        <v>195</v>
      </c>
      <c r="D67" s="37"/>
      <c r="E67" s="37"/>
      <c r="F67" s="37"/>
      <c r="G67" s="37"/>
      <c r="H67" s="37"/>
      <c r="I67" s="37"/>
      <c r="J67" s="37"/>
      <c r="K67" s="37"/>
    </row>
    <row r="68" spans="3:11" x14ac:dyDescent="0.25">
      <c r="C68" s="2" t="s">
        <v>196</v>
      </c>
    </row>
    <row r="69" spans="3:11" x14ac:dyDescent="0.25">
      <c r="C69" s="2" t="s">
        <v>197</v>
      </c>
    </row>
    <row r="70" spans="3:11" ht="30" customHeight="1" x14ac:dyDescent="0.25">
      <c r="C70" s="92" t="s">
        <v>198</v>
      </c>
      <c r="D70" s="93"/>
      <c r="E70" s="93"/>
      <c r="F70" s="93"/>
      <c r="G70" s="93"/>
      <c r="H70" s="93"/>
      <c r="I70" s="93"/>
      <c r="J70" s="93"/>
      <c r="K70" s="93"/>
    </row>
    <row r="71" spans="3:11" x14ac:dyDescent="0.25">
      <c r="C71" s="2" t="s">
        <v>199</v>
      </c>
    </row>
    <row r="73" spans="3:11" x14ac:dyDescent="0.25">
      <c r="C73" s="1" t="s">
        <v>5400</v>
      </c>
      <c r="E73" s="90" t="s">
        <v>5401</v>
      </c>
    </row>
    <row r="74" spans="3:11" x14ac:dyDescent="0.25">
      <c r="E74" s="2" t="s">
        <v>5464</v>
      </c>
    </row>
  </sheetData>
  <mergeCells count="1">
    <mergeCell ref="C70:K70"/>
  </mergeCells>
  <hyperlinks>
    <hyperlink ref="J2" location="'Index'!A1" display="'Index'!A1" xr:uid="{92DA6584-7E7F-4537-B72D-B7D94BB7EFC5}"/>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E639-E578-4CFE-8506-919881C22068}">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2649</v>
      </c>
      <c r="J2" s="38" t="s">
        <v>4913</v>
      </c>
    </row>
    <row r="3" spans="1:54" ht="16.5" x14ac:dyDescent="0.3">
      <c r="C3" s="1" t="s">
        <v>28</v>
      </c>
      <c r="D3" s="21" t="s">
        <v>4747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100</v>
      </c>
      <c r="C10" s="57" t="s">
        <v>101</v>
      </c>
      <c r="D10" s="54" t="s">
        <v>102</v>
      </c>
      <c r="E10" s="6" t="s">
        <v>103</v>
      </c>
      <c r="F10" s="19">
        <v>68303</v>
      </c>
      <c r="G10" s="24">
        <v>1717.41</v>
      </c>
      <c r="H10" s="24">
        <v>5.65</v>
      </c>
      <c r="I10" s="31"/>
      <c r="J10" s="31"/>
      <c r="K10" s="35"/>
    </row>
    <row r="11" spans="1:54" x14ac:dyDescent="0.25">
      <c r="B11" s="8" t="s">
        <v>1088</v>
      </c>
      <c r="C11" s="57" t="s">
        <v>1089</v>
      </c>
      <c r="D11" s="54" t="s">
        <v>1090</v>
      </c>
      <c r="E11" s="6" t="s">
        <v>1091</v>
      </c>
      <c r="F11" s="19">
        <v>386479</v>
      </c>
      <c r="G11" s="24">
        <v>1507.07</v>
      </c>
      <c r="H11" s="24">
        <v>4.96</v>
      </c>
      <c r="I11" s="31"/>
      <c r="J11" s="31"/>
      <c r="K11" s="35"/>
    </row>
    <row r="12" spans="1:54" x14ac:dyDescent="0.25">
      <c r="B12" s="8" t="s">
        <v>379</v>
      </c>
      <c r="C12" s="57" t="s">
        <v>380</v>
      </c>
      <c r="D12" s="54" t="s">
        <v>381</v>
      </c>
      <c r="E12" s="6" t="s">
        <v>103</v>
      </c>
      <c r="F12" s="19">
        <v>373824</v>
      </c>
      <c r="G12" s="24">
        <v>1501.09</v>
      </c>
      <c r="H12" s="24">
        <v>4.9400000000000004</v>
      </c>
      <c r="I12" s="31"/>
      <c r="J12" s="31"/>
      <c r="K12" s="35"/>
    </row>
    <row r="13" spans="1:54" x14ac:dyDescent="0.25">
      <c r="B13" s="8" t="s">
        <v>1075</v>
      </c>
      <c r="C13" s="57" t="s">
        <v>1076</v>
      </c>
      <c r="D13" s="54" t="s">
        <v>1077</v>
      </c>
      <c r="E13" s="6" t="s">
        <v>1078</v>
      </c>
      <c r="F13" s="19">
        <v>369771</v>
      </c>
      <c r="G13" s="24">
        <v>1493.69</v>
      </c>
      <c r="H13" s="24">
        <v>4.91</v>
      </c>
      <c r="I13" s="31"/>
      <c r="J13" s="31"/>
      <c r="K13" s="35"/>
    </row>
    <row r="14" spans="1:54" x14ac:dyDescent="0.25">
      <c r="B14" s="8" t="s">
        <v>1095</v>
      </c>
      <c r="C14" s="57" t="s">
        <v>1096</v>
      </c>
      <c r="D14" s="54" t="s">
        <v>1097</v>
      </c>
      <c r="E14" s="6" t="s">
        <v>320</v>
      </c>
      <c r="F14" s="19">
        <v>129464</v>
      </c>
      <c r="G14" s="24">
        <v>1492.59</v>
      </c>
      <c r="H14" s="24">
        <v>4.91</v>
      </c>
      <c r="I14" s="31"/>
      <c r="J14" s="31"/>
      <c r="K14" s="35"/>
    </row>
    <row r="15" spans="1:54" x14ac:dyDescent="0.25">
      <c r="B15" s="8" t="s">
        <v>498</v>
      </c>
      <c r="C15" s="57" t="s">
        <v>499</v>
      </c>
      <c r="D15" s="54" t="s">
        <v>500</v>
      </c>
      <c r="E15" s="6" t="s">
        <v>320</v>
      </c>
      <c r="F15" s="19">
        <v>23587</v>
      </c>
      <c r="G15" s="24">
        <v>1413.1</v>
      </c>
      <c r="H15" s="24">
        <v>4.6500000000000004</v>
      </c>
      <c r="I15" s="31"/>
      <c r="J15" s="31"/>
      <c r="K15" s="35"/>
    </row>
    <row r="16" spans="1:54" x14ac:dyDescent="0.25">
      <c r="B16" s="8" t="s">
        <v>47</v>
      </c>
      <c r="C16" s="57" t="s">
        <v>48</v>
      </c>
      <c r="D16" s="54" t="s">
        <v>49</v>
      </c>
      <c r="E16" s="6" t="s">
        <v>50</v>
      </c>
      <c r="F16" s="19">
        <v>96378</v>
      </c>
      <c r="G16" s="24">
        <v>1389.58</v>
      </c>
      <c r="H16" s="24">
        <v>4.57</v>
      </c>
      <c r="I16" s="31"/>
      <c r="J16" s="31"/>
      <c r="K16" s="35"/>
    </row>
    <row r="17" spans="2:11" x14ac:dyDescent="0.25">
      <c r="B17" s="8" t="s">
        <v>93</v>
      </c>
      <c r="C17" s="57" t="s">
        <v>94</v>
      </c>
      <c r="D17" s="54" t="s">
        <v>95</v>
      </c>
      <c r="E17" s="6" t="s">
        <v>96</v>
      </c>
      <c r="F17" s="19">
        <v>56457</v>
      </c>
      <c r="G17" s="24">
        <v>1326.74</v>
      </c>
      <c r="H17" s="24">
        <v>4.37</v>
      </c>
      <c r="I17" s="31"/>
      <c r="J17" s="31"/>
      <c r="K17" s="35"/>
    </row>
    <row r="18" spans="2:11" x14ac:dyDescent="0.25">
      <c r="B18" s="8" t="s">
        <v>80</v>
      </c>
      <c r="C18" s="57" t="s">
        <v>81</v>
      </c>
      <c r="D18" s="54" t="s">
        <v>82</v>
      </c>
      <c r="E18" s="6" t="s">
        <v>50</v>
      </c>
      <c r="F18" s="19">
        <v>45181</v>
      </c>
      <c r="G18" s="24">
        <v>1305.01</v>
      </c>
      <c r="H18" s="24">
        <v>4.29</v>
      </c>
      <c r="I18" s="31"/>
      <c r="J18" s="31"/>
      <c r="K18" s="35"/>
    </row>
    <row r="19" spans="2:11" x14ac:dyDescent="0.25">
      <c r="B19" s="8" t="s">
        <v>918</v>
      </c>
      <c r="C19" s="57" t="s">
        <v>919</v>
      </c>
      <c r="D19" s="54" t="s">
        <v>920</v>
      </c>
      <c r="E19" s="6" t="s">
        <v>50</v>
      </c>
      <c r="F19" s="19">
        <v>90642</v>
      </c>
      <c r="G19" s="24">
        <v>1255.48</v>
      </c>
      <c r="H19" s="24">
        <v>4.13</v>
      </c>
      <c r="I19" s="31"/>
      <c r="J19" s="31"/>
      <c r="K19" s="35"/>
    </row>
    <row r="20" spans="2:11" x14ac:dyDescent="0.25">
      <c r="B20" s="8" t="s">
        <v>872</v>
      </c>
      <c r="C20" s="57" t="s">
        <v>873</v>
      </c>
      <c r="D20" s="54" t="s">
        <v>874</v>
      </c>
      <c r="E20" s="6" t="s">
        <v>58</v>
      </c>
      <c r="F20" s="19">
        <v>14150</v>
      </c>
      <c r="G20" s="24">
        <v>1228.01</v>
      </c>
      <c r="H20" s="24">
        <v>4.04</v>
      </c>
      <c r="I20" s="31"/>
      <c r="J20" s="31"/>
      <c r="K20" s="35"/>
    </row>
    <row r="21" spans="2:11" x14ac:dyDescent="0.25">
      <c r="B21" s="8" t="s">
        <v>171</v>
      </c>
      <c r="C21" s="57" t="s">
        <v>172</v>
      </c>
      <c r="D21" s="54" t="s">
        <v>173</v>
      </c>
      <c r="E21" s="6" t="s">
        <v>174</v>
      </c>
      <c r="F21" s="19">
        <v>52821</v>
      </c>
      <c r="G21" s="24">
        <v>1173.8900000000001</v>
      </c>
      <c r="H21" s="24">
        <v>3.86</v>
      </c>
      <c r="I21" s="31"/>
      <c r="J21" s="31"/>
      <c r="K21" s="35"/>
    </row>
    <row r="22" spans="2:11" x14ac:dyDescent="0.25">
      <c r="B22" s="8" t="s">
        <v>1013</v>
      </c>
      <c r="C22" s="57" t="s">
        <v>1014</v>
      </c>
      <c r="D22" s="54" t="s">
        <v>1015</v>
      </c>
      <c r="E22" s="6" t="s">
        <v>58</v>
      </c>
      <c r="F22" s="19">
        <v>20156</v>
      </c>
      <c r="G22" s="24">
        <v>1103.04</v>
      </c>
      <c r="H22" s="24">
        <v>3.63</v>
      </c>
      <c r="I22" s="31"/>
      <c r="J22" s="31"/>
      <c r="K22" s="35"/>
    </row>
    <row r="23" spans="2:11" x14ac:dyDescent="0.25">
      <c r="B23" s="8" t="s">
        <v>2347</v>
      </c>
      <c r="C23" s="57" t="s">
        <v>2348</v>
      </c>
      <c r="D23" s="54" t="s">
        <v>2349</v>
      </c>
      <c r="E23" s="6" t="s">
        <v>1078</v>
      </c>
      <c r="F23" s="19">
        <v>22773</v>
      </c>
      <c r="G23" s="24">
        <v>1080.92</v>
      </c>
      <c r="H23" s="24">
        <v>3.56</v>
      </c>
      <c r="I23" s="31"/>
      <c r="J23" s="31"/>
      <c r="K23" s="35"/>
    </row>
    <row r="24" spans="2:11" x14ac:dyDescent="0.25">
      <c r="B24" s="8" t="s">
        <v>205</v>
      </c>
      <c r="C24" s="57" t="s">
        <v>206</v>
      </c>
      <c r="D24" s="54" t="s">
        <v>207</v>
      </c>
      <c r="E24" s="6" t="s">
        <v>208</v>
      </c>
      <c r="F24" s="19">
        <v>17541</v>
      </c>
      <c r="G24" s="24">
        <v>970.46</v>
      </c>
      <c r="H24" s="24">
        <v>3.19</v>
      </c>
      <c r="I24" s="31"/>
      <c r="J24" s="31"/>
      <c r="K24" s="35"/>
    </row>
    <row r="25" spans="2:11" x14ac:dyDescent="0.25">
      <c r="B25" s="8" t="s">
        <v>441</v>
      </c>
      <c r="C25" s="57" t="s">
        <v>442</v>
      </c>
      <c r="D25" s="54" t="s">
        <v>443</v>
      </c>
      <c r="E25" s="6" t="s">
        <v>127</v>
      </c>
      <c r="F25" s="19">
        <v>24017</v>
      </c>
      <c r="G25" s="24">
        <v>943.03</v>
      </c>
      <c r="H25" s="24">
        <v>3.1</v>
      </c>
      <c r="I25" s="31"/>
      <c r="J25" s="31"/>
      <c r="K25" s="35"/>
    </row>
    <row r="26" spans="2:11" x14ac:dyDescent="0.25">
      <c r="B26" s="8" t="s">
        <v>404</v>
      </c>
      <c r="C26" s="57" t="s">
        <v>405</v>
      </c>
      <c r="D26" s="54" t="s">
        <v>406</v>
      </c>
      <c r="E26" s="6" t="s">
        <v>75</v>
      </c>
      <c r="F26" s="19">
        <v>275624</v>
      </c>
      <c r="G26" s="24">
        <v>936.16</v>
      </c>
      <c r="H26" s="24">
        <v>3.08</v>
      </c>
      <c r="I26" s="31"/>
      <c r="J26" s="31"/>
      <c r="K26" s="35"/>
    </row>
    <row r="27" spans="2:11" x14ac:dyDescent="0.25">
      <c r="B27" s="8" t="s">
        <v>2389</v>
      </c>
      <c r="C27" s="57" t="s">
        <v>2390</v>
      </c>
      <c r="D27" s="54" t="s">
        <v>2391</v>
      </c>
      <c r="E27" s="6" t="s">
        <v>513</v>
      </c>
      <c r="F27" s="19">
        <v>122360</v>
      </c>
      <c r="G27" s="24">
        <v>853.34</v>
      </c>
      <c r="H27" s="24">
        <v>2.81</v>
      </c>
      <c r="I27" s="31"/>
      <c r="J27" s="31"/>
      <c r="K27" s="35"/>
    </row>
    <row r="28" spans="2:11" x14ac:dyDescent="0.25">
      <c r="B28" s="8" t="s">
        <v>2422</v>
      </c>
      <c r="C28" s="57" t="s">
        <v>2423</v>
      </c>
      <c r="D28" s="54" t="s">
        <v>2424</v>
      </c>
      <c r="E28" s="6" t="s">
        <v>330</v>
      </c>
      <c r="F28" s="19">
        <v>52896</v>
      </c>
      <c r="G28" s="24">
        <v>776.51</v>
      </c>
      <c r="H28" s="24">
        <v>2.5499999999999998</v>
      </c>
      <c r="I28" s="31"/>
      <c r="J28" s="31"/>
      <c r="K28" s="35"/>
    </row>
    <row r="29" spans="2:11" x14ac:dyDescent="0.25">
      <c r="B29" s="8" t="s">
        <v>2504</v>
      </c>
      <c r="C29" s="57" t="s">
        <v>2505</v>
      </c>
      <c r="D29" s="54" t="s">
        <v>2506</v>
      </c>
      <c r="E29" s="6" t="s">
        <v>127</v>
      </c>
      <c r="F29" s="19">
        <v>10649</v>
      </c>
      <c r="G29" s="24">
        <v>775.89</v>
      </c>
      <c r="H29" s="24">
        <v>2.5499999999999998</v>
      </c>
      <c r="I29" s="31"/>
      <c r="J29" s="31"/>
      <c r="K29" s="35"/>
    </row>
    <row r="30" spans="2:11" x14ac:dyDescent="0.25">
      <c r="B30" s="8" t="s">
        <v>97</v>
      </c>
      <c r="C30" s="57" t="s">
        <v>98</v>
      </c>
      <c r="D30" s="54" t="s">
        <v>99</v>
      </c>
      <c r="E30" s="6" t="s">
        <v>50</v>
      </c>
      <c r="F30" s="19">
        <v>14331</v>
      </c>
      <c r="G30" s="24">
        <v>739.12</v>
      </c>
      <c r="H30" s="24">
        <v>2.4300000000000002</v>
      </c>
      <c r="I30" s="31"/>
      <c r="J30" s="31"/>
      <c r="K30" s="35"/>
    </row>
    <row r="31" spans="2:11" x14ac:dyDescent="0.25">
      <c r="B31" s="8" t="s">
        <v>921</v>
      </c>
      <c r="C31" s="57" t="s">
        <v>922</v>
      </c>
      <c r="D31" s="54" t="s">
        <v>923</v>
      </c>
      <c r="E31" s="6" t="s">
        <v>50</v>
      </c>
      <c r="F31" s="19">
        <v>15180</v>
      </c>
      <c r="G31" s="24">
        <v>732.06</v>
      </c>
      <c r="H31" s="24">
        <v>2.41</v>
      </c>
      <c r="I31" s="31"/>
      <c r="J31" s="31"/>
      <c r="K31" s="35"/>
    </row>
    <row r="32" spans="2:11" x14ac:dyDescent="0.25">
      <c r="B32" s="8" t="s">
        <v>2448</v>
      </c>
      <c r="C32" s="57" t="s">
        <v>2449</v>
      </c>
      <c r="D32" s="54" t="s">
        <v>2450</v>
      </c>
      <c r="E32" s="6" t="s">
        <v>107</v>
      </c>
      <c r="F32" s="19">
        <v>142909</v>
      </c>
      <c r="G32" s="24">
        <v>689.46</v>
      </c>
      <c r="H32" s="24">
        <v>2.27</v>
      </c>
      <c r="I32" s="31"/>
      <c r="J32" s="31"/>
      <c r="K32" s="35"/>
    </row>
    <row r="33" spans="2:11" x14ac:dyDescent="0.25">
      <c r="B33" s="8" t="s">
        <v>116</v>
      </c>
      <c r="C33" s="57" t="s">
        <v>117</v>
      </c>
      <c r="D33" s="54" t="s">
        <v>118</v>
      </c>
      <c r="E33" s="6" t="s">
        <v>119</v>
      </c>
      <c r="F33" s="19">
        <v>1661</v>
      </c>
      <c r="G33" s="24">
        <v>675.78</v>
      </c>
      <c r="H33" s="24">
        <v>2.2200000000000002</v>
      </c>
      <c r="I33" s="31"/>
      <c r="J33" s="31"/>
      <c r="K33" s="35"/>
    </row>
    <row r="34" spans="2:11" x14ac:dyDescent="0.25">
      <c r="B34" s="8" t="s">
        <v>2434</v>
      </c>
      <c r="C34" s="57" t="s">
        <v>2435</v>
      </c>
      <c r="D34" s="54" t="s">
        <v>2436</v>
      </c>
      <c r="E34" s="6" t="s">
        <v>152</v>
      </c>
      <c r="F34" s="19">
        <v>96216</v>
      </c>
      <c r="G34" s="24">
        <v>673.9</v>
      </c>
      <c r="H34" s="24">
        <v>2.2200000000000002</v>
      </c>
      <c r="I34" s="31"/>
      <c r="J34" s="31"/>
      <c r="K34" s="35"/>
    </row>
    <row r="35" spans="2:11" x14ac:dyDescent="0.25">
      <c r="B35" s="8" t="s">
        <v>2498</v>
      </c>
      <c r="C35" s="57" t="s">
        <v>2499</v>
      </c>
      <c r="D35" s="54" t="s">
        <v>2500</v>
      </c>
      <c r="E35" s="6" t="s">
        <v>96</v>
      </c>
      <c r="F35" s="19">
        <v>42630</v>
      </c>
      <c r="G35" s="24">
        <v>640.29999999999995</v>
      </c>
      <c r="H35" s="24">
        <v>2.11</v>
      </c>
      <c r="I35" s="31"/>
      <c r="J35" s="31"/>
      <c r="K35" s="35"/>
    </row>
    <row r="36" spans="2:11" x14ac:dyDescent="0.25">
      <c r="B36" s="8" t="s">
        <v>2492</v>
      </c>
      <c r="C36" s="57" t="s">
        <v>2493</v>
      </c>
      <c r="D36" s="54" t="s">
        <v>2494</v>
      </c>
      <c r="E36" s="6" t="s">
        <v>50</v>
      </c>
      <c r="F36" s="19">
        <v>6566</v>
      </c>
      <c r="G36" s="24">
        <v>551.74</v>
      </c>
      <c r="H36" s="24">
        <v>1.82</v>
      </c>
      <c r="I36" s="31"/>
      <c r="J36" s="31"/>
      <c r="K36" s="35"/>
    </row>
    <row r="37" spans="2:11" x14ac:dyDescent="0.25">
      <c r="B37" s="8" t="s">
        <v>2187</v>
      </c>
      <c r="C37" s="57" t="s">
        <v>2188</v>
      </c>
      <c r="D37" s="54" t="s">
        <v>2189</v>
      </c>
      <c r="E37" s="6" t="s">
        <v>50</v>
      </c>
      <c r="F37" s="19">
        <v>10309</v>
      </c>
      <c r="G37" s="24">
        <v>538.85</v>
      </c>
      <c r="H37" s="24">
        <v>1.77</v>
      </c>
      <c r="I37" s="31"/>
      <c r="J37" s="31"/>
      <c r="K37" s="35"/>
    </row>
    <row r="38" spans="2:11" x14ac:dyDescent="0.25">
      <c r="B38" s="8" t="s">
        <v>2534</v>
      </c>
      <c r="C38" s="57" t="s">
        <v>2535</v>
      </c>
      <c r="D38" s="54" t="s">
        <v>2536</v>
      </c>
      <c r="E38" s="6" t="s">
        <v>50</v>
      </c>
      <c r="F38" s="19">
        <v>45375</v>
      </c>
      <c r="G38" s="24">
        <v>498.08</v>
      </c>
      <c r="H38" s="24">
        <v>1.64</v>
      </c>
      <c r="I38" s="31"/>
      <c r="J38" s="31"/>
      <c r="K38" s="35"/>
    </row>
    <row r="39" spans="2:11" x14ac:dyDescent="0.25">
      <c r="B39" s="8" t="s">
        <v>2545</v>
      </c>
      <c r="C39" s="57" t="s">
        <v>2546</v>
      </c>
      <c r="D39" s="54" t="s">
        <v>2547</v>
      </c>
      <c r="E39" s="6" t="s">
        <v>403</v>
      </c>
      <c r="F39" s="19">
        <v>200054</v>
      </c>
      <c r="G39" s="24">
        <v>417.19</v>
      </c>
      <c r="H39" s="24">
        <v>1.37</v>
      </c>
      <c r="I39" s="31"/>
      <c r="J39" s="31"/>
      <c r="K39" s="35"/>
    </row>
    <row r="40" spans="2:11" x14ac:dyDescent="0.25">
      <c r="C40" s="58" t="s">
        <v>175</v>
      </c>
      <c r="D40" s="54"/>
      <c r="E40" s="6"/>
      <c r="F40" s="19"/>
      <c r="G40" s="25">
        <v>30399.49</v>
      </c>
      <c r="H40" s="25">
        <v>100.01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190</v>
      </c>
      <c r="C82" s="57" t="s">
        <v>191</v>
      </c>
      <c r="D82" s="54"/>
      <c r="E82" s="6"/>
      <c r="F82" s="19"/>
      <c r="G82" s="24">
        <v>52.26</v>
      </c>
      <c r="H82" s="24">
        <v>0.17</v>
      </c>
      <c r="I82" s="31"/>
      <c r="J82" s="31"/>
      <c r="K82" s="35"/>
    </row>
    <row r="83" spans="1:54" x14ac:dyDescent="0.25">
      <c r="C83" s="58" t="s">
        <v>175</v>
      </c>
      <c r="D83" s="54"/>
      <c r="E83" s="6"/>
      <c r="F83" s="19"/>
      <c r="G83" s="25">
        <v>52.26</v>
      </c>
      <c r="H83" s="25">
        <v>0.17</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5239</v>
      </c>
      <c r="D86" s="54"/>
      <c r="E86" s="6"/>
      <c r="F86" s="19"/>
      <c r="G86" s="24" t="s">
        <v>2</v>
      </c>
      <c r="H86" s="24" t="s">
        <v>2</v>
      </c>
      <c r="I86" s="31"/>
      <c r="J86" s="31"/>
      <c r="K86" s="35"/>
      <c r="L86" s="3"/>
      <c r="AI86" s="3"/>
      <c r="AV86" s="3"/>
      <c r="AX86" s="3"/>
      <c r="BB86" s="3"/>
    </row>
    <row r="87" spans="1:54" x14ac:dyDescent="0.25">
      <c r="B87" s="8"/>
      <c r="C87" s="57" t="s">
        <v>192</v>
      </c>
      <c r="D87" s="54"/>
      <c r="E87" s="6"/>
      <c r="F87" s="19"/>
      <c r="G87" s="24">
        <v>-58.8</v>
      </c>
      <c r="H87" s="24">
        <v>-0.18</v>
      </c>
      <c r="I87" s="31"/>
      <c r="J87" s="31"/>
      <c r="K87" s="35"/>
    </row>
    <row r="88" spans="1:54" x14ac:dyDescent="0.25">
      <c r="C88" s="58" t="s">
        <v>175</v>
      </c>
      <c r="D88" s="54"/>
      <c r="E88" s="6"/>
      <c r="F88" s="19"/>
      <c r="G88" s="25">
        <v>-58.8</v>
      </c>
      <c r="H88" s="25">
        <v>-0.18</v>
      </c>
      <c r="I88" s="31"/>
      <c r="J88" s="31"/>
      <c r="K88" s="35"/>
    </row>
    <row r="89" spans="1:54" x14ac:dyDescent="0.25">
      <c r="C89" s="57"/>
      <c r="D89" s="54"/>
      <c r="E89" s="6"/>
      <c r="F89" s="19"/>
      <c r="G89" s="24"/>
      <c r="H89" s="24"/>
      <c r="I89" s="31"/>
      <c r="J89" s="31"/>
      <c r="K89" s="35"/>
    </row>
    <row r="90" spans="1:54" x14ac:dyDescent="0.25">
      <c r="C90" s="60" t="s">
        <v>193</v>
      </c>
      <c r="D90" s="55"/>
      <c r="E90" s="5"/>
      <c r="F90" s="20"/>
      <c r="G90" s="26">
        <v>30392.95</v>
      </c>
      <c r="H90" s="26">
        <v>100</v>
      </c>
      <c r="I90" s="32"/>
      <c r="J90" s="32"/>
      <c r="K90" s="36"/>
    </row>
    <row r="93" spans="1:54" x14ac:dyDescent="0.25">
      <c r="C93" s="1" t="s">
        <v>194</v>
      </c>
    </row>
    <row r="94" spans="1:54" x14ac:dyDescent="0.25">
      <c r="C94" s="37" t="s">
        <v>195</v>
      </c>
      <c r="D94" s="37"/>
      <c r="E94" s="37"/>
      <c r="F94" s="37"/>
      <c r="G94" s="37"/>
      <c r="H94" s="37"/>
      <c r="I94" s="37"/>
      <c r="J94" s="37"/>
      <c r="K94" s="37"/>
    </row>
    <row r="95" spans="1:54" x14ac:dyDescent="0.25">
      <c r="C95" s="2" t="s">
        <v>196</v>
      </c>
    </row>
    <row r="96" spans="1:54" x14ac:dyDescent="0.25">
      <c r="C96" s="2" t="s">
        <v>197</v>
      </c>
    </row>
    <row r="97" spans="3:11" ht="30" customHeight="1" x14ac:dyDescent="0.25">
      <c r="C97" s="92" t="s">
        <v>198</v>
      </c>
      <c r="D97" s="93"/>
      <c r="E97" s="93"/>
      <c r="F97" s="93"/>
      <c r="G97" s="93"/>
      <c r="H97" s="93"/>
      <c r="I97" s="93"/>
      <c r="J97" s="93"/>
      <c r="K97" s="93"/>
    </row>
    <row r="98" spans="3:11" x14ac:dyDescent="0.25">
      <c r="C98" s="2" t="s">
        <v>199</v>
      </c>
    </row>
    <row r="100" spans="3:11" x14ac:dyDescent="0.25">
      <c r="C100" s="1" t="s">
        <v>5400</v>
      </c>
      <c r="E100" s="90" t="s">
        <v>5401</v>
      </c>
    </row>
    <row r="101" spans="3:11" x14ac:dyDescent="0.25">
      <c r="E101" s="2" t="s">
        <v>5439</v>
      </c>
    </row>
  </sheetData>
  <mergeCells count="1">
    <mergeCell ref="C97:K97"/>
  </mergeCells>
  <hyperlinks>
    <hyperlink ref="J2" location="'Index'!A1" display="'Index'!A1" xr:uid="{C6CFB43C-3790-4DA9-9270-63D3F3A42178}"/>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9B1F-A30C-4C75-B624-88279F31951F}">
  <sheetPr codeName="Sheet1"/>
  <dimension ref="A1:IV102"/>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4748</v>
      </c>
      <c r="J2" s="38" t="s">
        <v>4913</v>
      </c>
    </row>
    <row r="3" spans="1:54" ht="16.5" x14ac:dyDescent="0.3">
      <c r="C3" s="1" t="s">
        <v>28</v>
      </c>
      <c r="D3" s="21" t="s">
        <v>4749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560</v>
      </c>
      <c r="C10" s="57" t="s">
        <v>561</v>
      </c>
      <c r="D10" s="54" t="s">
        <v>562</v>
      </c>
      <c r="E10" s="6" t="s">
        <v>86</v>
      </c>
      <c r="F10" s="19">
        <v>58865</v>
      </c>
      <c r="G10" s="24">
        <v>588</v>
      </c>
      <c r="H10" s="24">
        <v>5.66</v>
      </c>
      <c r="I10" s="31"/>
      <c r="J10" s="31"/>
      <c r="K10" s="35"/>
    </row>
    <row r="11" spans="1:54" x14ac:dyDescent="0.25">
      <c r="B11" s="8" t="s">
        <v>600</v>
      </c>
      <c r="C11" s="57" t="s">
        <v>601</v>
      </c>
      <c r="D11" s="54" t="s">
        <v>602</v>
      </c>
      <c r="E11" s="6" t="s">
        <v>86</v>
      </c>
      <c r="F11" s="19">
        <v>27153</v>
      </c>
      <c r="G11" s="24">
        <v>544.79999999999995</v>
      </c>
      <c r="H11" s="24">
        <v>5.24</v>
      </c>
      <c r="I11" s="31"/>
      <c r="J11" s="31"/>
      <c r="K11" s="35"/>
    </row>
    <row r="12" spans="1:54" x14ac:dyDescent="0.25">
      <c r="B12" s="8" t="s">
        <v>1075</v>
      </c>
      <c r="C12" s="57" t="s">
        <v>1076</v>
      </c>
      <c r="D12" s="54" t="s">
        <v>1077</v>
      </c>
      <c r="E12" s="6" t="s">
        <v>1078</v>
      </c>
      <c r="F12" s="19">
        <v>134531</v>
      </c>
      <c r="G12" s="24">
        <v>543.44000000000005</v>
      </c>
      <c r="H12" s="24">
        <v>5.23</v>
      </c>
      <c r="I12" s="31"/>
      <c r="J12" s="31"/>
      <c r="K12" s="35"/>
    </row>
    <row r="13" spans="1:54" x14ac:dyDescent="0.25">
      <c r="B13" s="8" t="s">
        <v>563</v>
      </c>
      <c r="C13" s="57" t="s">
        <v>564</v>
      </c>
      <c r="D13" s="54" t="s">
        <v>565</v>
      </c>
      <c r="E13" s="6" t="s">
        <v>202</v>
      </c>
      <c r="F13" s="19">
        <v>9687</v>
      </c>
      <c r="G13" s="24">
        <v>541.94000000000005</v>
      </c>
      <c r="H13" s="24">
        <v>5.21</v>
      </c>
      <c r="I13" s="31"/>
      <c r="J13" s="31"/>
      <c r="K13" s="35"/>
    </row>
    <row r="14" spans="1:54" x14ac:dyDescent="0.25">
      <c r="B14" s="8" t="s">
        <v>1098</v>
      </c>
      <c r="C14" s="57" t="s">
        <v>1099</v>
      </c>
      <c r="D14" s="54" t="s">
        <v>1100</v>
      </c>
      <c r="E14" s="6" t="s">
        <v>79</v>
      </c>
      <c r="F14" s="19">
        <v>29454</v>
      </c>
      <c r="G14" s="24">
        <v>527.4</v>
      </c>
      <c r="H14" s="24">
        <v>5.07</v>
      </c>
      <c r="I14" s="31"/>
      <c r="J14" s="31"/>
      <c r="K14" s="35"/>
    </row>
    <row r="15" spans="1:54" x14ac:dyDescent="0.25">
      <c r="B15" s="8" t="s">
        <v>76</v>
      </c>
      <c r="C15" s="57" t="s">
        <v>77</v>
      </c>
      <c r="D15" s="54" t="s">
        <v>78</v>
      </c>
      <c r="E15" s="6" t="s">
        <v>79</v>
      </c>
      <c r="F15" s="19">
        <v>69579</v>
      </c>
      <c r="G15" s="24">
        <v>526.33000000000004</v>
      </c>
      <c r="H15" s="24">
        <v>5.0599999999999996</v>
      </c>
      <c r="I15" s="31"/>
      <c r="J15" s="31"/>
      <c r="K15" s="35"/>
    </row>
    <row r="16" spans="1:54" x14ac:dyDescent="0.25">
      <c r="B16" s="8" t="s">
        <v>40</v>
      </c>
      <c r="C16" s="57" t="s">
        <v>41</v>
      </c>
      <c r="D16" s="54" t="s">
        <v>42</v>
      </c>
      <c r="E16" s="6" t="s">
        <v>43</v>
      </c>
      <c r="F16" s="19">
        <v>55173</v>
      </c>
      <c r="G16" s="24">
        <v>524.70000000000005</v>
      </c>
      <c r="H16" s="24">
        <v>5.05</v>
      </c>
      <c r="I16" s="31"/>
      <c r="J16" s="31"/>
      <c r="K16" s="35"/>
    </row>
    <row r="17" spans="2:11" x14ac:dyDescent="0.25">
      <c r="B17" s="8" t="s">
        <v>385</v>
      </c>
      <c r="C17" s="57" t="s">
        <v>386</v>
      </c>
      <c r="D17" s="54" t="s">
        <v>387</v>
      </c>
      <c r="E17" s="6" t="s">
        <v>246</v>
      </c>
      <c r="F17" s="19">
        <v>27791</v>
      </c>
      <c r="G17" s="24">
        <v>522.03</v>
      </c>
      <c r="H17" s="24">
        <v>5.0199999999999996</v>
      </c>
      <c r="I17" s="31"/>
      <c r="J17" s="31"/>
      <c r="K17" s="35"/>
    </row>
    <row r="18" spans="2:11" x14ac:dyDescent="0.25">
      <c r="B18" s="8" t="s">
        <v>44</v>
      </c>
      <c r="C18" s="57" t="s">
        <v>45</v>
      </c>
      <c r="D18" s="54" t="s">
        <v>46</v>
      </c>
      <c r="E18" s="6" t="s">
        <v>43</v>
      </c>
      <c r="F18" s="19">
        <v>38313</v>
      </c>
      <c r="G18" s="24">
        <v>516.46</v>
      </c>
      <c r="H18" s="24">
        <v>4.97</v>
      </c>
      <c r="I18" s="31"/>
      <c r="J18" s="31"/>
      <c r="K18" s="35"/>
    </row>
    <row r="19" spans="2:11" x14ac:dyDescent="0.25">
      <c r="B19" s="8" t="s">
        <v>69</v>
      </c>
      <c r="C19" s="57" t="s">
        <v>70</v>
      </c>
      <c r="D19" s="54" t="s">
        <v>71</v>
      </c>
      <c r="E19" s="6" t="s">
        <v>43</v>
      </c>
      <c r="F19" s="19">
        <v>24849</v>
      </c>
      <c r="G19" s="24">
        <v>495.17</v>
      </c>
      <c r="H19" s="24">
        <v>4.76</v>
      </c>
      <c r="I19" s="31"/>
      <c r="J19" s="31"/>
      <c r="K19" s="35"/>
    </row>
    <row r="20" spans="2:11" x14ac:dyDescent="0.25">
      <c r="B20" s="8" t="s">
        <v>582</v>
      </c>
      <c r="C20" s="57" t="s">
        <v>583</v>
      </c>
      <c r="D20" s="54" t="s">
        <v>584</v>
      </c>
      <c r="E20" s="6" t="s">
        <v>141</v>
      </c>
      <c r="F20" s="19">
        <v>37740</v>
      </c>
      <c r="G20" s="24">
        <v>420.69</v>
      </c>
      <c r="H20" s="24">
        <v>4.05</v>
      </c>
      <c r="I20" s="31"/>
      <c r="J20" s="31"/>
      <c r="K20" s="35"/>
    </row>
    <row r="21" spans="2:11" x14ac:dyDescent="0.25">
      <c r="B21" s="8" t="s">
        <v>108</v>
      </c>
      <c r="C21" s="57" t="s">
        <v>109</v>
      </c>
      <c r="D21" s="54" t="s">
        <v>110</v>
      </c>
      <c r="E21" s="6" t="s">
        <v>111</v>
      </c>
      <c r="F21" s="19">
        <v>7069</v>
      </c>
      <c r="G21" s="24">
        <v>402.19</v>
      </c>
      <c r="H21" s="24">
        <v>3.87</v>
      </c>
      <c r="I21" s="31"/>
      <c r="J21" s="31"/>
      <c r="K21" s="35"/>
    </row>
    <row r="22" spans="2:11" x14ac:dyDescent="0.25">
      <c r="B22" s="8" t="s">
        <v>2431</v>
      </c>
      <c r="C22" s="57" t="s">
        <v>2432</v>
      </c>
      <c r="D22" s="54" t="s">
        <v>2433</v>
      </c>
      <c r="E22" s="6" t="s">
        <v>208</v>
      </c>
      <c r="F22" s="19">
        <v>19586</v>
      </c>
      <c r="G22" s="24">
        <v>399.59</v>
      </c>
      <c r="H22" s="24">
        <v>3.84</v>
      </c>
      <c r="I22" s="31"/>
      <c r="J22" s="31"/>
      <c r="K22" s="35"/>
    </row>
    <row r="23" spans="2:11" x14ac:dyDescent="0.25">
      <c r="B23" s="8" t="s">
        <v>90</v>
      </c>
      <c r="C23" s="57" t="s">
        <v>91</v>
      </c>
      <c r="D23" s="54" t="s">
        <v>92</v>
      </c>
      <c r="E23" s="6" t="s">
        <v>58</v>
      </c>
      <c r="F23" s="19">
        <v>11128</v>
      </c>
      <c r="G23" s="24">
        <v>382.66</v>
      </c>
      <c r="H23" s="24">
        <v>3.68</v>
      </c>
      <c r="I23" s="31"/>
      <c r="J23" s="31"/>
      <c r="K23" s="35"/>
    </row>
    <row r="24" spans="2:11" x14ac:dyDescent="0.25">
      <c r="B24" s="8" t="s">
        <v>83</v>
      </c>
      <c r="C24" s="57" t="s">
        <v>84</v>
      </c>
      <c r="D24" s="54" t="s">
        <v>85</v>
      </c>
      <c r="E24" s="6" t="s">
        <v>86</v>
      </c>
      <c r="F24" s="19">
        <v>23025</v>
      </c>
      <c r="G24" s="24">
        <v>370.89</v>
      </c>
      <c r="H24" s="24">
        <v>3.57</v>
      </c>
      <c r="I24" s="31"/>
      <c r="J24" s="31"/>
      <c r="K24" s="35"/>
    </row>
    <row r="25" spans="2:11" x14ac:dyDescent="0.25">
      <c r="B25" s="8" t="s">
        <v>1912</v>
      </c>
      <c r="C25" s="57" t="s">
        <v>1913</v>
      </c>
      <c r="D25" s="54" t="s">
        <v>1914</v>
      </c>
      <c r="E25" s="6" t="s">
        <v>79</v>
      </c>
      <c r="F25" s="19">
        <v>22848</v>
      </c>
      <c r="G25" s="24">
        <v>360.06</v>
      </c>
      <c r="H25" s="24">
        <v>3.46</v>
      </c>
      <c r="I25" s="31"/>
      <c r="J25" s="31"/>
      <c r="K25" s="35"/>
    </row>
    <row r="26" spans="2:11" x14ac:dyDescent="0.25">
      <c r="B26" s="8" t="s">
        <v>557</v>
      </c>
      <c r="C26" s="57" t="s">
        <v>558</v>
      </c>
      <c r="D26" s="54" t="s">
        <v>559</v>
      </c>
      <c r="E26" s="6" t="s">
        <v>330</v>
      </c>
      <c r="F26" s="19">
        <v>2001</v>
      </c>
      <c r="G26" s="24">
        <v>266.64999999999998</v>
      </c>
      <c r="H26" s="24">
        <v>2.56</v>
      </c>
      <c r="I26" s="31"/>
      <c r="J26" s="31"/>
      <c r="K26" s="35"/>
    </row>
    <row r="27" spans="2:11" x14ac:dyDescent="0.25">
      <c r="B27" s="8" t="s">
        <v>904</v>
      </c>
      <c r="C27" s="57" t="s">
        <v>905</v>
      </c>
      <c r="D27" s="54" t="s">
        <v>906</v>
      </c>
      <c r="E27" s="6" t="s">
        <v>50</v>
      </c>
      <c r="F27" s="19">
        <v>16329</v>
      </c>
      <c r="G27" s="24">
        <v>259.79000000000002</v>
      </c>
      <c r="H27" s="24">
        <v>2.5</v>
      </c>
      <c r="I27" s="31"/>
      <c r="J27" s="31"/>
      <c r="K27" s="35"/>
    </row>
    <row r="28" spans="2:11" x14ac:dyDescent="0.25">
      <c r="B28" s="8" t="s">
        <v>2357</v>
      </c>
      <c r="C28" s="57" t="s">
        <v>2358</v>
      </c>
      <c r="D28" s="54" t="s">
        <v>2359</v>
      </c>
      <c r="E28" s="6" t="s">
        <v>917</v>
      </c>
      <c r="F28" s="19">
        <v>21551</v>
      </c>
      <c r="G28" s="24">
        <v>242.19</v>
      </c>
      <c r="H28" s="24">
        <v>2.33</v>
      </c>
      <c r="I28" s="31"/>
      <c r="J28" s="31"/>
      <c r="K28" s="35"/>
    </row>
    <row r="29" spans="2:11" x14ac:dyDescent="0.25">
      <c r="B29" s="8" t="s">
        <v>493</v>
      </c>
      <c r="C29" s="57" t="s">
        <v>494</v>
      </c>
      <c r="D29" s="54" t="s">
        <v>495</v>
      </c>
      <c r="E29" s="6" t="s">
        <v>330</v>
      </c>
      <c r="F29" s="19">
        <v>8274</v>
      </c>
      <c r="G29" s="24">
        <v>233.62</v>
      </c>
      <c r="H29" s="24">
        <v>2.25</v>
      </c>
      <c r="I29" s="31"/>
      <c r="J29" s="31"/>
      <c r="K29" s="35"/>
    </row>
    <row r="30" spans="2:11" x14ac:dyDescent="0.25">
      <c r="B30" s="8" t="s">
        <v>921</v>
      </c>
      <c r="C30" s="57" t="s">
        <v>922</v>
      </c>
      <c r="D30" s="54" t="s">
        <v>923</v>
      </c>
      <c r="E30" s="6" t="s">
        <v>50</v>
      </c>
      <c r="F30" s="19">
        <v>4622</v>
      </c>
      <c r="G30" s="24">
        <v>222.9</v>
      </c>
      <c r="H30" s="24">
        <v>2.14</v>
      </c>
      <c r="I30" s="31"/>
      <c r="J30" s="31"/>
      <c r="K30" s="35"/>
    </row>
    <row r="31" spans="2:11" x14ac:dyDescent="0.25">
      <c r="B31" s="8" t="s">
        <v>2266</v>
      </c>
      <c r="C31" s="57" t="s">
        <v>2267</v>
      </c>
      <c r="D31" s="54" t="s">
        <v>2268</v>
      </c>
      <c r="E31" s="6" t="s">
        <v>96</v>
      </c>
      <c r="F31" s="19">
        <v>1362</v>
      </c>
      <c r="G31" s="24">
        <v>222.31</v>
      </c>
      <c r="H31" s="24">
        <v>2.14</v>
      </c>
      <c r="I31" s="31"/>
      <c r="J31" s="31"/>
      <c r="K31" s="35"/>
    </row>
    <row r="32" spans="2:11" x14ac:dyDescent="0.25">
      <c r="B32" s="8" t="s">
        <v>2414</v>
      </c>
      <c r="C32" s="57" t="s">
        <v>2415</v>
      </c>
      <c r="D32" s="54" t="s">
        <v>2416</v>
      </c>
      <c r="E32" s="6" t="s">
        <v>152</v>
      </c>
      <c r="F32" s="19">
        <v>29979</v>
      </c>
      <c r="G32" s="24">
        <v>215.94</v>
      </c>
      <c r="H32" s="24">
        <v>2.08</v>
      </c>
      <c r="I32" s="31"/>
      <c r="J32" s="31"/>
      <c r="K32" s="35"/>
    </row>
    <row r="33" spans="1:11" x14ac:dyDescent="0.25">
      <c r="B33" s="8" t="s">
        <v>2864</v>
      </c>
      <c r="C33" s="57" t="s">
        <v>2865</v>
      </c>
      <c r="D33" s="54" t="s">
        <v>2866</v>
      </c>
      <c r="E33" s="6" t="s">
        <v>86</v>
      </c>
      <c r="F33" s="19">
        <v>22108</v>
      </c>
      <c r="G33" s="24">
        <v>193.88</v>
      </c>
      <c r="H33" s="24">
        <v>1.86</v>
      </c>
      <c r="I33" s="31"/>
      <c r="J33" s="31"/>
      <c r="K33" s="35"/>
    </row>
    <row r="34" spans="1:11" x14ac:dyDescent="0.25">
      <c r="B34" s="8" t="s">
        <v>209</v>
      </c>
      <c r="C34" s="57" t="s">
        <v>210</v>
      </c>
      <c r="D34" s="54" t="s">
        <v>211</v>
      </c>
      <c r="E34" s="6" t="s">
        <v>65</v>
      </c>
      <c r="F34" s="19">
        <v>653</v>
      </c>
      <c r="G34" s="24">
        <v>191.1</v>
      </c>
      <c r="H34" s="24">
        <v>1.84</v>
      </c>
      <c r="I34" s="31"/>
      <c r="J34" s="31"/>
      <c r="K34" s="35"/>
    </row>
    <row r="35" spans="1:11" x14ac:dyDescent="0.25">
      <c r="B35" s="8" t="s">
        <v>250</v>
      </c>
      <c r="C35" s="57" t="s">
        <v>251</v>
      </c>
      <c r="D35" s="54" t="s">
        <v>252</v>
      </c>
      <c r="E35" s="6" t="s">
        <v>86</v>
      </c>
      <c r="F35" s="19">
        <v>5252</v>
      </c>
      <c r="G35" s="24">
        <v>161.61000000000001</v>
      </c>
      <c r="H35" s="24">
        <v>1.55</v>
      </c>
      <c r="I35" s="31"/>
      <c r="J35" s="31"/>
      <c r="K35" s="35"/>
    </row>
    <row r="36" spans="1:11" x14ac:dyDescent="0.25">
      <c r="B36" s="8" t="s">
        <v>869</v>
      </c>
      <c r="C36" s="57" t="s">
        <v>870</v>
      </c>
      <c r="D36" s="54" t="s">
        <v>871</v>
      </c>
      <c r="E36" s="6" t="s">
        <v>268</v>
      </c>
      <c r="F36" s="19">
        <v>11297</v>
      </c>
      <c r="G36" s="24">
        <v>149.61000000000001</v>
      </c>
      <c r="H36" s="24">
        <v>1.44</v>
      </c>
      <c r="I36" s="31"/>
      <c r="J36" s="31"/>
      <c r="K36" s="35"/>
    </row>
    <row r="37" spans="1:11" x14ac:dyDescent="0.25">
      <c r="B37" s="8" t="s">
        <v>153</v>
      </c>
      <c r="C37" s="57" t="s">
        <v>154</v>
      </c>
      <c r="D37" s="54" t="s">
        <v>155</v>
      </c>
      <c r="E37" s="6" t="s">
        <v>156</v>
      </c>
      <c r="F37" s="19">
        <v>62920</v>
      </c>
      <c r="G37" s="24">
        <v>146.21</v>
      </c>
      <c r="H37" s="24">
        <v>1.41</v>
      </c>
      <c r="I37" s="31"/>
      <c r="J37" s="31"/>
      <c r="K37" s="35"/>
    </row>
    <row r="38" spans="1:11" x14ac:dyDescent="0.25">
      <c r="B38" s="8" t="s">
        <v>2460</v>
      </c>
      <c r="C38" s="57" t="s">
        <v>2461</v>
      </c>
      <c r="D38" s="54" t="s">
        <v>2462</v>
      </c>
      <c r="E38" s="6" t="s">
        <v>160</v>
      </c>
      <c r="F38" s="19">
        <v>5277</v>
      </c>
      <c r="G38" s="24">
        <v>145.72</v>
      </c>
      <c r="H38" s="24">
        <v>1.4</v>
      </c>
      <c r="I38" s="31"/>
      <c r="J38" s="31"/>
      <c r="K38" s="35"/>
    </row>
    <row r="39" spans="1:11" x14ac:dyDescent="0.25">
      <c r="B39" s="8" t="s">
        <v>2516</v>
      </c>
      <c r="C39" s="57" t="s">
        <v>2517</v>
      </c>
      <c r="D39" s="54" t="s">
        <v>2518</v>
      </c>
      <c r="E39" s="6" t="s">
        <v>1078</v>
      </c>
      <c r="F39" s="19">
        <v>6312</v>
      </c>
      <c r="G39" s="24">
        <v>94.25</v>
      </c>
      <c r="H39" s="24">
        <v>0.91</v>
      </c>
      <c r="I39" s="31"/>
      <c r="J39" s="31"/>
      <c r="K39" s="35"/>
    </row>
    <row r="40" spans="1:11" x14ac:dyDescent="0.25">
      <c r="C40" s="58" t="s">
        <v>175</v>
      </c>
      <c r="D40" s="54"/>
      <c r="E40" s="6"/>
      <c r="F40" s="19"/>
      <c r="G40" s="25">
        <v>10412.129999999999</v>
      </c>
      <c r="H40" s="25">
        <v>100.15</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183</v>
      </c>
      <c r="C48" s="57" t="s">
        <v>91</v>
      </c>
      <c r="D48" s="54" t="s">
        <v>184</v>
      </c>
      <c r="E48" s="6" t="s">
        <v>185</v>
      </c>
      <c r="F48" s="19">
        <v>43896</v>
      </c>
      <c r="G48" s="24">
        <v>4.41</v>
      </c>
      <c r="H48" s="24">
        <v>0.04</v>
      </c>
      <c r="I48" s="31">
        <v>6.05</v>
      </c>
      <c r="J48" s="31"/>
      <c r="K48" s="35" t="s">
        <v>5298</v>
      </c>
    </row>
    <row r="49" spans="3:11" x14ac:dyDescent="0.25">
      <c r="C49" s="58" t="s">
        <v>175</v>
      </c>
      <c r="D49" s="54"/>
      <c r="E49" s="6"/>
      <c r="F49" s="19"/>
      <c r="G49" s="25">
        <v>4.41</v>
      </c>
      <c r="H49" s="25">
        <v>0.04</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190</v>
      </c>
      <c r="C83" s="57" t="s">
        <v>191</v>
      </c>
      <c r="D83" s="54"/>
      <c r="E83" s="6"/>
      <c r="F83" s="19"/>
      <c r="G83" s="24">
        <v>39.799999999999997</v>
      </c>
      <c r="H83" s="24">
        <v>0.38</v>
      </c>
      <c r="I83" s="31"/>
      <c r="J83" s="31"/>
      <c r="K83" s="35"/>
    </row>
    <row r="84" spans="1:54" x14ac:dyDescent="0.25">
      <c r="C84" s="58" t="s">
        <v>175</v>
      </c>
      <c r="D84" s="54"/>
      <c r="E84" s="6"/>
      <c r="F84" s="19"/>
      <c r="G84" s="25">
        <v>39.799999999999997</v>
      </c>
      <c r="H84" s="25">
        <v>0.38</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5239</v>
      </c>
      <c r="D87" s="54"/>
      <c r="E87" s="6"/>
      <c r="F87" s="19"/>
      <c r="G87" s="24" t="s">
        <v>2</v>
      </c>
      <c r="H87" s="24" t="s">
        <v>2</v>
      </c>
      <c r="I87" s="31"/>
      <c r="J87" s="31"/>
      <c r="K87" s="35"/>
      <c r="L87" s="3"/>
      <c r="AI87" s="3"/>
      <c r="AV87" s="3"/>
      <c r="AX87" s="3"/>
      <c r="BB87" s="3"/>
    </row>
    <row r="88" spans="1:54" x14ac:dyDescent="0.25">
      <c r="B88" s="8"/>
      <c r="C88" s="57" t="s">
        <v>192</v>
      </c>
      <c r="D88" s="54"/>
      <c r="E88" s="6"/>
      <c r="F88" s="19"/>
      <c r="G88" s="24">
        <v>-60.43</v>
      </c>
      <c r="H88" s="24">
        <v>-0.56999999999999995</v>
      </c>
      <c r="I88" s="31"/>
      <c r="J88" s="31"/>
      <c r="K88" s="35"/>
    </row>
    <row r="89" spans="1:54" x14ac:dyDescent="0.25">
      <c r="C89" s="58" t="s">
        <v>175</v>
      </c>
      <c r="D89" s="54"/>
      <c r="E89" s="6"/>
      <c r="F89" s="19"/>
      <c r="G89" s="25">
        <v>-60.43</v>
      </c>
      <c r="H89" s="25">
        <v>-0.56999999999999995</v>
      </c>
      <c r="I89" s="31"/>
      <c r="J89" s="31"/>
      <c r="K89" s="35"/>
    </row>
    <row r="90" spans="1:54" x14ac:dyDescent="0.25">
      <c r="C90" s="57"/>
      <c r="D90" s="54"/>
      <c r="E90" s="6"/>
      <c r="F90" s="19"/>
      <c r="G90" s="24"/>
      <c r="H90" s="24"/>
      <c r="I90" s="31"/>
      <c r="J90" s="31"/>
      <c r="K90" s="35"/>
    </row>
    <row r="91" spans="1:54" x14ac:dyDescent="0.25">
      <c r="C91" s="60" t="s">
        <v>193</v>
      </c>
      <c r="D91" s="55"/>
      <c r="E91" s="5"/>
      <c r="F91" s="20"/>
      <c r="G91" s="26">
        <v>10395.91</v>
      </c>
      <c r="H91" s="26">
        <v>100.00000000000001</v>
      </c>
      <c r="I91" s="32"/>
      <c r="J91" s="32"/>
      <c r="K91" s="36"/>
    </row>
    <row r="94" spans="1:54" x14ac:dyDescent="0.25">
      <c r="C94" s="1" t="s">
        <v>194</v>
      </c>
    </row>
    <row r="95" spans="1:54" x14ac:dyDescent="0.25">
      <c r="C95" s="37" t="s">
        <v>195</v>
      </c>
      <c r="D95" s="37"/>
      <c r="E95" s="37"/>
      <c r="F95" s="37"/>
      <c r="G95" s="37"/>
      <c r="H95" s="37"/>
      <c r="I95" s="37"/>
      <c r="J95" s="37"/>
      <c r="K95" s="37"/>
    </row>
    <row r="96" spans="1:54" x14ac:dyDescent="0.25">
      <c r="C96" s="2" t="s">
        <v>196</v>
      </c>
    </row>
    <row r="97" spans="3:11" x14ac:dyDescent="0.25">
      <c r="C97" s="2" t="s">
        <v>197</v>
      </c>
    </row>
    <row r="98" spans="3:11" ht="30" customHeight="1" x14ac:dyDescent="0.25">
      <c r="C98" s="92" t="s">
        <v>198</v>
      </c>
      <c r="D98" s="93"/>
      <c r="E98" s="93"/>
      <c r="F98" s="93"/>
      <c r="G98" s="93"/>
      <c r="H98" s="93"/>
      <c r="I98" s="93"/>
      <c r="J98" s="93"/>
      <c r="K98" s="93"/>
    </row>
    <row r="99" spans="3:11" x14ac:dyDescent="0.25">
      <c r="C99" s="2" t="s">
        <v>199</v>
      </c>
    </row>
    <row r="101" spans="3:11" x14ac:dyDescent="0.25">
      <c r="C101" s="1" t="s">
        <v>5400</v>
      </c>
      <c r="E101" s="90" t="s">
        <v>5401</v>
      </c>
    </row>
    <row r="102" spans="3:11" x14ac:dyDescent="0.25">
      <c r="E102" s="2" t="s">
        <v>5465</v>
      </c>
    </row>
  </sheetData>
  <mergeCells count="1">
    <mergeCell ref="C98:K98"/>
  </mergeCells>
  <hyperlinks>
    <hyperlink ref="J2" location="'Index'!A1" display="'Index'!A1" xr:uid="{DF3A4EAF-6CB1-4D49-AEFF-CD92DD8B50E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1F2AB-76FC-4B38-B19C-14D3B6F132C9}">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4750</v>
      </c>
      <c r="J2" s="38" t="s">
        <v>4913</v>
      </c>
    </row>
    <row r="3" spans="1:54" ht="16.5" x14ac:dyDescent="0.3">
      <c r="C3" s="1" t="s">
        <v>28</v>
      </c>
      <c r="D3" s="21" t="s">
        <v>4751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379</v>
      </c>
      <c r="C10" s="57" t="s">
        <v>380</v>
      </c>
      <c r="D10" s="54" t="s">
        <v>381</v>
      </c>
      <c r="E10" s="6" t="s">
        <v>103</v>
      </c>
      <c r="F10" s="19">
        <v>71221</v>
      </c>
      <c r="G10" s="24">
        <v>285.99</v>
      </c>
      <c r="H10" s="24">
        <v>4.4800000000000004</v>
      </c>
      <c r="I10" s="31"/>
      <c r="J10" s="31"/>
      <c r="K10" s="35"/>
    </row>
    <row r="11" spans="1:54" x14ac:dyDescent="0.25">
      <c r="B11" s="8" t="s">
        <v>40</v>
      </c>
      <c r="C11" s="57" t="s">
        <v>41</v>
      </c>
      <c r="D11" s="54" t="s">
        <v>42</v>
      </c>
      <c r="E11" s="6" t="s">
        <v>43</v>
      </c>
      <c r="F11" s="19">
        <v>28088</v>
      </c>
      <c r="G11" s="24">
        <v>267.12</v>
      </c>
      <c r="H11" s="24">
        <v>4.1900000000000004</v>
      </c>
      <c r="I11" s="31"/>
      <c r="J11" s="31"/>
      <c r="K11" s="35"/>
    </row>
    <row r="12" spans="1:54" x14ac:dyDescent="0.25">
      <c r="B12" s="8" t="s">
        <v>44</v>
      </c>
      <c r="C12" s="57" t="s">
        <v>45</v>
      </c>
      <c r="D12" s="54" t="s">
        <v>46</v>
      </c>
      <c r="E12" s="6" t="s">
        <v>43</v>
      </c>
      <c r="F12" s="19">
        <v>19191</v>
      </c>
      <c r="G12" s="24">
        <v>258.69</v>
      </c>
      <c r="H12" s="24">
        <v>4.0599999999999996</v>
      </c>
      <c r="I12" s="31"/>
      <c r="J12" s="31"/>
      <c r="K12" s="35"/>
    </row>
    <row r="13" spans="1:54" x14ac:dyDescent="0.25">
      <c r="B13" s="8" t="s">
        <v>1095</v>
      </c>
      <c r="C13" s="57" t="s">
        <v>1096</v>
      </c>
      <c r="D13" s="54" t="s">
        <v>1097</v>
      </c>
      <c r="E13" s="6" t="s">
        <v>320</v>
      </c>
      <c r="F13" s="19">
        <v>20417</v>
      </c>
      <c r="G13" s="24">
        <v>235.39</v>
      </c>
      <c r="H13" s="24">
        <v>3.69</v>
      </c>
      <c r="I13" s="31"/>
      <c r="J13" s="31"/>
      <c r="K13" s="35"/>
    </row>
    <row r="14" spans="1:54" x14ac:dyDescent="0.25">
      <c r="B14" s="8" t="s">
        <v>100</v>
      </c>
      <c r="C14" s="57" t="s">
        <v>101</v>
      </c>
      <c r="D14" s="54" t="s">
        <v>102</v>
      </c>
      <c r="E14" s="6" t="s">
        <v>103</v>
      </c>
      <c r="F14" s="19">
        <v>9281</v>
      </c>
      <c r="G14" s="24">
        <v>233.36</v>
      </c>
      <c r="H14" s="24">
        <v>3.66</v>
      </c>
      <c r="I14" s="31"/>
      <c r="J14" s="31"/>
      <c r="K14" s="35"/>
    </row>
    <row r="15" spans="1:54" x14ac:dyDescent="0.25">
      <c r="B15" s="8" t="s">
        <v>80</v>
      </c>
      <c r="C15" s="57" t="s">
        <v>81</v>
      </c>
      <c r="D15" s="54" t="s">
        <v>82</v>
      </c>
      <c r="E15" s="6" t="s">
        <v>50</v>
      </c>
      <c r="F15" s="19">
        <v>7868</v>
      </c>
      <c r="G15" s="24">
        <v>227.26</v>
      </c>
      <c r="H15" s="24">
        <v>3.56</v>
      </c>
      <c r="I15" s="31"/>
      <c r="J15" s="31"/>
      <c r="K15" s="35"/>
    </row>
    <row r="16" spans="1:54" x14ac:dyDescent="0.25">
      <c r="B16" s="8" t="s">
        <v>466</v>
      </c>
      <c r="C16" s="57" t="s">
        <v>467</v>
      </c>
      <c r="D16" s="54" t="s">
        <v>468</v>
      </c>
      <c r="E16" s="6" t="s">
        <v>111</v>
      </c>
      <c r="F16" s="19">
        <v>14160</v>
      </c>
      <c r="G16" s="24">
        <v>225.75</v>
      </c>
      <c r="H16" s="24">
        <v>3.54</v>
      </c>
      <c r="I16" s="31"/>
      <c r="J16" s="31"/>
      <c r="K16" s="35"/>
    </row>
    <row r="17" spans="2:11" x14ac:dyDescent="0.25">
      <c r="B17" s="8" t="s">
        <v>66</v>
      </c>
      <c r="C17" s="57" t="s">
        <v>67</v>
      </c>
      <c r="D17" s="54" t="s">
        <v>68</v>
      </c>
      <c r="E17" s="6" t="s">
        <v>43</v>
      </c>
      <c r="F17" s="19">
        <v>25866</v>
      </c>
      <c r="G17" s="24">
        <v>225.67</v>
      </c>
      <c r="H17" s="24">
        <v>3.54</v>
      </c>
      <c r="I17" s="31"/>
      <c r="J17" s="31"/>
      <c r="K17" s="35"/>
    </row>
    <row r="18" spans="2:11" x14ac:dyDescent="0.25">
      <c r="B18" s="8" t="s">
        <v>72</v>
      </c>
      <c r="C18" s="57" t="s">
        <v>73</v>
      </c>
      <c r="D18" s="54" t="s">
        <v>74</v>
      </c>
      <c r="E18" s="6" t="s">
        <v>75</v>
      </c>
      <c r="F18" s="19">
        <v>16342</v>
      </c>
      <c r="G18" s="24">
        <v>222.9</v>
      </c>
      <c r="H18" s="24">
        <v>3.49</v>
      </c>
      <c r="I18" s="31"/>
      <c r="J18" s="31"/>
      <c r="K18" s="35"/>
    </row>
    <row r="19" spans="2:11" x14ac:dyDescent="0.25">
      <c r="B19" s="8" t="s">
        <v>93</v>
      </c>
      <c r="C19" s="57" t="s">
        <v>94</v>
      </c>
      <c r="D19" s="54" t="s">
        <v>95</v>
      </c>
      <c r="E19" s="6" t="s">
        <v>96</v>
      </c>
      <c r="F19" s="19">
        <v>9392</v>
      </c>
      <c r="G19" s="24">
        <v>220.71</v>
      </c>
      <c r="H19" s="24">
        <v>3.46</v>
      </c>
      <c r="I19" s="31"/>
      <c r="J19" s="31"/>
      <c r="K19" s="35"/>
    </row>
    <row r="20" spans="2:11" x14ac:dyDescent="0.25">
      <c r="B20" s="8" t="s">
        <v>1104</v>
      </c>
      <c r="C20" s="57" t="s">
        <v>1105</v>
      </c>
      <c r="D20" s="54" t="s">
        <v>1106</v>
      </c>
      <c r="E20" s="6" t="s">
        <v>111</v>
      </c>
      <c r="F20" s="19">
        <v>17923</v>
      </c>
      <c r="G20" s="24">
        <v>219.32</v>
      </c>
      <c r="H20" s="24">
        <v>3.44</v>
      </c>
      <c r="I20" s="31"/>
      <c r="J20" s="31"/>
      <c r="K20" s="35"/>
    </row>
    <row r="21" spans="2:11" x14ac:dyDescent="0.25">
      <c r="B21" s="8" t="s">
        <v>498</v>
      </c>
      <c r="C21" s="57" t="s">
        <v>499</v>
      </c>
      <c r="D21" s="54" t="s">
        <v>500</v>
      </c>
      <c r="E21" s="6" t="s">
        <v>320</v>
      </c>
      <c r="F21" s="19">
        <v>3648</v>
      </c>
      <c r="G21" s="24">
        <v>218.55</v>
      </c>
      <c r="H21" s="24">
        <v>3.43</v>
      </c>
      <c r="I21" s="31"/>
      <c r="J21" s="31"/>
      <c r="K21" s="35"/>
    </row>
    <row r="22" spans="2:11" x14ac:dyDescent="0.25">
      <c r="B22" s="8" t="s">
        <v>616</v>
      </c>
      <c r="C22" s="57" t="s">
        <v>617</v>
      </c>
      <c r="D22" s="54" t="s">
        <v>618</v>
      </c>
      <c r="E22" s="6" t="s">
        <v>96</v>
      </c>
      <c r="F22" s="19">
        <v>6444</v>
      </c>
      <c r="G22" s="24">
        <v>216.97</v>
      </c>
      <c r="H22" s="24">
        <v>3.4</v>
      </c>
      <c r="I22" s="31"/>
      <c r="J22" s="31"/>
      <c r="K22" s="35"/>
    </row>
    <row r="23" spans="2:11" x14ac:dyDescent="0.25">
      <c r="B23" s="8" t="s">
        <v>62</v>
      </c>
      <c r="C23" s="57" t="s">
        <v>63</v>
      </c>
      <c r="D23" s="54" t="s">
        <v>64</v>
      </c>
      <c r="E23" s="6" t="s">
        <v>65</v>
      </c>
      <c r="F23" s="19">
        <v>1775</v>
      </c>
      <c r="G23" s="24">
        <v>216.94</v>
      </c>
      <c r="H23" s="24">
        <v>3.4</v>
      </c>
      <c r="I23" s="31"/>
      <c r="J23" s="31"/>
      <c r="K23" s="35"/>
    </row>
    <row r="24" spans="2:11" x14ac:dyDescent="0.25">
      <c r="B24" s="8" t="s">
        <v>55</v>
      </c>
      <c r="C24" s="57" t="s">
        <v>56</v>
      </c>
      <c r="D24" s="54" t="s">
        <v>57</v>
      </c>
      <c r="E24" s="6" t="s">
        <v>58</v>
      </c>
      <c r="F24" s="19">
        <v>1332</v>
      </c>
      <c r="G24" s="24">
        <v>213.51</v>
      </c>
      <c r="H24" s="24">
        <v>3.35</v>
      </c>
      <c r="I24" s="31"/>
      <c r="J24" s="31"/>
      <c r="K24" s="35"/>
    </row>
    <row r="25" spans="2:11" x14ac:dyDescent="0.25">
      <c r="B25" s="8" t="s">
        <v>385</v>
      </c>
      <c r="C25" s="57" t="s">
        <v>386</v>
      </c>
      <c r="D25" s="54" t="s">
        <v>387</v>
      </c>
      <c r="E25" s="6" t="s">
        <v>246</v>
      </c>
      <c r="F25" s="19">
        <v>11345</v>
      </c>
      <c r="G25" s="24">
        <v>213.1</v>
      </c>
      <c r="H25" s="24">
        <v>3.34</v>
      </c>
      <c r="I25" s="31"/>
      <c r="J25" s="31"/>
      <c r="K25" s="35"/>
    </row>
    <row r="26" spans="2:11" x14ac:dyDescent="0.25">
      <c r="B26" s="8" t="s">
        <v>1098</v>
      </c>
      <c r="C26" s="57" t="s">
        <v>1099</v>
      </c>
      <c r="D26" s="54" t="s">
        <v>1100</v>
      </c>
      <c r="E26" s="6" t="s">
        <v>79</v>
      </c>
      <c r="F26" s="19">
        <v>11632</v>
      </c>
      <c r="G26" s="24">
        <v>208.28</v>
      </c>
      <c r="H26" s="24">
        <v>3.27</v>
      </c>
      <c r="I26" s="31"/>
      <c r="J26" s="31"/>
      <c r="K26" s="35"/>
    </row>
    <row r="27" spans="2:11" x14ac:dyDescent="0.25">
      <c r="B27" s="8" t="s">
        <v>373</v>
      </c>
      <c r="C27" s="57" t="s">
        <v>374</v>
      </c>
      <c r="D27" s="54" t="s">
        <v>375</v>
      </c>
      <c r="E27" s="6" t="s">
        <v>111</v>
      </c>
      <c r="F27" s="19">
        <v>13697</v>
      </c>
      <c r="G27" s="24">
        <v>205.91</v>
      </c>
      <c r="H27" s="24">
        <v>3.23</v>
      </c>
      <c r="I27" s="31"/>
      <c r="J27" s="31"/>
      <c r="K27" s="35"/>
    </row>
    <row r="28" spans="2:11" x14ac:dyDescent="0.25">
      <c r="B28" s="8" t="s">
        <v>1101</v>
      </c>
      <c r="C28" s="57" t="s">
        <v>1102</v>
      </c>
      <c r="D28" s="54" t="s">
        <v>1103</v>
      </c>
      <c r="E28" s="6" t="s">
        <v>141</v>
      </c>
      <c r="F28" s="19">
        <v>2768</v>
      </c>
      <c r="G28" s="24">
        <v>205.08</v>
      </c>
      <c r="H28" s="24">
        <v>3.22</v>
      </c>
      <c r="I28" s="31"/>
      <c r="J28" s="31"/>
      <c r="K28" s="35"/>
    </row>
    <row r="29" spans="2:11" x14ac:dyDescent="0.25">
      <c r="B29" s="8" t="s">
        <v>69</v>
      </c>
      <c r="C29" s="57" t="s">
        <v>70</v>
      </c>
      <c r="D29" s="54" t="s">
        <v>71</v>
      </c>
      <c r="E29" s="6" t="s">
        <v>43</v>
      </c>
      <c r="F29" s="19">
        <v>10019</v>
      </c>
      <c r="G29" s="24">
        <v>199.65</v>
      </c>
      <c r="H29" s="24">
        <v>3.13</v>
      </c>
      <c r="I29" s="31"/>
      <c r="J29" s="31"/>
      <c r="K29" s="35"/>
    </row>
    <row r="30" spans="2:11" x14ac:dyDescent="0.25">
      <c r="B30" s="8" t="s">
        <v>51</v>
      </c>
      <c r="C30" s="57" t="s">
        <v>52</v>
      </c>
      <c r="D30" s="54" t="s">
        <v>53</v>
      </c>
      <c r="E30" s="6" t="s">
        <v>54</v>
      </c>
      <c r="F30" s="19">
        <v>5402</v>
      </c>
      <c r="G30" s="24">
        <v>197.66</v>
      </c>
      <c r="H30" s="24">
        <v>3.1</v>
      </c>
      <c r="I30" s="31"/>
      <c r="J30" s="31"/>
      <c r="K30" s="35"/>
    </row>
    <row r="31" spans="2:11" x14ac:dyDescent="0.25">
      <c r="B31" s="8" t="s">
        <v>963</v>
      </c>
      <c r="C31" s="57" t="s">
        <v>964</v>
      </c>
      <c r="D31" s="54" t="s">
        <v>965</v>
      </c>
      <c r="E31" s="6" t="s">
        <v>111</v>
      </c>
      <c r="F31" s="19">
        <v>5475</v>
      </c>
      <c r="G31" s="24">
        <v>197.28</v>
      </c>
      <c r="H31" s="24">
        <v>3.09</v>
      </c>
      <c r="I31" s="31"/>
      <c r="J31" s="31"/>
      <c r="K31" s="35"/>
    </row>
    <row r="32" spans="2:11" x14ac:dyDescent="0.25">
      <c r="B32" s="8" t="s">
        <v>209</v>
      </c>
      <c r="C32" s="57" t="s">
        <v>210</v>
      </c>
      <c r="D32" s="54" t="s">
        <v>211</v>
      </c>
      <c r="E32" s="6" t="s">
        <v>65</v>
      </c>
      <c r="F32" s="19">
        <v>655</v>
      </c>
      <c r="G32" s="24">
        <v>191.69</v>
      </c>
      <c r="H32" s="24">
        <v>3.01</v>
      </c>
      <c r="I32" s="31"/>
      <c r="J32" s="31"/>
      <c r="K32" s="35"/>
    </row>
    <row r="33" spans="2:11" x14ac:dyDescent="0.25">
      <c r="B33" s="8" t="s">
        <v>2422</v>
      </c>
      <c r="C33" s="57" t="s">
        <v>2423</v>
      </c>
      <c r="D33" s="54" t="s">
        <v>2424</v>
      </c>
      <c r="E33" s="6" t="s">
        <v>330</v>
      </c>
      <c r="F33" s="19">
        <v>12927</v>
      </c>
      <c r="G33" s="24">
        <v>189.77</v>
      </c>
      <c r="H33" s="24">
        <v>2.98</v>
      </c>
      <c r="I33" s="31"/>
      <c r="J33" s="31"/>
      <c r="K33" s="35"/>
    </row>
    <row r="34" spans="2:11" x14ac:dyDescent="0.25">
      <c r="B34" s="8" t="s">
        <v>2417</v>
      </c>
      <c r="C34" s="57" t="s">
        <v>620</v>
      </c>
      <c r="D34" s="54" t="s">
        <v>2418</v>
      </c>
      <c r="E34" s="6" t="s">
        <v>145</v>
      </c>
      <c r="F34" s="19">
        <v>495</v>
      </c>
      <c r="G34" s="24">
        <v>188.82</v>
      </c>
      <c r="H34" s="24">
        <v>2.96</v>
      </c>
      <c r="I34" s="31"/>
      <c r="J34" s="31"/>
      <c r="K34" s="35"/>
    </row>
    <row r="35" spans="2:11" x14ac:dyDescent="0.25">
      <c r="B35" s="8" t="s">
        <v>600</v>
      </c>
      <c r="C35" s="57" t="s">
        <v>601</v>
      </c>
      <c r="D35" s="54" t="s">
        <v>602</v>
      </c>
      <c r="E35" s="6" t="s">
        <v>86</v>
      </c>
      <c r="F35" s="19">
        <v>9307</v>
      </c>
      <c r="G35" s="24">
        <v>186.74</v>
      </c>
      <c r="H35" s="24">
        <v>2.93</v>
      </c>
      <c r="I35" s="31"/>
      <c r="J35" s="31"/>
      <c r="K35" s="35"/>
    </row>
    <row r="36" spans="2:11" x14ac:dyDescent="0.25">
      <c r="B36" s="8" t="s">
        <v>47</v>
      </c>
      <c r="C36" s="57" t="s">
        <v>48</v>
      </c>
      <c r="D36" s="54" t="s">
        <v>49</v>
      </c>
      <c r="E36" s="6" t="s">
        <v>50</v>
      </c>
      <c r="F36" s="19">
        <v>12782</v>
      </c>
      <c r="G36" s="24">
        <v>184.29</v>
      </c>
      <c r="H36" s="24">
        <v>2.89</v>
      </c>
      <c r="I36" s="31"/>
      <c r="J36" s="31"/>
      <c r="K36" s="35"/>
    </row>
    <row r="37" spans="2:11" x14ac:dyDescent="0.25">
      <c r="B37" s="8" t="s">
        <v>918</v>
      </c>
      <c r="C37" s="57" t="s">
        <v>919</v>
      </c>
      <c r="D37" s="54" t="s">
        <v>920</v>
      </c>
      <c r="E37" s="6" t="s">
        <v>50</v>
      </c>
      <c r="F37" s="19">
        <v>12960</v>
      </c>
      <c r="G37" s="24">
        <v>179.51</v>
      </c>
      <c r="H37" s="24">
        <v>2.81</v>
      </c>
      <c r="I37" s="31"/>
      <c r="J37" s="31"/>
      <c r="K37" s="35"/>
    </row>
    <row r="38" spans="2:11" x14ac:dyDescent="0.25">
      <c r="B38" s="8" t="s">
        <v>346</v>
      </c>
      <c r="C38" s="57" t="s">
        <v>347</v>
      </c>
      <c r="D38" s="54" t="s">
        <v>348</v>
      </c>
      <c r="E38" s="6" t="s">
        <v>50</v>
      </c>
      <c r="F38" s="19">
        <v>73041</v>
      </c>
      <c r="G38" s="24">
        <v>174.84</v>
      </c>
      <c r="H38" s="24">
        <v>2.74</v>
      </c>
      <c r="I38" s="31"/>
      <c r="J38" s="31"/>
      <c r="K38" s="35"/>
    </row>
    <row r="39" spans="2:11" x14ac:dyDescent="0.25">
      <c r="B39" s="8" t="s">
        <v>872</v>
      </c>
      <c r="C39" s="57" t="s">
        <v>873</v>
      </c>
      <c r="D39" s="54" t="s">
        <v>874</v>
      </c>
      <c r="E39" s="6" t="s">
        <v>58</v>
      </c>
      <c r="F39" s="19">
        <v>1862</v>
      </c>
      <c r="G39" s="24">
        <v>161.59</v>
      </c>
      <c r="H39" s="24">
        <v>2.5299999999999998</v>
      </c>
      <c r="I39" s="31"/>
      <c r="J39" s="31"/>
      <c r="K39" s="35"/>
    </row>
    <row r="40" spans="2:11" x14ac:dyDescent="0.25">
      <c r="C40" s="58" t="s">
        <v>175</v>
      </c>
      <c r="D40" s="54"/>
      <c r="E40" s="6"/>
      <c r="F40" s="19"/>
      <c r="G40" s="25">
        <v>6372.34</v>
      </c>
      <c r="H40" s="25">
        <v>99.92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190</v>
      </c>
      <c r="C82" s="57" t="s">
        <v>191</v>
      </c>
      <c r="D82" s="54"/>
      <c r="E82" s="6"/>
      <c r="F82" s="19"/>
      <c r="G82" s="24">
        <v>29.3</v>
      </c>
      <c r="H82" s="24">
        <v>0.46</v>
      </c>
      <c r="I82" s="31"/>
      <c r="J82" s="31"/>
      <c r="K82" s="35"/>
    </row>
    <row r="83" spans="1:54" x14ac:dyDescent="0.25">
      <c r="C83" s="58" t="s">
        <v>175</v>
      </c>
      <c r="D83" s="54"/>
      <c r="E83" s="6"/>
      <c r="F83" s="19"/>
      <c r="G83" s="25">
        <v>29.3</v>
      </c>
      <c r="H83" s="25">
        <v>0.46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5239</v>
      </c>
      <c r="D86" s="54"/>
      <c r="E86" s="6"/>
      <c r="F86" s="19"/>
      <c r="G86" s="24" t="s">
        <v>2</v>
      </c>
      <c r="H86" s="24" t="s">
        <v>2</v>
      </c>
      <c r="I86" s="31"/>
      <c r="J86" s="31"/>
      <c r="K86" s="35"/>
      <c r="L86" s="3"/>
      <c r="AI86" s="3"/>
      <c r="AV86" s="3"/>
      <c r="AX86" s="3"/>
      <c r="BB86" s="3"/>
    </row>
    <row r="87" spans="1:54" x14ac:dyDescent="0.25">
      <c r="B87" s="8"/>
      <c r="C87" s="57" t="s">
        <v>192</v>
      </c>
      <c r="D87" s="54"/>
      <c r="E87" s="6"/>
      <c r="F87" s="19"/>
      <c r="G87" s="24">
        <v>-23.2</v>
      </c>
      <c r="H87" s="24">
        <v>-0.38</v>
      </c>
      <c r="I87" s="31"/>
      <c r="J87" s="31"/>
      <c r="K87" s="35"/>
    </row>
    <row r="88" spans="1:54" x14ac:dyDescent="0.25">
      <c r="C88" s="58" t="s">
        <v>175</v>
      </c>
      <c r="D88" s="54"/>
      <c r="E88" s="6"/>
      <c r="F88" s="19"/>
      <c r="G88" s="25">
        <v>-23.2</v>
      </c>
      <c r="H88" s="25">
        <v>-0.38</v>
      </c>
      <c r="I88" s="31"/>
      <c r="J88" s="31"/>
      <c r="K88" s="35"/>
    </row>
    <row r="89" spans="1:54" x14ac:dyDescent="0.25">
      <c r="C89" s="57"/>
      <c r="D89" s="54"/>
      <c r="E89" s="6"/>
      <c r="F89" s="19"/>
      <c r="G89" s="24"/>
      <c r="H89" s="24"/>
      <c r="I89" s="31"/>
      <c r="J89" s="31"/>
      <c r="K89" s="35"/>
    </row>
    <row r="90" spans="1:54" x14ac:dyDescent="0.25">
      <c r="C90" s="60" t="s">
        <v>193</v>
      </c>
      <c r="D90" s="55"/>
      <c r="E90" s="5"/>
      <c r="F90" s="20"/>
      <c r="G90" s="26">
        <v>6378.44</v>
      </c>
      <c r="H90" s="26">
        <v>100</v>
      </c>
      <c r="I90" s="32"/>
      <c r="J90" s="32"/>
      <c r="K90" s="36"/>
    </row>
    <row r="93" spans="1:54" x14ac:dyDescent="0.25">
      <c r="C93" s="1" t="s">
        <v>194</v>
      </c>
    </row>
    <row r="94" spans="1:54" x14ac:dyDescent="0.25">
      <c r="C94" s="37" t="s">
        <v>195</v>
      </c>
      <c r="D94" s="37"/>
      <c r="E94" s="37"/>
      <c r="F94" s="37"/>
      <c r="G94" s="37"/>
      <c r="H94" s="37"/>
      <c r="I94" s="37"/>
      <c r="J94" s="37"/>
      <c r="K94" s="37"/>
    </row>
    <row r="95" spans="1:54" x14ac:dyDescent="0.25">
      <c r="C95" s="2" t="s">
        <v>196</v>
      </c>
    </row>
    <row r="96" spans="1:54" x14ac:dyDescent="0.25">
      <c r="C96" s="2" t="s">
        <v>197</v>
      </c>
    </row>
    <row r="97" spans="3:11" ht="30" customHeight="1" x14ac:dyDescent="0.25">
      <c r="C97" s="92" t="s">
        <v>198</v>
      </c>
      <c r="D97" s="93"/>
      <c r="E97" s="93"/>
      <c r="F97" s="93"/>
      <c r="G97" s="93"/>
      <c r="H97" s="93"/>
      <c r="I97" s="93"/>
      <c r="J97" s="93"/>
      <c r="K97" s="93"/>
    </row>
    <row r="98" spans="3:11" x14ac:dyDescent="0.25">
      <c r="C98" s="2" t="s">
        <v>199</v>
      </c>
    </row>
    <row r="100" spans="3:11" x14ac:dyDescent="0.25">
      <c r="C100" s="1" t="s">
        <v>5400</v>
      </c>
      <c r="E100" s="90" t="s">
        <v>5401</v>
      </c>
    </row>
    <row r="101" spans="3:11" x14ac:dyDescent="0.25">
      <c r="E101" s="2" t="s">
        <v>5466</v>
      </c>
    </row>
  </sheetData>
  <mergeCells count="1">
    <mergeCell ref="C97:K97"/>
  </mergeCells>
  <hyperlinks>
    <hyperlink ref="J2" location="'Index'!A1" display="'Index'!A1" xr:uid="{567CEF37-46C8-45B8-91D7-2016C82B3543}"/>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22A7-3A07-4F01-A81F-B8329F130E4D}">
  <sheetPr codeName="Sheet1"/>
  <dimension ref="A1:IV72"/>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4752</v>
      </c>
      <c r="J2" s="38" t="s">
        <v>4913</v>
      </c>
    </row>
    <row r="3" spans="1:54" ht="16.5" x14ac:dyDescent="0.3">
      <c r="C3" s="1" t="s">
        <v>28</v>
      </c>
      <c r="D3" s="21" t="s">
        <v>4753</v>
      </c>
      <c r="F3" s="79" t="s">
        <v>5336</v>
      </c>
      <c r="G3" s="13" t="s">
        <v>4910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190</v>
      </c>
      <c r="C52" s="57" t="s">
        <v>191</v>
      </c>
      <c r="D52" s="54"/>
      <c r="E52" s="6"/>
      <c r="F52" s="19"/>
      <c r="G52" s="24">
        <v>2833.34</v>
      </c>
      <c r="H52" s="24">
        <v>99.3</v>
      </c>
      <c r="I52" s="31"/>
      <c r="J52" s="31"/>
      <c r="K52" s="35"/>
    </row>
    <row r="53" spans="1:54" x14ac:dyDescent="0.25">
      <c r="C53" s="58" t="s">
        <v>175</v>
      </c>
      <c r="D53" s="54"/>
      <c r="E53" s="6"/>
      <c r="F53" s="19"/>
      <c r="G53" s="25">
        <v>2833.34</v>
      </c>
      <c r="H53" s="25">
        <v>99.3</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5239</v>
      </c>
      <c r="D56" s="54"/>
      <c r="E56" s="6"/>
      <c r="F56" s="19"/>
      <c r="G56" s="24" t="s">
        <v>2</v>
      </c>
      <c r="H56" s="24" t="s">
        <v>2</v>
      </c>
      <c r="I56" s="31"/>
      <c r="J56" s="31"/>
      <c r="K56" s="35"/>
      <c r="L56" s="3"/>
      <c r="AI56" s="3"/>
      <c r="AV56" s="3"/>
      <c r="AX56" s="3"/>
      <c r="BB56" s="3"/>
    </row>
    <row r="57" spans="1:54" x14ac:dyDescent="0.25">
      <c r="B57" s="8"/>
      <c r="C57" s="57" t="s">
        <v>192</v>
      </c>
      <c r="D57" s="54"/>
      <c r="E57" s="6"/>
      <c r="F57" s="19"/>
      <c r="G57" s="24">
        <v>19.920000000000002</v>
      </c>
      <c r="H57" s="24">
        <v>0.7</v>
      </c>
      <c r="I57" s="31"/>
      <c r="J57" s="31"/>
      <c r="K57" s="35"/>
    </row>
    <row r="58" spans="1:54" x14ac:dyDescent="0.25">
      <c r="C58" s="58" t="s">
        <v>175</v>
      </c>
      <c r="D58" s="54"/>
      <c r="E58" s="6"/>
      <c r="F58" s="19"/>
      <c r="G58" s="25">
        <v>19.920000000000002</v>
      </c>
      <c r="H58" s="25">
        <v>0.7</v>
      </c>
      <c r="I58" s="31"/>
      <c r="J58" s="31"/>
      <c r="K58" s="35"/>
    </row>
    <row r="59" spans="1:54" x14ac:dyDescent="0.25">
      <c r="C59" s="57"/>
      <c r="D59" s="54"/>
      <c r="E59" s="6"/>
      <c r="F59" s="19"/>
      <c r="G59" s="24"/>
      <c r="H59" s="24"/>
      <c r="I59" s="31"/>
      <c r="J59" s="31"/>
      <c r="K59" s="35"/>
    </row>
    <row r="60" spans="1:54" x14ac:dyDescent="0.25">
      <c r="C60" s="60" t="s">
        <v>193</v>
      </c>
      <c r="D60" s="55"/>
      <c r="E60" s="5"/>
      <c r="F60" s="20"/>
      <c r="G60" s="26">
        <v>2853.26</v>
      </c>
      <c r="H60" s="26">
        <v>100</v>
      </c>
      <c r="I60" s="32"/>
      <c r="J60" s="32"/>
      <c r="K60" s="36"/>
    </row>
    <row r="63" spans="1:54" x14ac:dyDescent="0.25">
      <c r="C63" s="1" t="s">
        <v>194</v>
      </c>
    </row>
    <row r="64" spans="1:54" x14ac:dyDescent="0.25">
      <c r="C64" s="37" t="s">
        <v>195</v>
      </c>
      <c r="D64" s="37"/>
      <c r="E64" s="37"/>
      <c r="F64" s="37"/>
      <c r="G64" s="37"/>
      <c r="H64" s="37"/>
      <c r="I64" s="37"/>
      <c r="J64" s="37"/>
      <c r="K64" s="37"/>
    </row>
    <row r="65" spans="3:11" x14ac:dyDescent="0.25">
      <c r="C65" s="2" t="s">
        <v>196</v>
      </c>
    </row>
    <row r="66" spans="3:11" x14ac:dyDescent="0.25">
      <c r="C66" s="2" t="s">
        <v>197</v>
      </c>
    </row>
    <row r="67" spans="3:11" ht="30" customHeight="1" x14ac:dyDescent="0.25">
      <c r="C67" s="92" t="s">
        <v>198</v>
      </c>
      <c r="D67" s="93"/>
      <c r="E67" s="93"/>
      <c r="F67" s="93"/>
      <c r="G67" s="93"/>
      <c r="H67" s="93"/>
      <c r="I67" s="93"/>
      <c r="J67" s="93"/>
      <c r="K67" s="93"/>
    </row>
    <row r="68" spans="3:11" x14ac:dyDescent="0.25">
      <c r="C68" s="2" t="s">
        <v>199</v>
      </c>
    </row>
    <row r="69" spans="3:11" x14ac:dyDescent="0.25">
      <c r="C69" s="2" t="s">
        <v>5355</v>
      </c>
    </row>
    <row r="71" spans="3:11" x14ac:dyDescent="0.25">
      <c r="C71" s="1" t="s">
        <v>5400</v>
      </c>
      <c r="E71" s="90" t="s">
        <v>5401</v>
      </c>
    </row>
    <row r="72" spans="3:11" x14ac:dyDescent="0.25">
      <c r="E72" s="2" t="s">
        <v>5467</v>
      </c>
    </row>
  </sheetData>
  <mergeCells count="1">
    <mergeCell ref="C67:K67"/>
  </mergeCells>
  <hyperlinks>
    <hyperlink ref="J2" location="'Index'!A1" display="'Index'!A1" xr:uid="{950E4898-506D-46B5-8F2A-F33CAF772289}"/>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DC40-2163-4993-989A-84920348248D}">
  <sheetPr codeName="Sheet1"/>
  <dimension ref="A1:IV86"/>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4754</v>
      </c>
      <c r="J2" s="38" t="s">
        <v>4913</v>
      </c>
    </row>
    <row r="3" spans="1:54" ht="16.5" x14ac:dyDescent="0.3">
      <c r="C3" s="1" t="s">
        <v>28</v>
      </c>
      <c r="D3" s="21" t="s">
        <v>4755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4756</v>
      </c>
      <c r="C42" s="63" t="s">
        <v>5248</v>
      </c>
      <c r="D42" s="54" t="s">
        <v>4757</v>
      </c>
      <c r="E42" s="6" t="s">
        <v>5245</v>
      </c>
      <c r="F42" s="19">
        <v>62433549.699000001</v>
      </c>
      <c r="G42" s="24">
        <v>34990.879999999997</v>
      </c>
      <c r="H42" s="24">
        <v>17.809999999999999</v>
      </c>
      <c r="I42" s="31"/>
      <c r="J42" s="31"/>
      <c r="K42" s="35"/>
    </row>
    <row r="43" spans="1:11" x14ac:dyDescent="0.25">
      <c r="B43" s="8" t="s">
        <v>4758</v>
      </c>
      <c r="C43" s="63" t="s">
        <v>5249</v>
      </c>
      <c r="D43" s="54" t="s">
        <v>4759</v>
      </c>
      <c r="E43" s="6" t="s">
        <v>5245</v>
      </c>
      <c r="F43" s="19">
        <v>3480277.1579999998</v>
      </c>
      <c r="G43" s="24">
        <v>23236.27</v>
      </c>
      <c r="H43" s="24">
        <v>11.83</v>
      </c>
      <c r="I43" s="31"/>
      <c r="J43" s="31"/>
      <c r="K43" s="35"/>
    </row>
    <row r="44" spans="1:11" x14ac:dyDescent="0.25">
      <c r="B44" s="8" t="s">
        <v>4760</v>
      </c>
      <c r="C44" s="63" t="s">
        <v>5250</v>
      </c>
      <c r="D44" s="54" t="s">
        <v>4761</v>
      </c>
      <c r="E44" s="6" t="s">
        <v>5245</v>
      </c>
      <c r="F44" s="19">
        <v>124487485.779</v>
      </c>
      <c r="G44" s="24">
        <v>21670.41</v>
      </c>
      <c r="H44" s="24">
        <v>11.03</v>
      </c>
      <c r="I44" s="31"/>
      <c r="J44" s="31"/>
      <c r="K44" s="35"/>
    </row>
    <row r="45" spans="1:11" x14ac:dyDescent="0.25">
      <c r="B45" s="8" t="s">
        <v>4762</v>
      </c>
      <c r="C45" s="63" t="s">
        <v>5251</v>
      </c>
      <c r="D45" s="54" t="s">
        <v>4763</v>
      </c>
      <c r="E45" s="6" t="s">
        <v>5245</v>
      </c>
      <c r="F45" s="19">
        <v>25951097.046999998</v>
      </c>
      <c r="G45" s="24">
        <v>19901.580000000002</v>
      </c>
      <c r="H45" s="24">
        <v>10.130000000000001</v>
      </c>
      <c r="I45" s="31"/>
      <c r="J45" s="31"/>
      <c r="K45" s="35"/>
    </row>
    <row r="46" spans="1:11" x14ac:dyDescent="0.25">
      <c r="B46" s="8" t="s">
        <v>4764</v>
      </c>
      <c r="C46" s="63" t="s">
        <v>4765</v>
      </c>
      <c r="D46" s="54" t="s">
        <v>4766</v>
      </c>
      <c r="E46" s="6" t="s">
        <v>5245</v>
      </c>
      <c r="F46" s="19">
        <v>49507377.092</v>
      </c>
      <c r="G46" s="24">
        <v>19474.07</v>
      </c>
      <c r="H46" s="24">
        <v>9.91</v>
      </c>
      <c r="I46" s="31"/>
      <c r="J46" s="31"/>
      <c r="K46" s="35"/>
    </row>
    <row r="47" spans="1:11" x14ac:dyDescent="0.25">
      <c r="B47" s="8" t="s">
        <v>4767</v>
      </c>
      <c r="C47" s="63" t="s">
        <v>5252</v>
      </c>
      <c r="D47" s="54" t="s">
        <v>4768</v>
      </c>
      <c r="E47" s="6" t="s">
        <v>5245</v>
      </c>
      <c r="F47" s="19">
        <v>3728320.605</v>
      </c>
      <c r="G47" s="24">
        <v>14815.84</v>
      </c>
      <c r="H47" s="24">
        <v>7.54</v>
      </c>
      <c r="I47" s="31"/>
      <c r="J47" s="31"/>
      <c r="K47" s="35"/>
    </row>
    <row r="48" spans="1:11" x14ac:dyDescent="0.25">
      <c r="B48" s="8" t="s">
        <v>4769</v>
      </c>
      <c r="C48" s="63" t="s">
        <v>5253</v>
      </c>
      <c r="D48" s="54" t="s">
        <v>4770</v>
      </c>
      <c r="E48" s="6" t="s">
        <v>5245</v>
      </c>
      <c r="F48" s="19">
        <v>79344486.75</v>
      </c>
      <c r="G48" s="24">
        <v>12173.43</v>
      </c>
      <c r="H48" s="24">
        <v>6.2</v>
      </c>
      <c r="I48" s="31"/>
      <c r="J48" s="31"/>
      <c r="K48" s="35"/>
    </row>
    <row r="49" spans="2:11" x14ac:dyDescent="0.25">
      <c r="B49" s="8" t="s">
        <v>4771</v>
      </c>
      <c r="C49" s="63" t="s">
        <v>5254</v>
      </c>
      <c r="D49" s="54" t="s">
        <v>4772</v>
      </c>
      <c r="E49" s="6" t="s">
        <v>5245</v>
      </c>
      <c r="F49" s="19">
        <v>2245573.287</v>
      </c>
      <c r="G49" s="24">
        <v>9219.36</v>
      </c>
      <c r="H49" s="24">
        <v>4.6900000000000004</v>
      </c>
      <c r="I49" s="31"/>
      <c r="J49" s="31"/>
      <c r="K49" s="35"/>
    </row>
    <row r="50" spans="2:11" x14ac:dyDescent="0.25">
      <c r="B50" s="8" t="s">
        <v>4773</v>
      </c>
      <c r="C50" s="63" t="s">
        <v>5255</v>
      </c>
      <c r="D50" s="54" t="s">
        <v>4774</v>
      </c>
      <c r="E50" s="6" t="s">
        <v>5245</v>
      </c>
      <c r="F50" s="19">
        <v>7084993.9550000001</v>
      </c>
      <c r="G50" s="24">
        <v>8578.58</v>
      </c>
      <c r="H50" s="24">
        <v>4.37</v>
      </c>
      <c r="I50" s="31"/>
      <c r="J50" s="31"/>
      <c r="K50" s="35"/>
    </row>
    <row r="51" spans="2:11" x14ac:dyDescent="0.25">
      <c r="B51" s="8" t="s">
        <v>4775</v>
      </c>
      <c r="C51" s="63" t="s">
        <v>5256</v>
      </c>
      <c r="D51" s="54" t="s">
        <v>4776</v>
      </c>
      <c r="E51" s="6" t="s">
        <v>5245</v>
      </c>
      <c r="F51" s="19">
        <v>3041984.6979999999</v>
      </c>
      <c r="G51" s="24">
        <v>7283.36</v>
      </c>
      <c r="H51" s="24">
        <v>3.71</v>
      </c>
      <c r="I51" s="31"/>
      <c r="J51" s="31"/>
      <c r="K51" s="35"/>
    </row>
    <row r="52" spans="2:11" x14ac:dyDescent="0.25">
      <c r="B52" s="8" t="s">
        <v>4777</v>
      </c>
      <c r="C52" s="63" t="s">
        <v>5257</v>
      </c>
      <c r="D52" s="54" t="s">
        <v>4778</v>
      </c>
      <c r="E52" s="6" t="s">
        <v>5245</v>
      </c>
      <c r="F52" s="19">
        <v>11998591.704</v>
      </c>
      <c r="G52" s="24">
        <v>5696.5</v>
      </c>
      <c r="H52" s="24">
        <v>2.9</v>
      </c>
      <c r="I52" s="31"/>
      <c r="J52" s="31"/>
      <c r="K52" s="35"/>
    </row>
    <row r="53" spans="2:11" x14ac:dyDescent="0.25">
      <c r="B53" s="8" t="s">
        <v>4779</v>
      </c>
      <c r="C53" s="63" t="s">
        <v>5258</v>
      </c>
      <c r="D53" s="54" t="s">
        <v>4780</v>
      </c>
      <c r="E53" s="6" t="s">
        <v>5245</v>
      </c>
      <c r="F53" s="19">
        <v>1563977.2819999999</v>
      </c>
      <c r="G53" s="24">
        <v>5473.12</v>
      </c>
      <c r="H53" s="24">
        <v>2.79</v>
      </c>
      <c r="I53" s="31"/>
      <c r="J53" s="31"/>
      <c r="K53" s="35"/>
    </row>
    <row r="54" spans="2:11" x14ac:dyDescent="0.25">
      <c r="B54" s="8" t="s">
        <v>4781</v>
      </c>
      <c r="C54" s="63" t="s">
        <v>5259</v>
      </c>
      <c r="D54" s="54" t="s">
        <v>4782</v>
      </c>
      <c r="E54" s="6" t="s">
        <v>5245</v>
      </c>
      <c r="F54" s="19">
        <v>4379618.0020000003</v>
      </c>
      <c r="G54" s="24">
        <v>4966.63</v>
      </c>
      <c r="H54" s="24">
        <v>2.5299999999999998</v>
      </c>
      <c r="I54" s="31"/>
      <c r="J54" s="31"/>
      <c r="K54" s="35"/>
    </row>
    <row r="55" spans="2:11" x14ac:dyDescent="0.25">
      <c r="B55" s="8" t="s">
        <v>4783</v>
      </c>
      <c r="C55" s="63" t="s">
        <v>5260</v>
      </c>
      <c r="D55" s="54" t="s">
        <v>4784</v>
      </c>
      <c r="E55" s="6" t="s">
        <v>5245</v>
      </c>
      <c r="F55" s="19">
        <v>36385634.324000001</v>
      </c>
      <c r="G55" s="24">
        <v>3906.29</v>
      </c>
      <c r="H55" s="24">
        <v>1.99</v>
      </c>
      <c r="I55" s="31"/>
      <c r="J55" s="31"/>
      <c r="K55" s="35"/>
    </row>
    <row r="56" spans="2:11" x14ac:dyDescent="0.25">
      <c r="C56" s="58" t="s">
        <v>175</v>
      </c>
      <c r="D56" s="54"/>
      <c r="E56" s="6"/>
      <c r="F56" s="19"/>
      <c r="G56" s="25">
        <v>191386.32</v>
      </c>
      <c r="H56" s="25">
        <v>97.43</v>
      </c>
      <c r="I56" s="31"/>
      <c r="J56" s="31"/>
      <c r="K56" s="35"/>
    </row>
    <row r="57" spans="2:11" x14ac:dyDescent="0.25">
      <c r="C57" s="57"/>
      <c r="D57" s="54"/>
      <c r="E57" s="6"/>
      <c r="F57" s="19"/>
      <c r="G57" s="24"/>
      <c r="H57" s="24"/>
      <c r="I57" s="31"/>
      <c r="J57" s="31"/>
      <c r="K57" s="35"/>
    </row>
    <row r="58" spans="2:11" x14ac:dyDescent="0.25">
      <c r="C58" s="58" t="s">
        <v>20</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21</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22</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23</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190</v>
      </c>
      <c r="C67" s="57" t="s">
        <v>191</v>
      </c>
      <c r="D67" s="54"/>
      <c r="E67" s="6"/>
      <c r="F67" s="19"/>
      <c r="G67" s="24">
        <v>5687.88</v>
      </c>
      <c r="H67" s="24">
        <v>2.9</v>
      </c>
      <c r="I67" s="31"/>
      <c r="J67" s="31"/>
      <c r="K67" s="35"/>
    </row>
    <row r="68" spans="1:54" x14ac:dyDescent="0.25">
      <c r="C68" s="58" t="s">
        <v>175</v>
      </c>
      <c r="D68" s="54"/>
      <c r="E68" s="6"/>
      <c r="F68" s="19"/>
      <c r="G68" s="25">
        <v>5687.88</v>
      </c>
      <c r="H68" s="25">
        <v>2.9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5239</v>
      </c>
      <c r="D71" s="54"/>
      <c r="E71" s="6"/>
      <c r="F71" s="19"/>
      <c r="G71" s="24" t="s">
        <v>2</v>
      </c>
      <c r="H71" s="24" t="s">
        <v>2</v>
      </c>
      <c r="I71" s="31"/>
      <c r="J71" s="31"/>
      <c r="K71" s="35"/>
      <c r="L71" s="3"/>
      <c r="AI71" s="3"/>
      <c r="AV71" s="3"/>
      <c r="AX71" s="3"/>
      <c r="BB71" s="3"/>
    </row>
    <row r="72" spans="1:54" x14ac:dyDescent="0.25">
      <c r="B72" s="8"/>
      <c r="C72" s="57" t="s">
        <v>192</v>
      </c>
      <c r="D72" s="54"/>
      <c r="E72" s="6"/>
      <c r="F72" s="19"/>
      <c r="G72" s="24">
        <v>-649.66999999999996</v>
      </c>
      <c r="H72" s="24">
        <v>-0.33</v>
      </c>
      <c r="I72" s="31"/>
      <c r="J72" s="31"/>
      <c r="K72" s="35"/>
    </row>
    <row r="73" spans="1:54" x14ac:dyDescent="0.25">
      <c r="C73" s="58" t="s">
        <v>175</v>
      </c>
      <c r="D73" s="54"/>
      <c r="E73" s="6"/>
      <c r="F73" s="19"/>
      <c r="G73" s="25">
        <v>-649.66999999999996</v>
      </c>
      <c r="H73" s="25">
        <v>-0.33</v>
      </c>
      <c r="I73" s="31"/>
      <c r="J73" s="31"/>
      <c r="K73" s="35"/>
    </row>
    <row r="74" spans="1:54" x14ac:dyDescent="0.25">
      <c r="C74" s="57"/>
      <c r="D74" s="54"/>
      <c r="E74" s="6"/>
      <c r="F74" s="19"/>
      <c r="G74" s="24"/>
      <c r="H74" s="24"/>
      <c r="I74" s="31"/>
      <c r="J74" s="31"/>
      <c r="K74" s="35"/>
    </row>
    <row r="75" spans="1:54" x14ac:dyDescent="0.25">
      <c r="C75" s="60" t="s">
        <v>193</v>
      </c>
      <c r="D75" s="55"/>
      <c r="E75" s="5"/>
      <c r="F75" s="20"/>
      <c r="G75" s="26">
        <v>196424.53</v>
      </c>
      <c r="H75" s="26">
        <v>100.00000000000001</v>
      </c>
      <c r="I75" s="32"/>
      <c r="J75" s="32"/>
      <c r="K75" s="36"/>
    </row>
    <row r="78" spans="1:54" x14ac:dyDescent="0.25">
      <c r="C78" s="1" t="s">
        <v>194</v>
      </c>
    </row>
    <row r="79" spans="1:54" x14ac:dyDescent="0.25">
      <c r="C79" s="37" t="s">
        <v>195</v>
      </c>
      <c r="D79" s="37"/>
      <c r="E79" s="37"/>
      <c r="F79" s="37"/>
      <c r="G79" s="37"/>
      <c r="H79" s="37"/>
      <c r="I79" s="37"/>
      <c r="J79" s="37"/>
      <c r="K79" s="37"/>
    </row>
    <row r="80" spans="1:54" x14ac:dyDescent="0.25">
      <c r="C80" s="2" t="s">
        <v>196</v>
      </c>
    </row>
    <row r="81" spans="3:11" x14ac:dyDescent="0.25">
      <c r="C81" s="2" t="s">
        <v>197</v>
      </c>
    </row>
    <row r="82" spans="3:11" ht="30" customHeight="1" x14ac:dyDescent="0.25">
      <c r="C82" s="92" t="s">
        <v>198</v>
      </c>
      <c r="D82" s="93"/>
      <c r="E82" s="93"/>
      <c r="F82" s="93"/>
      <c r="G82" s="93"/>
      <c r="H82" s="93"/>
      <c r="I82" s="93"/>
      <c r="J82" s="93"/>
      <c r="K82" s="93"/>
    </row>
    <row r="83" spans="3:11" x14ac:dyDescent="0.25">
      <c r="C83" s="2" t="s">
        <v>199</v>
      </c>
    </row>
    <row r="85" spans="3:11" x14ac:dyDescent="0.25">
      <c r="C85" s="1" t="s">
        <v>5400</v>
      </c>
      <c r="E85" s="90" t="s">
        <v>5401</v>
      </c>
    </row>
    <row r="86" spans="3:11" x14ac:dyDescent="0.25">
      <c r="E86" s="2" t="s">
        <v>5449</v>
      </c>
    </row>
  </sheetData>
  <mergeCells count="1">
    <mergeCell ref="C82:K82"/>
  </mergeCells>
  <hyperlinks>
    <hyperlink ref="J2" location="'Index'!A1" display="'Index'!A1" xr:uid="{66560A5D-8151-47ED-80FE-E32EA7628DB1}"/>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2BCA-2185-498C-8274-A22D43216C70}">
  <sheetPr codeName="Sheet1"/>
  <dimension ref="A1:IV104"/>
  <sheetViews>
    <sheetView showGridLines="0" zoomScale="90" zoomScaleNormal="90" workbookViewId="0">
      <pane ySplit="6" topLeftCell="A85" activePane="bottomLeft" state="frozen"/>
      <selection pane="bottomLeft" activeCell="J2" sqref="J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4785</v>
      </c>
      <c r="J2" s="38" t="s">
        <v>4913</v>
      </c>
    </row>
    <row r="3" spans="1:54" ht="16.5" x14ac:dyDescent="0.3">
      <c r="C3" s="1" t="s">
        <v>28</v>
      </c>
      <c r="D3" s="21" t="s">
        <v>4786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524500</v>
      </c>
      <c r="G10" s="24">
        <v>4988</v>
      </c>
      <c r="H10" s="24">
        <v>7.6</v>
      </c>
      <c r="I10" s="31"/>
      <c r="J10" s="31"/>
      <c r="K10" s="35"/>
    </row>
    <row r="11" spans="1:54" x14ac:dyDescent="0.25">
      <c r="B11" s="8" t="s">
        <v>317</v>
      </c>
      <c r="C11" s="57" t="s">
        <v>318</v>
      </c>
      <c r="D11" s="54" t="s">
        <v>319</v>
      </c>
      <c r="E11" s="6" t="s">
        <v>320</v>
      </c>
      <c r="F11" s="19">
        <v>370241</v>
      </c>
      <c r="G11" s="24">
        <v>3379.56</v>
      </c>
      <c r="H11" s="24">
        <v>5.15</v>
      </c>
      <c r="I11" s="31"/>
      <c r="J11" s="31"/>
      <c r="K11" s="35"/>
    </row>
    <row r="12" spans="1:54" x14ac:dyDescent="0.25">
      <c r="B12" s="8" t="s">
        <v>385</v>
      </c>
      <c r="C12" s="57" t="s">
        <v>386</v>
      </c>
      <c r="D12" s="54" t="s">
        <v>387</v>
      </c>
      <c r="E12" s="6" t="s">
        <v>246</v>
      </c>
      <c r="F12" s="19">
        <v>148800</v>
      </c>
      <c r="G12" s="24">
        <v>2795.06</v>
      </c>
      <c r="H12" s="24">
        <v>4.26</v>
      </c>
      <c r="I12" s="31"/>
      <c r="J12" s="31"/>
      <c r="K12" s="35"/>
    </row>
    <row r="13" spans="1:54" x14ac:dyDescent="0.25">
      <c r="B13" s="8" t="s">
        <v>878</v>
      </c>
      <c r="C13" s="57" t="s">
        <v>879</v>
      </c>
      <c r="D13" s="54" t="s">
        <v>880</v>
      </c>
      <c r="E13" s="6" t="s">
        <v>160</v>
      </c>
      <c r="F13" s="19">
        <v>199357</v>
      </c>
      <c r="G13" s="24">
        <v>2630.12</v>
      </c>
      <c r="H13" s="24">
        <v>4.01</v>
      </c>
      <c r="I13" s="31"/>
      <c r="J13" s="31"/>
      <c r="K13" s="35"/>
    </row>
    <row r="14" spans="1:54" x14ac:dyDescent="0.25">
      <c r="B14" s="8" t="s">
        <v>69</v>
      </c>
      <c r="C14" s="57" t="s">
        <v>70</v>
      </c>
      <c r="D14" s="54" t="s">
        <v>71</v>
      </c>
      <c r="E14" s="6" t="s">
        <v>43</v>
      </c>
      <c r="F14" s="19">
        <v>130000</v>
      </c>
      <c r="G14" s="24">
        <v>2590.5100000000002</v>
      </c>
      <c r="H14" s="24">
        <v>3.95</v>
      </c>
      <c r="I14" s="31"/>
      <c r="J14" s="31"/>
      <c r="K14" s="35"/>
    </row>
    <row r="15" spans="1:54" x14ac:dyDescent="0.25">
      <c r="B15" s="8" t="s">
        <v>164</v>
      </c>
      <c r="C15" s="57" t="s">
        <v>165</v>
      </c>
      <c r="D15" s="54" t="s">
        <v>166</v>
      </c>
      <c r="E15" s="6" t="s">
        <v>96</v>
      </c>
      <c r="F15" s="19">
        <v>500000</v>
      </c>
      <c r="G15" s="24">
        <v>2576</v>
      </c>
      <c r="H15" s="24">
        <v>3.92</v>
      </c>
      <c r="I15" s="31"/>
      <c r="J15" s="31"/>
      <c r="K15" s="35"/>
    </row>
    <row r="16" spans="1:54" x14ac:dyDescent="0.25">
      <c r="B16" s="8" t="s">
        <v>1035</v>
      </c>
      <c r="C16" s="57" t="s">
        <v>1036</v>
      </c>
      <c r="D16" s="54" t="s">
        <v>1037</v>
      </c>
      <c r="E16" s="6" t="s">
        <v>127</v>
      </c>
      <c r="F16" s="19">
        <v>230000</v>
      </c>
      <c r="G16" s="24">
        <v>2126.6999999999998</v>
      </c>
      <c r="H16" s="24">
        <v>3.24</v>
      </c>
      <c r="I16" s="31"/>
      <c r="J16" s="31"/>
      <c r="K16" s="35"/>
    </row>
    <row r="17" spans="2:11" x14ac:dyDescent="0.25">
      <c r="B17" s="8" t="s">
        <v>59</v>
      </c>
      <c r="C17" s="57" t="s">
        <v>60</v>
      </c>
      <c r="D17" s="54" t="s">
        <v>61</v>
      </c>
      <c r="E17" s="6" t="s">
        <v>43</v>
      </c>
      <c r="F17" s="19">
        <v>181000</v>
      </c>
      <c r="G17" s="24">
        <v>2048.1999999999998</v>
      </c>
      <c r="H17" s="24">
        <v>3.12</v>
      </c>
      <c r="I17" s="31"/>
      <c r="J17" s="31"/>
      <c r="K17" s="35"/>
    </row>
    <row r="18" spans="2:11" x14ac:dyDescent="0.25">
      <c r="B18" s="8" t="s">
        <v>3277</v>
      </c>
      <c r="C18" s="57" t="s">
        <v>3278</v>
      </c>
      <c r="D18" s="54" t="s">
        <v>3279</v>
      </c>
      <c r="E18" s="6" t="s">
        <v>145</v>
      </c>
      <c r="F18" s="19">
        <v>236745</v>
      </c>
      <c r="G18" s="24">
        <v>2025.83</v>
      </c>
      <c r="H18" s="24">
        <v>3.09</v>
      </c>
      <c r="I18" s="31"/>
      <c r="J18" s="31"/>
      <c r="K18" s="35"/>
    </row>
    <row r="19" spans="2:11" x14ac:dyDescent="0.25">
      <c r="B19" s="8" t="s">
        <v>600</v>
      </c>
      <c r="C19" s="57" t="s">
        <v>601</v>
      </c>
      <c r="D19" s="54" t="s">
        <v>602</v>
      </c>
      <c r="E19" s="6" t="s">
        <v>86</v>
      </c>
      <c r="F19" s="19">
        <v>100000</v>
      </c>
      <c r="G19" s="24">
        <v>2006.4</v>
      </c>
      <c r="H19" s="24">
        <v>3.06</v>
      </c>
      <c r="I19" s="31"/>
      <c r="J19" s="31"/>
      <c r="K19" s="35"/>
    </row>
    <row r="20" spans="2:11" x14ac:dyDescent="0.25">
      <c r="B20" s="8" t="s">
        <v>563</v>
      </c>
      <c r="C20" s="57" t="s">
        <v>564</v>
      </c>
      <c r="D20" s="54" t="s">
        <v>565</v>
      </c>
      <c r="E20" s="6" t="s">
        <v>202</v>
      </c>
      <c r="F20" s="19">
        <v>35100</v>
      </c>
      <c r="G20" s="24">
        <v>1963.67</v>
      </c>
      <c r="H20" s="24">
        <v>2.99</v>
      </c>
      <c r="I20" s="31"/>
      <c r="J20" s="31"/>
      <c r="K20" s="35"/>
    </row>
    <row r="21" spans="2:11" x14ac:dyDescent="0.25">
      <c r="B21" s="8" t="s">
        <v>3026</v>
      </c>
      <c r="C21" s="57" t="s">
        <v>3027</v>
      </c>
      <c r="D21" s="54" t="s">
        <v>3028</v>
      </c>
      <c r="E21" s="6" t="s">
        <v>208</v>
      </c>
      <c r="F21" s="19">
        <v>162504</v>
      </c>
      <c r="G21" s="24">
        <v>1963.05</v>
      </c>
      <c r="H21" s="24">
        <v>2.99</v>
      </c>
      <c r="I21" s="31"/>
      <c r="J21" s="31"/>
      <c r="K21" s="35"/>
    </row>
    <row r="22" spans="2:11" x14ac:dyDescent="0.25">
      <c r="B22" s="8" t="s">
        <v>607</v>
      </c>
      <c r="C22" s="57" t="s">
        <v>608</v>
      </c>
      <c r="D22" s="54" t="s">
        <v>609</v>
      </c>
      <c r="E22" s="6" t="s">
        <v>156</v>
      </c>
      <c r="F22" s="19">
        <v>530000</v>
      </c>
      <c r="G22" s="24">
        <v>1928.14</v>
      </c>
      <c r="H22" s="24">
        <v>2.94</v>
      </c>
      <c r="I22" s="31"/>
      <c r="J22" s="31"/>
      <c r="K22" s="35"/>
    </row>
    <row r="23" spans="2:11" x14ac:dyDescent="0.25">
      <c r="B23" s="8" t="s">
        <v>209</v>
      </c>
      <c r="C23" s="57" t="s">
        <v>210</v>
      </c>
      <c r="D23" s="54" t="s">
        <v>211</v>
      </c>
      <c r="E23" s="6" t="s">
        <v>65</v>
      </c>
      <c r="F23" s="19">
        <v>6400</v>
      </c>
      <c r="G23" s="24">
        <v>1872.96</v>
      </c>
      <c r="H23" s="24">
        <v>2.85</v>
      </c>
      <c r="I23" s="31"/>
      <c r="J23" s="31"/>
      <c r="K23" s="35"/>
    </row>
    <row r="24" spans="2:11" x14ac:dyDescent="0.25">
      <c r="B24" s="8" t="s">
        <v>2592</v>
      </c>
      <c r="C24" s="57" t="s">
        <v>2593</v>
      </c>
      <c r="D24" s="54" t="s">
        <v>2594</v>
      </c>
      <c r="E24" s="6" t="s">
        <v>170</v>
      </c>
      <c r="F24" s="19">
        <v>500000</v>
      </c>
      <c r="G24" s="24">
        <v>1868.5</v>
      </c>
      <c r="H24" s="24">
        <v>2.85</v>
      </c>
      <c r="I24" s="31"/>
      <c r="J24" s="31"/>
      <c r="K24" s="35"/>
    </row>
    <row r="25" spans="2:11" x14ac:dyDescent="0.25">
      <c r="B25" s="8" t="s">
        <v>2890</v>
      </c>
      <c r="C25" s="57" t="s">
        <v>2891</v>
      </c>
      <c r="D25" s="54" t="s">
        <v>2892</v>
      </c>
      <c r="E25" s="6" t="s">
        <v>330</v>
      </c>
      <c r="F25" s="19">
        <v>123031</v>
      </c>
      <c r="G25" s="24">
        <v>1847.8</v>
      </c>
      <c r="H25" s="24">
        <v>2.82</v>
      </c>
      <c r="I25" s="31"/>
      <c r="J25" s="31"/>
      <c r="K25" s="35"/>
    </row>
    <row r="26" spans="2:11" x14ac:dyDescent="0.25">
      <c r="B26" s="8" t="s">
        <v>161</v>
      </c>
      <c r="C26" s="57" t="s">
        <v>162</v>
      </c>
      <c r="D26" s="54" t="s">
        <v>163</v>
      </c>
      <c r="E26" s="6" t="s">
        <v>145</v>
      </c>
      <c r="F26" s="19">
        <v>440000</v>
      </c>
      <c r="G26" s="24">
        <v>1811.7</v>
      </c>
      <c r="H26" s="24">
        <v>2.76</v>
      </c>
      <c r="I26" s="31"/>
      <c r="J26" s="31"/>
      <c r="K26" s="35"/>
    </row>
    <row r="27" spans="2:11" x14ac:dyDescent="0.25">
      <c r="B27" s="8" t="s">
        <v>1116</v>
      </c>
      <c r="C27" s="57" t="s">
        <v>1117</v>
      </c>
      <c r="D27" s="54" t="s">
        <v>1118</v>
      </c>
      <c r="E27" s="6" t="s">
        <v>119</v>
      </c>
      <c r="F27" s="19">
        <v>340000</v>
      </c>
      <c r="G27" s="24">
        <v>1693.2</v>
      </c>
      <c r="H27" s="24">
        <v>2.58</v>
      </c>
      <c r="I27" s="31"/>
      <c r="J27" s="31"/>
      <c r="K27" s="35"/>
    </row>
    <row r="28" spans="2:11" x14ac:dyDescent="0.25">
      <c r="B28" s="8" t="s">
        <v>205</v>
      </c>
      <c r="C28" s="57" t="s">
        <v>206</v>
      </c>
      <c r="D28" s="54" t="s">
        <v>207</v>
      </c>
      <c r="E28" s="6" t="s">
        <v>208</v>
      </c>
      <c r="F28" s="19">
        <v>29000</v>
      </c>
      <c r="G28" s="24">
        <v>1604.43</v>
      </c>
      <c r="H28" s="24">
        <v>2.44</v>
      </c>
      <c r="I28" s="31"/>
      <c r="J28" s="31"/>
      <c r="K28" s="35"/>
    </row>
    <row r="29" spans="2:11" x14ac:dyDescent="0.25">
      <c r="B29" s="8" t="s">
        <v>55</v>
      </c>
      <c r="C29" s="57" t="s">
        <v>56</v>
      </c>
      <c r="D29" s="54" t="s">
        <v>57</v>
      </c>
      <c r="E29" s="6" t="s">
        <v>58</v>
      </c>
      <c r="F29" s="19">
        <v>9750</v>
      </c>
      <c r="G29" s="24">
        <v>1562.83</v>
      </c>
      <c r="H29" s="24">
        <v>2.38</v>
      </c>
      <c r="I29" s="31"/>
      <c r="J29" s="31"/>
      <c r="K29" s="35"/>
    </row>
    <row r="30" spans="2:11" x14ac:dyDescent="0.25">
      <c r="B30" s="8" t="s">
        <v>451</v>
      </c>
      <c r="C30" s="57" t="s">
        <v>452</v>
      </c>
      <c r="D30" s="54" t="s">
        <v>453</v>
      </c>
      <c r="E30" s="6" t="s">
        <v>43</v>
      </c>
      <c r="F30" s="19">
        <v>2697500</v>
      </c>
      <c r="G30" s="24">
        <v>1542.43</v>
      </c>
      <c r="H30" s="24">
        <v>2.35</v>
      </c>
      <c r="I30" s="31"/>
      <c r="J30" s="31"/>
      <c r="K30" s="35"/>
    </row>
    <row r="31" spans="2:11" x14ac:dyDescent="0.25">
      <c r="B31" s="8" t="s">
        <v>3023</v>
      </c>
      <c r="C31" s="57" t="s">
        <v>3024</v>
      </c>
      <c r="D31" s="54" t="s">
        <v>3025</v>
      </c>
      <c r="E31" s="6" t="s">
        <v>208</v>
      </c>
      <c r="F31" s="19">
        <v>95500</v>
      </c>
      <c r="G31" s="24">
        <v>1456.09</v>
      </c>
      <c r="H31" s="24">
        <v>2.2200000000000002</v>
      </c>
      <c r="I31" s="31"/>
      <c r="J31" s="31"/>
      <c r="K31" s="35"/>
    </row>
    <row r="32" spans="2:11" x14ac:dyDescent="0.25">
      <c r="B32" s="8" t="s">
        <v>302</v>
      </c>
      <c r="C32" s="57" t="s">
        <v>303</v>
      </c>
      <c r="D32" s="54" t="s">
        <v>304</v>
      </c>
      <c r="E32" s="6" t="s">
        <v>127</v>
      </c>
      <c r="F32" s="19">
        <v>35594</v>
      </c>
      <c r="G32" s="24">
        <v>1400.94</v>
      </c>
      <c r="H32" s="24">
        <v>2.13</v>
      </c>
      <c r="I32" s="31"/>
      <c r="J32" s="31"/>
      <c r="K32" s="35"/>
    </row>
    <row r="33" spans="2:11" x14ac:dyDescent="0.25">
      <c r="B33" s="8" t="s">
        <v>1918</v>
      </c>
      <c r="C33" s="57" t="s">
        <v>1919</v>
      </c>
      <c r="D33" s="54" t="s">
        <v>1920</v>
      </c>
      <c r="E33" s="6" t="s">
        <v>127</v>
      </c>
      <c r="F33" s="19">
        <v>682000</v>
      </c>
      <c r="G33" s="24">
        <v>1364.68</v>
      </c>
      <c r="H33" s="24">
        <v>2.08</v>
      </c>
      <c r="I33" s="31"/>
      <c r="J33" s="31"/>
      <c r="K33" s="35"/>
    </row>
    <row r="34" spans="2:11" x14ac:dyDescent="0.25">
      <c r="B34" s="8" t="s">
        <v>212</v>
      </c>
      <c r="C34" s="57" t="s">
        <v>213</v>
      </c>
      <c r="D34" s="54" t="s">
        <v>214</v>
      </c>
      <c r="E34" s="6" t="s">
        <v>111</v>
      </c>
      <c r="F34" s="19">
        <v>4470</v>
      </c>
      <c r="G34" s="24">
        <v>1309.26</v>
      </c>
      <c r="H34" s="24">
        <v>1.99</v>
      </c>
      <c r="I34" s="31"/>
      <c r="J34" s="31"/>
      <c r="K34" s="35"/>
    </row>
    <row r="35" spans="2:11" x14ac:dyDescent="0.25">
      <c r="B35" s="8" t="s">
        <v>2208</v>
      </c>
      <c r="C35" s="57" t="s">
        <v>2209</v>
      </c>
      <c r="D35" s="54" t="s">
        <v>2210</v>
      </c>
      <c r="E35" s="6" t="s">
        <v>200</v>
      </c>
      <c r="F35" s="19">
        <v>149229</v>
      </c>
      <c r="G35" s="24">
        <v>1100.94</v>
      </c>
      <c r="H35" s="24">
        <v>1.68</v>
      </c>
      <c r="I35" s="31"/>
      <c r="J35" s="31"/>
      <c r="K35" s="35"/>
    </row>
    <row r="36" spans="2:11" x14ac:dyDescent="0.25">
      <c r="B36" s="8" t="s">
        <v>603</v>
      </c>
      <c r="C36" s="57" t="s">
        <v>604</v>
      </c>
      <c r="D36" s="54" t="s">
        <v>605</v>
      </c>
      <c r="E36" s="6" t="s">
        <v>156</v>
      </c>
      <c r="F36" s="19">
        <v>157000</v>
      </c>
      <c r="G36" s="24">
        <v>1083.54</v>
      </c>
      <c r="H36" s="24">
        <v>1.65</v>
      </c>
      <c r="I36" s="31"/>
      <c r="J36" s="31"/>
      <c r="K36" s="35"/>
    </row>
    <row r="37" spans="2:11" x14ac:dyDescent="0.25">
      <c r="B37" s="8" t="s">
        <v>2272</v>
      </c>
      <c r="C37" s="57" t="s">
        <v>2273</v>
      </c>
      <c r="D37" s="54" t="s">
        <v>2274</v>
      </c>
      <c r="E37" s="6" t="s">
        <v>156</v>
      </c>
      <c r="F37" s="19">
        <v>685000</v>
      </c>
      <c r="G37" s="24">
        <v>1036.47</v>
      </c>
      <c r="H37" s="24">
        <v>1.58</v>
      </c>
      <c r="I37" s="31"/>
      <c r="J37" s="31"/>
      <c r="K37" s="35"/>
    </row>
    <row r="38" spans="2:11" x14ac:dyDescent="0.25">
      <c r="B38" s="8" t="s">
        <v>3063</v>
      </c>
      <c r="C38" s="57" t="s">
        <v>818</v>
      </c>
      <c r="D38" s="54" t="s">
        <v>3064</v>
      </c>
      <c r="E38" s="6" t="s">
        <v>54</v>
      </c>
      <c r="F38" s="19">
        <v>110000</v>
      </c>
      <c r="G38" s="24">
        <v>1022.78</v>
      </c>
      <c r="H38" s="24">
        <v>1.56</v>
      </c>
      <c r="I38" s="31"/>
      <c r="J38" s="31"/>
      <c r="K38" s="35"/>
    </row>
    <row r="39" spans="2:11" x14ac:dyDescent="0.25">
      <c r="B39" s="8" t="s">
        <v>520</v>
      </c>
      <c r="C39" s="57" t="s">
        <v>521</v>
      </c>
      <c r="D39" s="54" t="s">
        <v>522</v>
      </c>
      <c r="E39" s="6" t="s">
        <v>127</v>
      </c>
      <c r="F39" s="19">
        <v>19090</v>
      </c>
      <c r="G39" s="24">
        <v>941.42</v>
      </c>
      <c r="H39" s="24">
        <v>1.43</v>
      </c>
      <c r="I39" s="31"/>
      <c r="J39" s="31"/>
      <c r="K39" s="35"/>
    </row>
    <row r="40" spans="2:11" x14ac:dyDescent="0.25">
      <c r="B40" s="8" t="s">
        <v>340</v>
      </c>
      <c r="C40" s="57" t="s">
        <v>341</v>
      </c>
      <c r="D40" s="54" t="s">
        <v>342</v>
      </c>
      <c r="E40" s="6" t="s">
        <v>119</v>
      </c>
      <c r="F40" s="19">
        <v>79418</v>
      </c>
      <c r="G40" s="24">
        <v>935.7</v>
      </c>
      <c r="H40" s="24">
        <v>1.43</v>
      </c>
      <c r="I40" s="31"/>
      <c r="J40" s="31"/>
      <c r="K40" s="35"/>
    </row>
    <row r="41" spans="2:11" x14ac:dyDescent="0.25">
      <c r="B41" s="8" t="s">
        <v>507</v>
      </c>
      <c r="C41" s="57" t="s">
        <v>508</v>
      </c>
      <c r="D41" s="54" t="s">
        <v>509</v>
      </c>
      <c r="E41" s="6" t="s">
        <v>119</v>
      </c>
      <c r="F41" s="19">
        <v>102350</v>
      </c>
      <c r="G41" s="24">
        <v>736.87</v>
      </c>
      <c r="H41" s="24">
        <v>1.1200000000000001</v>
      </c>
      <c r="I41" s="31"/>
      <c r="J41" s="31"/>
      <c r="K41" s="35"/>
    </row>
    <row r="42" spans="2:11" x14ac:dyDescent="0.25">
      <c r="B42" s="8" t="s">
        <v>597</v>
      </c>
      <c r="C42" s="57" t="s">
        <v>598</v>
      </c>
      <c r="D42" s="54" t="s">
        <v>599</v>
      </c>
      <c r="E42" s="6" t="s">
        <v>156</v>
      </c>
      <c r="F42" s="19">
        <v>70000</v>
      </c>
      <c r="G42" s="24">
        <v>227.85</v>
      </c>
      <c r="H42" s="24">
        <v>0.35</v>
      </c>
      <c r="I42" s="31"/>
      <c r="J42" s="31"/>
      <c r="K42" s="35"/>
    </row>
    <row r="43" spans="2:11" x14ac:dyDescent="0.25">
      <c r="C43" s="58" t="s">
        <v>175</v>
      </c>
      <c r="D43" s="54"/>
      <c r="E43" s="6"/>
      <c r="F43" s="19"/>
      <c r="G43" s="25">
        <v>59441.63</v>
      </c>
      <c r="H43" s="25">
        <v>90.57</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5</v>
      </c>
      <c r="D49" s="54"/>
      <c r="E49" s="6"/>
      <c r="F49" s="19"/>
      <c r="G49" s="24"/>
      <c r="H49" s="24"/>
      <c r="I49" s="31"/>
      <c r="J49" s="31"/>
      <c r="K49" s="35"/>
    </row>
    <row r="50" spans="3:11" x14ac:dyDescent="0.25">
      <c r="C50" s="57"/>
      <c r="D50" s="54"/>
      <c r="E50" s="6"/>
      <c r="F50" s="19"/>
      <c r="G50" s="24"/>
      <c r="H50" s="24"/>
      <c r="I50" s="31"/>
      <c r="J50" s="31"/>
      <c r="K50" s="35"/>
    </row>
    <row r="51" spans="3:11" x14ac:dyDescent="0.25">
      <c r="C51" s="58" t="s">
        <v>6</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7</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8</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9</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10</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11</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13</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15</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190</v>
      </c>
      <c r="C85" s="57" t="s">
        <v>191</v>
      </c>
      <c r="D85" s="54"/>
      <c r="E85" s="6"/>
      <c r="F85" s="19"/>
      <c r="G85" s="24">
        <v>5935</v>
      </c>
      <c r="H85" s="24">
        <v>9.0399999999999991</v>
      </c>
      <c r="I85" s="31"/>
      <c r="J85" s="31"/>
      <c r="K85" s="35"/>
    </row>
    <row r="86" spans="1:54" x14ac:dyDescent="0.25">
      <c r="C86" s="58" t="s">
        <v>175</v>
      </c>
      <c r="D86" s="54"/>
      <c r="E86" s="6"/>
      <c r="F86" s="19"/>
      <c r="G86" s="25">
        <v>5935</v>
      </c>
      <c r="H86" s="25">
        <v>9.0399999999999991</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5239</v>
      </c>
      <c r="D89" s="54"/>
      <c r="E89" s="6"/>
      <c r="F89" s="19"/>
      <c r="G89" s="24" t="s">
        <v>2</v>
      </c>
      <c r="H89" s="24" t="s">
        <v>2</v>
      </c>
      <c r="I89" s="31"/>
      <c r="J89" s="31"/>
      <c r="K89" s="35"/>
      <c r="L89" s="3"/>
      <c r="AI89" s="3"/>
      <c r="AV89" s="3"/>
      <c r="AX89" s="3"/>
      <c r="BB89" s="3"/>
    </row>
    <row r="90" spans="1:54" x14ac:dyDescent="0.25">
      <c r="B90" s="8"/>
      <c r="C90" s="57" t="s">
        <v>192</v>
      </c>
      <c r="D90" s="54"/>
      <c r="E90" s="6"/>
      <c r="F90" s="19"/>
      <c r="G90" s="24">
        <v>257.57</v>
      </c>
      <c r="H90" s="24">
        <v>0.39</v>
      </c>
      <c r="I90" s="31"/>
      <c r="J90" s="31"/>
      <c r="K90" s="35"/>
    </row>
    <row r="91" spans="1:54" x14ac:dyDescent="0.25">
      <c r="C91" s="58" t="s">
        <v>175</v>
      </c>
      <c r="D91" s="54"/>
      <c r="E91" s="6"/>
      <c r="F91" s="19"/>
      <c r="G91" s="25">
        <v>257.57</v>
      </c>
      <c r="H91" s="25">
        <v>0.39</v>
      </c>
      <c r="I91" s="31"/>
      <c r="J91" s="31"/>
      <c r="K91" s="35"/>
    </row>
    <row r="92" spans="1:54" x14ac:dyDescent="0.25">
      <c r="C92" s="57"/>
      <c r="D92" s="54"/>
      <c r="E92" s="6"/>
      <c r="F92" s="19"/>
      <c r="G92" s="24"/>
      <c r="H92" s="24"/>
      <c r="I92" s="31"/>
      <c r="J92" s="31"/>
      <c r="K92" s="35"/>
    </row>
    <row r="93" spans="1:54" x14ac:dyDescent="0.25">
      <c r="C93" s="60" t="s">
        <v>193</v>
      </c>
      <c r="D93" s="55"/>
      <c r="E93" s="5"/>
      <c r="F93" s="20"/>
      <c r="G93" s="26">
        <v>65634.2</v>
      </c>
      <c r="H93" s="26">
        <v>99.999999999999986</v>
      </c>
      <c r="I93" s="32"/>
      <c r="J93" s="32"/>
      <c r="K93" s="36"/>
    </row>
    <row r="96" spans="1:54" x14ac:dyDescent="0.25">
      <c r="C96" s="1" t="s">
        <v>194</v>
      </c>
    </row>
    <row r="97" spans="3:11" x14ac:dyDescent="0.25">
      <c r="C97" s="37" t="s">
        <v>195</v>
      </c>
      <c r="D97" s="37"/>
      <c r="E97" s="37"/>
      <c r="F97" s="37"/>
      <c r="G97" s="37"/>
      <c r="H97" s="37"/>
      <c r="I97" s="37"/>
      <c r="J97" s="37"/>
      <c r="K97" s="37"/>
    </row>
    <row r="98" spans="3:11" x14ac:dyDescent="0.25">
      <c r="C98" s="2" t="s">
        <v>196</v>
      </c>
    </row>
    <row r="99" spans="3:11" x14ac:dyDescent="0.25">
      <c r="C99" s="2" t="s">
        <v>197</v>
      </c>
    </row>
    <row r="100" spans="3:11" ht="30" customHeight="1" x14ac:dyDescent="0.25">
      <c r="C100" s="92" t="s">
        <v>198</v>
      </c>
      <c r="D100" s="93"/>
      <c r="E100" s="93"/>
      <c r="F100" s="93"/>
      <c r="G100" s="93"/>
      <c r="H100" s="93"/>
      <c r="I100" s="93"/>
      <c r="J100" s="93"/>
      <c r="K100" s="93"/>
    </row>
    <row r="101" spans="3:11" x14ac:dyDescent="0.25">
      <c r="C101" s="2" t="s">
        <v>199</v>
      </c>
    </row>
    <row r="103" spans="3:11" x14ac:dyDescent="0.25">
      <c r="C103" s="1" t="s">
        <v>5400</v>
      </c>
      <c r="E103" s="90" t="s">
        <v>5401</v>
      </c>
    </row>
    <row r="104" spans="3:11" x14ac:dyDescent="0.25">
      <c r="E104" s="2" t="s">
        <v>5424</v>
      </c>
    </row>
  </sheetData>
  <mergeCells count="1">
    <mergeCell ref="C100:K100"/>
  </mergeCells>
  <hyperlinks>
    <hyperlink ref="J2" location="'Index'!A1" display="'Index'!A1" xr:uid="{D67B14FA-F77E-443A-8727-C8F47C4E5807}"/>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E2950-6507-45C0-8CB9-8C73F17E5200}">
  <sheetPr codeName="Sheet1"/>
  <dimension ref="A1:IV109"/>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1114</v>
      </c>
      <c r="J2" s="38" t="s">
        <v>4913</v>
      </c>
    </row>
    <row r="3" spans="1:54" ht="16.5" x14ac:dyDescent="0.3">
      <c r="C3" s="1" t="s">
        <v>28</v>
      </c>
      <c r="D3" s="21" t="s">
        <v>1115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250</v>
      </c>
      <c r="C10" s="57" t="s">
        <v>251</v>
      </c>
      <c r="D10" s="54" t="s">
        <v>252</v>
      </c>
      <c r="E10" s="6" t="s">
        <v>86</v>
      </c>
      <c r="F10" s="19">
        <v>7000</v>
      </c>
      <c r="G10" s="24">
        <v>215.4</v>
      </c>
      <c r="H10" s="24">
        <v>1.67</v>
      </c>
      <c r="I10" s="31"/>
      <c r="J10" s="31"/>
      <c r="K10" s="35"/>
    </row>
    <row r="11" spans="1:54" x14ac:dyDescent="0.25">
      <c r="B11" s="8" t="s">
        <v>1041</v>
      </c>
      <c r="C11" s="57" t="s">
        <v>1042</v>
      </c>
      <c r="D11" s="54" t="s">
        <v>1043</v>
      </c>
      <c r="E11" s="6" t="s">
        <v>320</v>
      </c>
      <c r="F11" s="19">
        <v>19000</v>
      </c>
      <c r="G11" s="24">
        <v>194.85</v>
      </c>
      <c r="H11" s="24">
        <v>1.51</v>
      </c>
      <c r="I11" s="31"/>
      <c r="J11" s="31"/>
      <c r="K11" s="35"/>
    </row>
    <row r="12" spans="1:54" x14ac:dyDescent="0.25">
      <c r="B12" s="8" t="s">
        <v>1116</v>
      </c>
      <c r="C12" s="57" t="s">
        <v>1117</v>
      </c>
      <c r="D12" s="54" t="s">
        <v>1118</v>
      </c>
      <c r="E12" s="6" t="s">
        <v>119</v>
      </c>
      <c r="F12" s="19">
        <v>37000</v>
      </c>
      <c r="G12" s="24">
        <v>184.26</v>
      </c>
      <c r="H12" s="24">
        <v>1.43</v>
      </c>
      <c r="I12" s="31"/>
      <c r="J12" s="31"/>
      <c r="K12" s="35"/>
    </row>
    <row r="13" spans="1:54" x14ac:dyDescent="0.25">
      <c r="B13" s="8" t="s">
        <v>866</v>
      </c>
      <c r="C13" s="57" t="s">
        <v>867</v>
      </c>
      <c r="D13" s="54" t="s">
        <v>868</v>
      </c>
      <c r="E13" s="6" t="s">
        <v>96</v>
      </c>
      <c r="F13" s="19">
        <v>2100</v>
      </c>
      <c r="G13" s="24">
        <v>183.04</v>
      </c>
      <c r="H13" s="24">
        <v>1.42</v>
      </c>
      <c r="I13" s="31"/>
      <c r="J13" s="31"/>
      <c r="K13" s="35"/>
    </row>
    <row r="14" spans="1:54" x14ac:dyDescent="0.25">
      <c r="B14" s="8" t="s">
        <v>1119</v>
      </c>
      <c r="C14" s="57" t="s">
        <v>1120</v>
      </c>
      <c r="D14" s="54" t="s">
        <v>1121</v>
      </c>
      <c r="E14" s="6" t="s">
        <v>96</v>
      </c>
      <c r="F14" s="19">
        <v>7933</v>
      </c>
      <c r="G14" s="24">
        <v>159.72999999999999</v>
      </c>
      <c r="H14" s="24">
        <v>1.24</v>
      </c>
      <c r="I14" s="31"/>
      <c r="J14" s="31"/>
      <c r="K14" s="35"/>
    </row>
    <row r="15" spans="1:54" x14ac:dyDescent="0.25">
      <c r="B15" s="8" t="s">
        <v>1023</v>
      </c>
      <c r="C15" s="57" t="s">
        <v>1024</v>
      </c>
      <c r="D15" s="54" t="s">
        <v>1025</v>
      </c>
      <c r="E15" s="6" t="s">
        <v>119</v>
      </c>
      <c r="F15" s="19">
        <v>14000</v>
      </c>
      <c r="G15" s="24">
        <v>149.08000000000001</v>
      </c>
      <c r="H15" s="24">
        <v>1.1499999999999999</v>
      </c>
      <c r="I15" s="31"/>
      <c r="J15" s="31"/>
      <c r="K15" s="35"/>
    </row>
    <row r="16" spans="1:54" x14ac:dyDescent="0.25">
      <c r="B16" s="8" t="s">
        <v>504</v>
      </c>
      <c r="C16" s="57" t="s">
        <v>505</v>
      </c>
      <c r="D16" s="54" t="s">
        <v>506</v>
      </c>
      <c r="E16" s="6" t="s">
        <v>119</v>
      </c>
      <c r="F16" s="19">
        <v>20000</v>
      </c>
      <c r="G16" s="24">
        <v>148.62</v>
      </c>
      <c r="H16" s="24">
        <v>1.1499999999999999</v>
      </c>
      <c r="I16" s="31"/>
      <c r="J16" s="31"/>
      <c r="K16" s="35"/>
    </row>
    <row r="17" spans="2:11" x14ac:dyDescent="0.25">
      <c r="B17" s="8" t="s">
        <v>514</v>
      </c>
      <c r="C17" s="57" t="s">
        <v>515</v>
      </c>
      <c r="D17" s="54" t="s">
        <v>516</v>
      </c>
      <c r="E17" s="6" t="s">
        <v>145</v>
      </c>
      <c r="F17" s="19">
        <v>135000</v>
      </c>
      <c r="G17" s="24">
        <v>142.63</v>
      </c>
      <c r="H17" s="24">
        <v>1.1000000000000001</v>
      </c>
      <c r="I17" s="31"/>
      <c r="J17" s="31"/>
      <c r="K17" s="35"/>
    </row>
    <row r="18" spans="2:11" x14ac:dyDescent="0.25">
      <c r="B18" s="8" t="s">
        <v>856</v>
      </c>
      <c r="C18" s="57" t="s">
        <v>857</v>
      </c>
      <c r="D18" s="54" t="s">
        <v>858</v>
      </c>
      <c r="E18" s="6" t="s">
        <v>859</v>
      </c>
      <c r="F18" s="19">
        <v>5500</v>
      </c>
      <c r="G18" s="24">
        <v>136.75</v>
      </c>
      <c r="H18" s="24">
        <v>1.06</v>
      </c>
      <c r="I18" s="31"/>
      <c r="J18" s="31"/>
      <c r="K18" s="35"/>
    </row>
    <row r="19" spans="2:11" x14ac:dyDescent="0.25">
      <c r="B19" s="8" t="s">
        <v>478</v>
      </c>
      <c r="C19" s="57" t="s">
        <v>479</v>
      </c>
      <c r="D19" s="54" t="s">
        <v>480</v>
      </c>
      <c r="E19" s="6" t="s">
        <v>160</v>
      </c>
      <c r="F19" s="19">
        <v>13000</v>
      </c>
      <c r="G19" s="24">
        <v>129.47</v>
      </c>
      <c r="H19" s="24">
        <v>1</v>
      </c>
      <c r="I19" s="31"/>
      <c r="J19" s="31"/>
      <c r="K19" s="35"/>
    </row>
    <row r="20" spans="2:11" x14ac:dyDescent="0.25">
      <c r="B20" s="8" t="s">
        <v>317</v>
      </c>
      <c r="C20" s="57" t="s">
        <v>318</v>
      </c>
      <c r="D20" s="54" t="s">
        <v>319</v>
      </c>
      <c r="E20" s="6" t="s">
        <v>320</v>
      </c>
      <c r="F20" s="19">
        <v>14000</v>
      </c>
      <c r="G20" s="24">
        <v>127.79</v>
      </c>
      <c r="H20" s="24">
        <v>0.99</v>
      </c>
      <c r="I20" s="31"/>
      <c r="J20" s="31"/>
      <c r="K20" s="35"/>
    </row>
    <row r="21" spans="2:11" x14ac:dyDescent="0.25">
      <c r="B21" s="8" t="s">
        <v>501</v>
      </c>
      <c r="C21" s="57" t="s">
        <v>502</v>
      </c>
      <c r="D21" s="54" t="s">
        <v>503</v>
      </c>
      <c r="E21" s="6" t="s">
        <v>330</v>
      </c>
      <c r="F21" s="19">
        <v>13000</v>
      </c>
      <c r="G21" s="24">
        <v>97.75</v>
      </c>
      <c r="H21" s="24">
        <v>0.76</v>
      </c>
      <c r="I21" s="31"/>
      <c r="J21" s="31"/>
      <c r="K21" s="35"/>
    </row>
    <row r="22" spans="2:11" x14ac:dyDescent="0.25">
      <c r="B22" s="8" t="s">
        <v>607</v>
      </c>
      <c r="C22" s="57" t="s">
        <v>608</v>
      </c>
      <c r="D22" s="54" t="s">
        <v>609</v>
      </c>
      <c r="E22" s="6" t="s">
        <v>156</v>
      </c>
      <c r="F22" s="19">
        <v>25000</v>
      </c>
      <c r="G22" s="24">
        <v>90.95</v>
      </c>
      <c r="H22" s="24">
        <v>0.7</v>
      </c>
      <c r="I22" s="31"/>
      <c r="J22" s="31"/>
      <c r="K22" s="35"/>
    </row>
    <row r="23" spans="2:11" x14ac:dyDescent="0.25">
      <c r="B23" s="8" t="s">
        <v>340</v>
      </c>
      <c r="C23" s="57" t="s">
        <v>341</v>
      </c>
      <c r="D23" s="54" t="s">
        <v>342</v>
      </c>
      <c r="E23" s="6" t="s">
        <v>119</v>
      </c>
      <c r="F23" s="19">
        <v>7000</v>
      </c>
      <c r="G23" s="24">
        <v>82.47</v>
      </c>
      <c r="H23" s="24">
        <v>0.64</v>
      </c>
      <c r="I23" s="31"/>
      <c r="J23" s="31"/>
      <c r="K23" s="35"/>
    </row>
    <row r="24" spans="2:11" x14ac:dyDescent="0.25">
      <c r="B24" s="8" t="s">
        <v>1122</v>
      </c>
      <c r="C24" s="57" t="s">
        <v>1123</v>
      </c>
      <c r="D24" s="54" t="s">
        <v>1124</v>
      </c>
      <c r="E24" s="6" t="s">
        <v>152</v>
      </c>
      <c r="F24" s="19">
        <v>13000</v>
      </c>
      <c r="G24" s="24">
        <v>75.569999999999993</v>
      </c>
      <c r="H24" s="24">
        <v>0.59</v>
      </c>
      <c r="I24" s="31"/>
      <c r="J24" s="31"/>
      <c r="K24" s="35"/>
    </row>
    <row r="25" spans="2:11" x14ac:dyDescent="0.25">
      <c r="B25" s="8" t="s">
        <v>349</v>
      </c>
      <c r="C25" s="57" t="s">
        <v>350</v>
      </c>
      <c r="D25" s="54" t="s">
        <v>351</v>
      </c>
      <c r="E25" s="6" t="s">
        <v>96</v>
      </c>
      <c r="F25" s="19">
        <v>11000</v>
      </c>
      <c r="G25" s="24">
        <v>72.989999999999995</v>
      </c>
      <c r="H25" s="24">
        <v>0.56999999999999995</v>
      </c>
      <c r="I25" s="31"/>
      <c r="J25" s="31"/>
      <c r="K25" s="35"/>
    </row>
    <row r="26" spans="2:11" x14ac:dyDescent="0.25">
      <c r="B26" s="8" t="s">
        <v>314</v>
      </c>
      <c r="C26" s="57" t="s">
        <v>315</v>
      </c>
      <c r="D26" s="54" t="s">
        <v>316</v>
      </c>
      <c r="E26" s="6" t="s">
        <v>96</v>
      </c>
      <c r="F26" s="19">
        <v>14495</v>
      </c>
      <c r="G26" s="24">
        <v>64.64</v>
      </c>
      <c r="H26" s="24">
        <v>0.5</v>
      </c>
      <c r="I26" s="31"/>
      <c r="J26" s="31"/>
      <c r="K26" s="35"/>
    </row>
    <row r="27" spans="2:11" x14ac:dyDescent="0.25">
      <c r="C27" s="58" t="s">
        <v>175</v>
      </c>
      <c r="D27" s="54"/>
      <c r="E27" s="6"/>
      <c r="F27" s="19"/>
      <c r="G27" s="25">
        <v>2255.9899999999998</v>
      </c>
      <c r="H27" s="25">
        <v>17.48</v>
      </c>
      <c r="I27" s="31"/>
      <c r="J27" s="31"/>
      <c r="K27" s="35"/>
    </row>
    <row r="28" spans="2:11" x14ac:dyDescent="0.25">
      <c r="C28" s="57"/>
      <c r="D28" s="54"/>
      <c r="E28" s="6"/>
      <c r="F28" s="19"/>
      <c r="G28" s="24"/>
      <c r="H28" s="24"/>
      <c r="I28" s="31"/>
      <c r="J28" s="31"/>
      <c r="K28" s="35"/>
    </row>
    <row r="29" spans="2:11" x14ac:dyDescent="0.25">
      <c r="C29" s="58" t="s">
        <v>3</v>
      </c>
      <c r="D29" s="54"/>
      <c r="E29" s="6"/>
      <c r="F29" s="19"/>
      <c r="G29" s="24"/>
      <c r="H29" s="24"/>
      <c r="I29" s="31"/>
      <c r="J29" s="31"/>
      <c r="K29" s="35"/>
    </row>
    <row r="30" spans="2:11" x14ac:dyDescent="0.25">
      <c r="B30" s="8" t="s">
        <v>358</v>
      </c>
      <c r="C30" s="57" t="s">
        <v>359</v>
      </c>
      <c r="D30" s="54" t="s">
        <v>360</v>
      </c>
      <c r="E30" s="6" t="s">
        <v>268</v>
      </c>
      <c r="F30" s="19">
        <v>103000</v>
      </c>
      <c r="G30" s="61">
        <v>0</v>
      </c>
      <c r="H30" s="24" t="s">
        <v>5240</v>
      </c>
      <c r="I30" s="31"/>
      <c r="J30" s="31"/>
      <c r="K30" s="35" t="s">
        <v>5292</v>
      </c>
    </row>
    <row r="31" spans="2:11" x14ac:dyDescent="0.25">
      <c r="C31" s="58" t="s">
        <v>175</v>
      </c>
      <c r="D31" s="54"/>
      <c r="E31" s="6"/>
      <c r="F31" s="19"/>
      <c r="G31" s="62">
        <v>0</v>
      </c>
      <c r="H31" s="25" t="s">
        <v>5240</v>
      </c>
      <c r="I31" s="31"/>
      <c r="J31" s="31"/>
      <c r="K31" s="35"/>
    </row>
    <row r="32" spans="2:11" x14ac:dyDescent="0.25">
      <c r="C32" s="57"/>
      <c r="D32" s="54"/>
      <c r="E32" s="6"/>
      <c r="F32" s="19"/>
      <c r="G32" s="24"/>
      <c r="H32" s="24"/>
      <c r="I32" s="31"/>
      <c r="J32" s="31"/>
      <c r="K32" s="35"/>
    </row>
    <row r="33" spans="1:11" x14ac:dyDescent="0.25">
      <c r="C33" s="58" t="s">
        <v>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5</v>
      </c>
      <c r="D35" s="54"/>
      <c r="E35" s="6"/>
      <c r="F35" s="19"/>
      <c r="G35" s="24"/>
      <c r="H35" s="24"/>
      <c r="I35" s="31"/>
      <c r="J35" s="31"/>
      <c r="K35" s="35"/>
    </row>
    <row r="36" spans="1:11" x14ac:dyDescent="0.25">
      <c r="C36" s="59" t="s">
        <v>6</v>
      </c>
      <c r="D36" s="54"/>
      <c r="E36" s="6"/>
      <c r="F36" s="19"/>
      <c r="G36" s="24"/>
      <c r="H36" s="24"/>
      <c r="I36" s="31"/>
      <c r="J36" s="31"/>
      <c r="K36" s="35"/>
    </row>
    <row r="37" spans="1:11" x14ac:dyDescent="0.25">
      <c r="B37" s="8" t="s">
        <v>1125</v>
      </c>
      <c r="C37" s="57" t="s">
        <v>1126</v>
      </c>
      <c r="D37" s="54" t="s">
        <v>1127</v>
      </c>
      <c r="E37" s="6" t="s">
        <v>641</v>
      </c>
      <c r="F37" s="19">
        <v>500</v>
      </c>
      <c r="G37" s="24">
        <v>515.85</v>
      </c>
      <c r="H37" s="24">
        <v>4</v>
      </c>
      <c r="I37" s="31">
        <v>7.7099000000000002</v>
      </c>
      <c r="J37" s="31"/>
      <c r="K37" s="35" t="s">
        <v>637</v>
      </c>
    </row>
    <row r="38" spans="1:11" x14ac:dyDescent="0.25">
      <c r="B38" s="8" t="s">
        <v>674</v>
      </c>
      <c r="C38" s="57" t="s">
        <v>675</v>
      </c>
      <c r="D38" s="54" t="s">
        <v>676</v>
      </c>
      <c r="E38" s="6" t="s">
        <v>641</v>
      </c>
      <c r="F38" s="19">
        <v>500</v>
      </c>
      <c r="G38" s="24">
        <v>506.25</v>
      </c>
      <c r="H38" s="24">
        <v>3.92</v>
      </c>
      <c r="I38" s="31">
        <v>6.85</v>
      </c>
      <c r="J38" s="31"/>
      <c r="K38" s="35" t="s">
        <v>637</v>
      </c>
    </row>
    <row r="39" spans="1:11" x14ac:dyDescent="0.25">
      <c r="B39" s="8" t="s">
        <v>1128</v>
      </c>
      <c r="C39" s="57" t="s">
        <v>1129</v>
      </c>
      <c r="D39" s="54" t="s">
        <v>1130</v>
      </c>
      <c r="E39" s="6" t="s">
        <v>641</v>
      </c>
      <c r="F39" s="19">
        <v>500</v>
      </c>
      <c r="G39" s="24">
        <v>501.42</v>
      </c>
      <c r="H39" s="24">
        <v>3.88</v>
      </c>
      <c r="I39" s="31">
        <v>6.4783999999999997</v>
      </c>
      <c r="J39" s="31"/>
      <c r="K39" s="35" t="s">
        <v>637</v>
      </c>
    </row>
    <row r="40" spans="1:11" x14ac:dyDescent="0.25">
      <c r="B40" s="8" t="s">
        <v>1131</v>
      </c>
      <c r="C40" s="57" t="s">
        <v>251</v>
      </c>
      <c r="D40" s="54" t="s">
        <v>1132</v>
      </c>
      <c r="E40" s="6" t="s">
        <v>656</v>
      </c>
      <c r="F40" s="19">
        <v>300</v>
      </c>
      <c r="G40" s="24">
        <v>307.39</v>
      </c>
      <c r="H40" s="24">
        <v>2.38</v>
      </c>
      <c r="I40" s="31">
        <v>7.9321999999999999</v>
      </c>
      <c r="J40" s="31"/>
      <c r="K40" s="35" t="s">
        <v>637</v>
      </c>
    </row>
    <row r="41" spans="1:11" x14ac:dyDescent="0.25">
      <c r="B41" s="8" t="s">
        <v>763</v>
      </c>
      <c r="C41" s="57" t="s">
        <v>718</v>
      </c>
      <c r="D41" s="54" t="s">
        <v>764</v>
      </c>
      <c r="E41" s="6" t="s">
        <v>720</v>
      </c>
      <c r="F41" s="19">
        <v>300</v>
      </c>
      <c r="G41" s="24">
        <v>301.35000000000002</v>
      </c>
      <c r="H41" s="24">
        <v>2.33</v>
      </c>
      <c r="I41" s="31">
        <v>9.0149000000000008</v>
      </c>
      <c r="J41" s="31"/>
      <c r="K41" s="35" t="s">
        <v>637</v>
      </c>
    </row>
    <row r="42" spans="1:11" x14ac:dyDescent="0.25">
      <c r="B42" s="8" t="s">
        <v>689</v>
      </c>
      <c r="C42" s="57" t="s">
        <v>624</v>
      </c>
      <c r="D42" s="54" t="s">
        <v>690</v>
      </c>
      <c r="E42" s="6" t="s">
        <v>645</v>
      </c>
      <c r="F42" s="19">
        <v>300</v>
      </c>
      <c r="G42" s="24">
        <v>297.60000000000002</v>
      </c>
      <c r="H42" s="24">
        <v>2.31</v>
      </c>
      <c r="I42" s="31">
        <v>6.4675000000000002</v>
      </c>
      <c r="J42" s="31"/>
      <c r="K42" s="35" t="s">
        <v>637</v>
      </c>
    </row>
    <row r="43" spans="1:11" x14ac:dyDescent="0.25">
      <c r="B43" s="8" t="s">
        <v>1133</v>
      </c>
      <c r="C43" s="57" t="s">
        <v>1134</v>
      </c>
      <c r="D43" s="54" t="s">
        <v>1135</v>
      </c>
      <c r="E43" s="6" t="s">
        <v>1136</v>
      </c>
      <c r="F43" s="19">
        <v>20</v>
      </c>
      <c r="G43" s="24">
        <v>199.29</v>
      </c>
      <c r="H43" s="24">
        <v>1.54</v>
      </c>
      <c r="I43" s="31">
        <v>7.9949000000000003</v>
      </c>
      <c r="J43" s="31"/>
      <c r="K43" s="35" t="s">
        <v>637</v>
      </c>
    </row>
    <row r="44" spans="1:11" x14ac:dyDescent="0.25">
      <c r="B44" s="8" t="s">
        <v>1137</v>
      </c>
      <c r="C44" s="57" t="s">
        <v>121</v>
      </c>
      <c r="D44" s="54" t="s">
        <v>1138</v>
      </c>
      <c r="E44" s="6" t="s">
        <v>641</v>
      </c>
      <c r="F44" s="19">
        <v>2</v>
      </c>
      <c r="G44" s="24">
        <v>20.239999999999998</v>
      </c>
      <c r="H44" s="24">
        <v>0.16</v>
      </c>
      <c r="I44" s="31">
        <v>6.52</v>
      </c>
      <c r="J44" s="31"/>
      <c r="K44" s="35" t="s">
        <v>637</v>
      </c>
    </row>
    <row r="45" spans="1:11" x14ac:dyDescent="0.25">
      <c r="B45" s="8" t="s">
        <v>1139</v>
      </c>
      <c r="C45" s="57" t="s">
        <v>121</v>
      </c>
      <c r="D45" s="54" t="s">
        <v>1140</v>
      </c>
      <c r="E45" s="6" t="s">
        <v>641</v>
      </c>
      <c r="F45" s="19">
        <v>1</v>
      </c>
      <c r="G45" s="24">
        <v>10.11</v>
      </c>
      <c r="H45" s="24">
        <v>0.08</v>
      </c>
      <c r="I45" s="31">
        <v>6.5271999999999997</v>
      </c>
      <c r="J45" s="31"/>
      <c r="K45" s="35" t="s">
        <v>637</v>
      </c>
    </row>
    <row r="46" spans="1:11" x14ac:dyDescent="0.25">
      <c r="C46" s="58" t="s">
        <v>175</v>
      </c>
      <c r="D46" s="54"/>
      <c r="E46" s="6"/>
      <c r="F46" s="19"/>
      <c r="G46" s="25">
        <v>2659.5</v>
      </c>
      <c r="H46" s="25">
        <v>20.6</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772</v>
      </c>
      <c r="C53" s="57" t="s">
        <v>773</v>
      </c>
      <c r="D53" s="54" t="s">
        <v>774</v>
      </c>
      <c r="E53" s="6" t="s">
        <v>189</v>
      </c>
      <c r="F53" s="19">
        <v>2000000</v>
      </c>
      <c r="G53" s="24">
        <v>2019.79</v>
      </c>
      <c r="H53" s="24">
        <v>15.65</v>
      </c>
      <c r="I53" s="31">
        <v>6.7523968999999999</v>
      </c>
      <c r="J53" s="31"/>
      <c r="K53" s="35"/>
    </row>
    <row r="54" spans="1:11" x14ac:dyDescent="0.25">
      <c r="B54" s="8" t="s">
        <v>1141</v>
      </c>
      <c r="C54" s="57" t="s">
        <v>1142</v>
      </c>
      <c r="D54" s="54" t="s">
        <v>1143</v>
      </c>
      <c r="E54" s="6" t="s">
        <v>189</v>
      </c>
      <c r="F54" s="19">
        <v>1000000</v>
      </c>
      <c r="G54" s="24">
        <v>1032.95</v>
      </c>
      <c r="H54" s="24">
        <v>8</v>
      </c>
      <c r="I54" s="31">
        <v>6.7439108000000001</v>
      </c>
      <c r="J54" s="31"/>
      <c r="K54" s="35"/>
    </row>
    <row r="55" spans="1:11" x14ac:dyDescent="0.25">
      <c r="C55" s="58" t="s">
        <v>175</v>
      </c>
      <c r="D55" s="54"/>
      <c r="E55" s="6"/>
      <c r="F55" s="19"/>
      <c r="G55" s="25">
        <v>3052.74</v>
      </c>
      <c r="H55" s="25">
        <v>23.65</v>
      </c>
      <c r="I55" s="31"/>
      <c r="J55" s="31"/>
      <c r="K55" s="35"/>
    </row>
    <row r="56" spans="1:11" x14ac:dyDescent="0.25">
      <c r="C56" s="57"/>
      <c r="D56" s="54"/>
      <c r="E56" s="6"/>
      <c r="F56" s="19"/>
      <c r="G56" s="24"/>
      <c r="H56" s="24"/>
      <c r="I56" s="31"/>
      <c r="J56" s="31"/>
      <c r="K56" s="35"/>
    </row>
    <row r="57" spans="1:11" x14ac:dyDescent="0.25">
      <c r="C57" s="59" t="s">
        <v>10</v>
      </c>
      <c r="D57" s="54"/>
      <c r="E57" s="6"/>
      <c r="F57" s="19"/>
      <c r="G57" s="24"/>
      <c r="H57" s="24"/>
      <c r="I57" s="31"/>
      <c r="J57" s="31"/>
      <c r="K57" s="35"/>
    </row>
    <row r="58" spans="1:11" x14ac:dyDescent="0.25">
      <c r="B58" s="8" t="s">
        <v>1144</v>
      </c>
      <c r="C58" s="57" t="s">
        <v>1145</v>
      </c>
      <c r="D58" s="54" t="s">
        <v>1146</v>
      </c>
      <c r="E58" s="6" t="s">
        <v>189</v>
      </c>
      <c r="F58" s="19">
        <v>1500000</v>
      </c>
      <c r="G58" s="24">
        <v>1506.19</v>
      </c>
      <c r="H58" s="24">
        <v>11.67</v>
      </c>
      <c r="I58" s="31">
        <v>7.4560344000000001</v>
      </c>
      <c r="J58" s="31"/>
      <c r="K58" s="35"/>
    </row>
    <row r="59" spans="1:11" x14ac:dyDescent="0.25">
      <c r="B59" s="8" t="s">
        <v>1147</v>
      </c>
      <c r="C59" s="57" t="s">
        <v>1148</v>
      </c>
      <c r="D59" s="54" t="s">
        <v>1149</v>
      </c>
      <c r="E59" s="6" t="s">
        <v>189</v>
      </c>
      <c r="F59" s="19">
        <v>500000</v>
      </c>
      <c r="G59" s="24">
        <v>501.65</v>
      </c>
      <c r="H59" s="24">
        <v>3.89</v>
      </c>
      <c r="I59" s="31">
        <v>7.5910985000000002</v>
      </c>
      <c r="J59" s="31"/>
      <c r="K59" s="35"/>
    </row>
    <row r="60" spans="1:11" x14ac:dyDescent="0.25">
      <c r="C60" s="58" t="s">
        <v>175</v>
      </c>
      <c r="D60" s="54"/>
      <c r="E60" s="6"/>
      <c r="F60" s="19"/>
      <c r="G60" s="25">
        <v>2007.84</v>
      </c>
      <c r="H60" s="25">
        <v>15.56</v>
      </c>
      <c r="I60" s="31"/>
      <c r="J60" s="31"/>
      <c r="K60" s="35"/>
    </row>
    <row r="61" spans="1:11" x14ac:dyDescent="0.25">
      <c r="C61" s="57"/>
      <c r="D61" s="54"/>
      <c r="E61" s="6"/>
      <c r="F61" s="19"/>
      <c r="G61" s="24"/>
      <c r="H61" s="24"/>
      <c r="I61" s="31"/>
      <c r="J61" s="31"/>
      <c r="K61" s="35"/>
    </row>
    <row r="62" spans="1:11" x14ac:dyDescent="0.25">
      <c r="A62" s="10"/>
      <c r="B62" s="28"/>
      <c r="C62" s="58" t="s">
        <v>11</v>
      </c>
      <c r="D62" s="54"/>
      <c r="E62" s="6"/>
      <c r="F62" s="19"/>
      <c r="G62" s="24"/>
      <c r="H62" s="24"/>
      <c r="I62" s="31"/>
      <c r="J62" s="31"/>
      <c r="K62" s="35"/>
    </row>
    <row r="63" spans="1:11" x14ac:dyDescent="0.25">
      <c r="A63" s="28"/>
      <c r="B63" s="28"/>
      <c r="C63" s="58" t="s">
        <v>13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14</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15</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16</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17</v>
      </c>
      <c r="D71" s="54"/>
      <c r="E71" s="6"/>
      <c r="F71" s="19"/>
      <c r="G71" s="24"/>
      <c r="H71" s="24"/>
      <c r="I71" s="31"/>
      <c r="J71" s="31"/>
      <c r="K71" s="35"/>
    </row>
    <row r="72" spans="1:11" x14ac:dyDescent="0.25">
      <c r="B72" s="8" t="s">
        <v>1150</v>
      </c>
      <c r="C72" s="57" t="s">
        <v>1151</v>
      </c>
      <c r="D72" s="54" t="s">
        <v>1152</v>
      </c>
      <c r="E72" s="6" t="s">
        <v>189</v>
      </c>
      <c r="F72" s="19">
        <v>375000</v>
      </c>
      <c r="G72" s="24">
        <v>349.98</v>
      </c>
      <c r="H72" s="24">
        <v>2.71</v>
      </c>
      <c r="I72" s="31">
        <v>5.8821953999999996</v>
      </c>
      <c r="J72" s="31"/>
      <c r="K72" s="35"/>
    </row>
    <row r="73" spans="1:11" x14ac:dyDescent="0.25">
      <c r="C73" s="58" t="s">
        <v>175</v>
      </c>
      <c r="D73" s="54"/>
      <c r="E73" s="6"/>
      <c r="F73" s="19"/>
      <c r="G73" s="25">
        <v>349.98</v>
      </c>
      <c r="H73" s="25">
        <v>2.71</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23</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24</v>
      </c>
      <c r="D86" s="54"/>
      <c r="E86" s="6"/>
      <c r="F86" s="19"/>
      <c r="G86" s="24"/>
      <c r="H86" s="24"/>
      <c r="I86" s="31"/>
      <c r="J86" s="31"/>
      <c r="K86" s="35"/>
    </row>
    <row r="87" spans="1:54" x14ac:dyDescent="0.25">
      <c r="B87" s="8" t="s">
        <v>190</v>
      </c>
      <c r="C87" s="57" t="s">
        <v>191</v>
      </c>
      <c r="D87" s="54"/>
      <c r="E87" s="6"/>
      <c r="F87" s="19"/>
      <c r="G87" s="24">
        <v>2475.13</v>
      </c>
      <c r="H87" s="24">
        <v>19.18</v>
      </c>
      <c r="I87" s="31"/>
      <c r="J87" s="31"/>
      <c r="K87" s="35"/>
    </row>
    <row r="88" spans="1:54" x14ac:dyDescent="0.25">
      <c r="C88" s="58" t="s">
        <v>175</v>
      </c>
      <c r="D88" s="54"/>
      <c r="E88" s="6"/>
      <c r="F88" s="19"/>
      <c r="G88" s="25">
        <v>2475.13</v>
      </c>
      <c r="H88" s="25">
        <v>19.18</v>
      </c>
      <c r="I88" s="31"/>
      <c r="J88" s="31"/>
      <c r="K88" s="35"/>
    </row>
    <row r="89" spans="1:54" x14ac:dyDescent="0.25">
      <c r="C89" s="57"/>
      <c r="D89" s="54"/>
      <c r="E89" s="6"/>
      <c r="F89" s="19"/>
      <c r="G89" s="24"/>
      <c r="H89" s="24"/>
      <c r="I89" s="31"/>
      <c r="J89" s="31"/>
      <c r="K89" s="35"/>
    </row>
    <row r="90" spans="1:54" x14ac:dyDescent="0.25">
      <c r="A90" s="10"/>
      <c r="B90" s="28"/>
      <c r="C90" s="58" t="s">
        <v>25</v>
      </c>
      <c r="D90" s="54"/>
      <c r="E90" s="6"/>
      <c r="F90" s="19"/>
      <c r="G90" s="24"/>
      <c r="H90" s="24"/>
      <c r="I90" s="31"/>
      <c r="J90" s="31"/>
      <c r="K90" s="35"/>
    </row>
    <row r="91" spans="1:54" s="2" customFormat="1" ht="13.5" x14ac:dyDescent="0.25">
      <c r="A91" s="28"/>
      <c r="B91" s="28"/>
      <c r="C91" s="57" t="s">
        <v>5239</v>
      </c>
      <c r="D91" s="54"/>
      <c r="E91" s="6"/>
      <c r="F91" s="19"/>
      <c r="G91" s="24" t="s">
        <v>2</v>
      </c>
      <c r="H91" s="24" t="s">
        <v>2</v>
      </c>
      <c r="I91" s="31"/>
      <c r="J91" s="31"/>
      <c r="K91" s="35"/>
      <c r="L91" s="3"/>
      <c r="AI91" s="3"/>
      <c r="AV91" s="3"/>
      <c r="AX91" s="3"/>
      <c r="BB91" s="3"/>
    </row>
    <row r="92" spans="1:54" x14ac:dyDescent="0.25">
      <c r="B92" s="8"/>
      <c r="C92" s="57" t="s">
        <v>192</v>
      </c>
      <c r="D92" s="54"/>
      <c r="E92" s="6"/>
      <c r="F92" s="19"/>
      <c r="G92" s="24">
        <v>106.33</v>
      </c>
      <c r="H92" s="24">
        <v>0.82</v>
      </c>
      <c r="I92" s="31"/>
      <c r="J92" s="31"/>
      <c r="K92" s="35"/>
    </row>
    <row r="93" spans="1:54" x14ac:dyDescent="0.25">
      <c r="C93" s="58" t="s">
        <v>175</v>
      </c>
      <c r="D93" s="54"/>
      <c r="E93" s="6"/>
      <c r="F93" s="19"/>
      <c r="G93" s="25">
        <v>106.33</v>
      </c>
      <c r="H93" s="25">
        <v>0.82</v>
      </c>
      <c r="I93" s="31"/>
      <c r="J93" s="31"/>
      <c r="K93" s="35"/>
    </row>
    <row r="94" spans="1:54" x14ac:dyDescent="0.25">
      <c r="C94" s="57"/>
      <c r="D94" s="54"/>
      <c r="E94" s="6"/>
      <c r="F94" s="19"/>
      <c r="G94" s="24"/>
      <c r="H94" s="24"/>
      <c r="I94" s="31"/>
      <c r="J94" s="31"/>
      <c r="K94" s="35"/>
    </row>
    <row r="95" spans="1:54" x14ac:dyDescent="0.25">
      <c r="C95" s="60" t="s">
        <v>193</v>
      </c>
      <c r="D95" s="55"/>
      <c r="E95" s="5"/>
      <c r="F95" s="20"/>
      <c r="G95" s="26">
        <v>12907.51</v>
      </c>
      <c r="H95" s="26">
        <v>99.999999999999972</v>
      </c>
      <c r="I95" s="32"/>
      <c r="J95" s="32"/>
      <c r="K95" s="36"/>
    </row>
    <row r="98" spans="3:11" x14ac:dyDescent="0.25">
      <c r="C98" s="1" t="s">
        <v>194</v>
      </c>
    </row>
    <row r="99" spans="3:11" x14ac:dyDescent="0.25">
      <c r="C99" s="37" t="s">
        <v>195</v>
      </c>
      <c r="D99" s="37"/>
      <c r="E99" s="37"/>
      <c r="F99" s="37"/>
      <c r="G99" s="37"/>
      <c r="H99" s="37"/>
      <c r="I99" s="37"/>
      <c r="J99" s="37"/>
      <c r="K99" s="37"/>
    </row>
    <row r="100" spans="3:11" x14ac:dyDescent="0.25">
      <c r="C100" s="2" t="s">
        <v>196</v>
      </c>
    </row>
    <row r="101" spans="3:11" x14ac:dyDescent="0.25">
      <c r="C101" s="2" t="s">
        <v>197</v>
      </c>
    </row>
    <row r="102" spans="3:11" ht="30" customHeight="1" x14ac:dyDescent="0.25">
      <c r="C102" s="92" t="s">
        <v>198</v>
      </c>
      <c r="D102" s="93"/>
      <c r="E102" s="93"/>
      <c r="F102" s="93"/>
      <c r="G102" s="93"/>
      <c r="H102" s="93"/>
      <c r="I102" s="93"/>
      <c r="J102" s="93"/>
      <c r="K102" s="93"/>
    </row>
    <row r="103" spans="3:11" x14ac:dyDescent="0.25">
      <c r="C103" s="2" t="s">
        <v>199</v>
      </c>
    </row>
    <row r="104" spans="3:11" x14ac:dyDescent="0.25">
      <c r="C104" s="74" t="s">
        <v>5310</v>
      </c>
    </row>
    <row r="105" spans="3:11" ht="45" x14ac:dyDescent="0.25">
      <c r="C105" s="40" t="s">
        <v>5311</v>
      </c>
      <c r="D105" s="40" t="s">
        <v>32</v>
      </c>
      <c r="E105" s="40" t="s">
        <v>5312</v>
      </c>
      <c r="F105" s="40" t="s">
        <v>5313</v>
      </c>
      <c r="G105" s="40" t="s">
        <v>5314</v>
      </c>
      <c r="H105" s="75" t="s">
        <v>5320</v>
      </c>
      <c r="I105" s="75" t="s">
        <v>5316</v>
      </c>
      <c r="J105" s="75" t="s">
        <v>5317</v>
      </c>
    </row>
    <row r="106" spans="3:11" x14ac:dyDescent="0.25">
      <c r="C106" s="40" t="s">
        <v>5318</v>
      </c>
      <c r="D106" s="40" t="s">
        <v>5319</v>
      </c>
      <c r="E106" s="76">
        <v>0</v>
      </c>
      <c r="F106" s="77">
        <v>0</v>
      </c>
      <c r="G106" s="78">
        <v>326.10000000000002</v>
      </c>
      <c r="H106" s="78">
        <v>83.117360000000005</v>
      </c>
      <c r="I106" s="78">
        <v>4.2204209000000006</v>
      </c>
      <c r="J106" s="78">
        <v>87.337780900000013</v>
      </c>
    </row>
    <row r="108" spans="3:11" x14ac:dyDescent="0.25">
      <c r="C108" s="1" t="s">
        <v>5400</v>
      </c>
      <c r="E108" s="90" t="s">
        <v>5401</v>
      </c>
    </row>
    <row r="109" spans="3:11" x14ac:dyDescent="0.25">
      <c r="E109" s="2" t="s">
        <v>5411</v>
      </c>
    </row>
  </sheetData>
  <mergeCells count="1">
    <mergeCell ref="C102:K102"/>
  </mergeCells>
  <hyperlinks>
    <hyperlink ref="J2" location="'Index'!A1" display="'Index'!A1" xr:uid="{691EE9BD-5F6E-4E8C-9CFA-B94988842C32}"/>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0B053-55BA-4237-A6CF-044869163AD7}">
  <sheetPr codeName="Sheet1"/>
  <dimension ref="A1:IV76"/>
  <sheetViews>
    <sheetView showGridLines="0" zoomScaleNormal="100" workbookViewId="0">
      <pane ySplit="6" topLeftCell="A60" activePane="bottomLeft" state="frozen"/>
      <selection pane="bottomLeft" activeCell="E88" sqref="E88"/>
    </sheetView>
  </sheetViews>
  <sheetFormatPr defaultColWidth="13.85546875" defaultRowHeight="15" x14ac:dyDescent="0.25"/>
  <cols>
    <col min="1" max="1" width="2.5703125" style="2" customWidth="1"/>
    <col min="2" max="2" width="5.85546875" style="2" hidden="1" customWidth="1"/>
    <col min="3" max="3" width="33.7109375" style="2" customWidth="1"/>
    <col min="4" max="4" width="21.140625" style="2" bestFit="1"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1153</v>
      </c>
      <c r="J2" s="38" t="s">
        <v>4913</v>
      </c>
    </row>
    <row r="3" spans="1:54" ht="16.5" x14ac:dyDescent="0.3">
      <c r="C3" s="1" t="s">
        <v>28</v>
      </c>
      <c r="D3" s="21" t="s">
        <v>1154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1155</v>
      </c>
      <c r="C34" s="57" t="s">
        <v>1156</v>
      </c>
      <c r="D34" s="54" t="s">
        <v>1157</v>
      </c>
      <c r="E34" s="6" t="s">
        <v>189</v>
      </c>
      <c r="F34" s="19">
        <v>43500000</v>
      </c>
      <c r="G34" s="24">
        <v>43403.69</v>
      </c>
      <c r="H34" s="24">
        <v>1.56</v>
      </c>
      <c r="I34" s="31">
        <v>5.3994</v>
      </c>
      <c r="J34" s="31"/>
      <c r="K34" s="35"/>
    </row>
    <row r="35" spans="1:11" x14ac:dyDescent="0.25">
      <c r="B35" s="8" t="s">
        <v>1158</v>
      </c>
      <c r="C35" s="57" t="s">
        <v>1159</v>
      </c>
      <c r="D35" s="54" t="s">
        <v>1160</v>
      </c>
      <c r="E35" s="6" t="s">
        <v>189</v>
      </c>
      <c r="F35" s="19">
        <v>25500000</v>
      </c>
      <c r="G35" s="24">
        <v>25469.86</v>
      </c>
      <c r="H35" s="24">
        <v>0.92</v>
      </c>
      <c r="I35" s="31">
        <v>5.3993000000000002</v>
      </c>
      <c r="J35" s="31"/>
      <c r="K35" s="35"/>
    </row>
    <row r="36" spans="1:11" x14ac:dyDescent="0.25">
      <c r="B36" s="8" t="s">
        <v>1161</v>
      </c>
      <c r="C36" s="57" t="s">
        <v>1162</v>
      </c>
      <c r="D36" s="54" t="s">
        <v>1163</v>
      </c>
      <c r="E36" s="6" t="s">
        <v>189</v>
      </c>
      <c r="F36" s="19">
        <v>25000000</v>
      </c>
      <c r="G36" s="24">
        <v>24996.85</v>
      </c>
      <c r="H36" s="24">
        <v>0.9</v>
      </c>
      <c r="I36" s="31">
        <v>4.6177999999999999</v>
      </c>
      <c r="J36" s="31"/>
      <c r="K36" s="35"/>
    </row>
    <row r="37" spans="1:11" x14ac:dyDescent="0.25">
      <c r="B37" s="8" t="s">
        <v>1164</v>
      </c>
      <c r="C37" s="57" t="s">
        <v>1165</v>
      </c>
      <c r="D37" s="54" t="s">
        <v>1166</v>
      </c>
      <c r="E37" s="6" t="s">
        <v>189</v>
      </c>
      <c r="F37" s="19">
        <v>6500000</v>
      </c>
      <c r="G37" s="24">
        <v>6485.61</v>
      </c>
      <c r="H37" s="24">
        <v>0.23</v>
      </c>
      <c r="I37" s="31">
        <v>5.3994</v>
      </c>
      <c r="J37" s="31"/>
      <c r="K37" s="35"/>
    </row>
    <row r="38" spans="1:11" x14ac:dyDescent="0.25">
      <c r="C38" s="58" t="s">
        <v>175</v>
      </c>
      <c r="D38" s="54"/>
      <c r="E38" s="6"/>
      <c r="F38" s="19"/>
      <c r="G38" s="25">
        <v>100356.01</v>
      </c>
      <c r="H38" s="25">
        <v>3.61</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190</v>
      </c>
      <c r="C56" s="57" t="s">
        <v>191</v>
      </c>
      <c r="D56" s="54"/>
      <c r="E56" s="6"/>
      <c r="F56" s="19"/>
      <c r="G56" s="24">
        <v>2088906.9</v>
      </c>
      <c r="H56" s="24">
        <v>75.09</v>
      </c>
      <c r="I56" s="31"/>
      <c r="J56" s="31"/>
      <c r="K56" s="35"/>
    </row>
    <row r="57" spans="1:54" x14ac:dyDescent="0.25">
      <c r="B57" s="8" t="s">
        <v>1167</v>
      </c>
      <c r="C57" s="57" t="s">
        <v>1168</v>
      </c>
      <c r="D57" s="54"/>
      <c r="E57" s="6"/>
      <c r="F57" s="19"/>
      <c r="G57" s="24">
        <v>583735.37</v>
      </c>
      <c r="H57" s="24">
        <v>20.98</v>
      </c>
      <c r="I57" s="31"/>
      <c r="J57" s="31"/>
      <c r="K57" s="35"/>
    </row>
    <row r="58" spans="1:54" x14ac:dyDescent="0.25">
      <c r="C58" s="58" t="s">
        <v>175</v>
      </c>
      <c r="D58" s="54"/>
      <c r="E58" s="6"/>
      <c r="F58" s="19"/>
      <c r="G58" s="25">
        <v>2672642.27</v>
      </c>
      <c r="H58" s="25">
        <v>96.07</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5239</v>
      </c>
      <c r="D61" s="54"/>
      <c r="E61" s="6"/>
      <c r="F61" s="19"/>
      <c r="G61" s="24" t="s">
        <v>2</v>
      </c>
      <c r="H61" s="24" t="s">
        <v>2</v>
      </c>
      <c r="I61" s="31"/>
      <c r="J61" s="31"/>
      <c r="K61" s="35"/>
      <c r="L61" s="3"/>
      <c r="AI61" s="3"/>
      <c r="AV61" s="3"/>
      <c r="AX61" s="3"/>
      <c r="BB61" s="3"/>
    </row>
    <row r="62" spans="1:54" x14ac:dyDescent="0.25">
      <c r="B62" s="8"/>
      <c r="C62" s="57" t="s">
        <v>192</v>
      </c>
      <c r="D62" s="54"/>
      <c r="E62" s="6"/>
      <c r="F62" s="19"/>
      <c r="G62" s="24">
        <v>8978.31</v>
      </c>
      <c r="H62" s="24">
        <v>0.32</v>
      </c>
      <c r="I62" s="31"/>
      <c r="J62" s="31"/>
      <c r="K62" s="35"/>
    </row>
    <row r="63" spans="1:54" x14ac:dyDescent="0.25">
      <c r="C63" s="58" t="s">
        <v>175</v>
      </c>
      <c r="D63" s="54"/>
      <c r="E63" s="6"/>
      <c r="F63" s="19"/>
      <c r="G63" s="25">
        <v>8978.31</v>
      </c>
      <c r="H63" s="25">
        <v>0.32</v>
      </c>
      <c r="I63" s="31"/>
      <c r="J63" s="31"/>
      <c r="K63" s="35"/>
    </row>
    <row r="64" spans="1:54" x14ac:dyDescent="0.25">
      <c r="C64" s="57"/>
      <c r="D64" s="54"/>
      <c r="E64" s="6"/>
      <c r="F64" s="19"/>
      <c r="G64" s="24"/>
      <c r="H64" s="24"/>
      <c r="I64" s="31"/>
      <c r="J64" s="31"/>
      <c r="K64" s="35"/>
    </row>
    <row r="65" spans="3:11" x14ac:dyDescent="0.25">
      <c r="C65" s="60" t="s">
        <v>193</v>
      </c>
      <c r="D65" s="55"/>
      <c r="E65" s="5"/>
      <c r="F65" s="20"/>
      <c r="G65" s="26">
        <v>2781976.59</v>
      </c>
      <c r="H65" s="26">
        <v>99.999999999999986</v>
      </c>
      <c r="I65" s="32"/>
      <c r="J65" s="32"/>
      <c r="K65" s="36"/>
    </row>
    <row r="68" spans="3:11" x14ac:dyDescent="0.25">
      <c r="C68" s="1" t="s">
        <v>194</v>
      </c>
    </row>
    <row r="69" spans="3:11" x14ac:dyDescent="0.25">
      <c r="C69" s="37" t="s">
        <v>195</v>
      </c>
      <c r="D69" s="37"/>
      <c r="E69" s="37"/>
      <c r="F69" s="37"/>
      <c r="G69" s="37"/>
      <c r="H69" s="37"/>
      <c r="I69" s="37"/>
      <c r="J69" s="37"/>
      <c r="K69" s="37"/>
    </row>
    <row r="70" spans="3:11" x14ac:dyDescent="0.25">
      <c r="C70" s="2" t="s">
        <v>196</v>
      </c>
    </row>
    <row r="71" spans="3:11" x14ac:dyDescent="0.25">
      <c r="C71" s="2" t="s">
        <v>197</v>
      </c>
    </row>
    <row r="72" spans="3:11" ht="30" customHeight="1" x14ac:dyDescent="0.25">
      <c r="C72" s="92" t="s">
        <v>198</v>
      </c>
      <c r="D72" s="93"/>
      <c r="E72" s="93"/>
      <c r="F72" s="93"/>
      <c r="G72" s="93"/>
      <c r="H72" s="93"/>
      <c r="I72" s="93"/>
      <c r="J72" s="93"/>
      <c r="K72" s="93"/>
    </row>
    <row r="73" spans="3:11" x14ac:dyDescent="0.25">
      <c r="C73" s="2" t="s">
        <v>199</v>
      </c>
    </row>
    <row r="75" spans="3:11" x14ac:dyDescent="0.25">
      <c r="C75" s="1" t="s">
        <v>5400</v>
      </c>
      <c r="E75" s="90" t="s">
        <v>5401</v>
      </c>
    </row>
    <row r="76" spans="3:11" x14ac:dyDescent="0.25">
      <c r="E76" s="2" t="s">
        <v>5412</v>
      </c>
    </row>
  </sheetData>
  <mergeCells count="1">
    <mergeCell ref="C72:K72"/>
  </mergeCells>
  <hyperlinks>
    <hyperlink ref="J2" location="'Index'!A1" display="'Index'!A1" xr:uid="{C9716364-A6B6-4405-BE86-B0D013B374D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4FF9-2B28-43B9-8DFF-24E3D0A3A6E7}">
  <sheetPr codeName="Sheet1"/>
  <dimension ref="A1:IV133"/>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1169</v>
      </c>
      <c r="J2" s="38" t="s">
        <v>4913</v>
      </c>
    </row>
    <row r="3" spans="1:54" ht="16.5" x14ac:dyDescent="0.3">
      <c r="C3" s="1" t="s">
        <v>28</v>
      </c>
      <c r="D3" s="21" t="s">
        <v>1170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8"/>
      <c r="D15" s="54"/>
      <c r="E15" s="6"/>
      <c r="F15" s="19"/>
      <c r="G15" s="24"/>
      <c r="H15" s="24"/>
      <c r="I15" s="31"/>
      <c r="J15" s="31"/>
      <c r="K15" s="35"/>
    </row>
    <row r="16" spans="1:54" x14ac:dyDescent="0.25">
      <c r="C16" s="59" t="s">
        <v>622</v>
      </c>
      <c r="D16" s="54"/>
      <c r="E16" s="6"/>
      <c r="F16" s="19"/>
      <c r="G16" s="24"/>
      <c r="H16" s="24"/>
      <c r="I16" s="31"/>
      <c r="J16" s="31"/>
      <c r="K16" s="35"/>
    </row>
    <row r="17" spans="1:11" x14ac:dyDescent="0.25">
      <c r="B17" s="8" t="s">
        <v>623</v>
      </c>
      <c r="C17" s="57" t="s">
        <v>624</v>
      </c>
      <c r="D17" s="54" t="s">
        <v>625</v>
      </c>
      <c r="E17" s="6" t="s">
        <v>578</v>
      </c>
      <c r="F17" s="19">
        <v>2000000</v>
      </c>
      <c r="G17" s="24">
        <v>2691.2</v>
      </c>
      <c r="H17" s="24">
        <v>0.4</v>
      </c>
      <c r="I17" s="31"/>
      <c r="J17" s="31"/>
      <c r="K17" s="35"/>
    </row>
    <row r="18" spans="1:11" x14ac:dyDescent="0.25">
      <c r="C18" s="58" t="s">
        <v>175</v>
      </c>
      <c r="D18" s="54"/>
      <c r="E18" s="6"/>
      <c r="F18" s="19"/>
      <c r="G18" s="25">
        <v>2691.2</v>
      </c>
      <c r="H18" s="25">
        <v>0.4</v>
      </c>
      <c r="I18" s="31"/>
      <c r="J18" s="31"/>
      <c r="K18" s="35"/>
    </row>
    <row r="19" spans="1:11" x14ac:dyDescent="0.25">
      <c r="C19" s="57"/>
      <c r="D19" s="54"/>
      <c r="E19" s="6"/>
      <c r="F19" s="19"/>
      <c r="G19" s="24"/>
      <c r="H19" s="24"/>
      <c r="I19" s="31"/>
      <c r="J19" s="31"/>
      <c r="K19" s="35"/>
    </row>
    <row r="20" spans="1:11" x14ac:dyDescent="0.25">
      <c r="C20" s="59" t="s">
        <v>629</v>
      </c>
      <c r="D20" s="54"/>
      <c r="E20" s="6"/>
      <c r="F20" s="19"/>
      <c r="G20" s="24"/>
      <c r="H20" s="24"/>
      <c r="I20" s="31"/>
      <c r="J20" s="31"/>
      <c r="K20" s="35"/>
    </row>
    <row r="21" spans="1:11" x14ac:dyDescent="0.25">
      <c r="B21" s="8" t="s">
        <v>1171</v>
      </c>
      <c r="C21" s="57" t="s">
        <v>1172</v>
      </c>
      <c r="D21" s="54" t="s">
        <v>1173</v>
      </c>
      <c r="E21" s="6" t="s">
        <v>170</v>
      </c>
      <c r="F21" s="19">
        <v>645004</v>
      </c>
      <c r="G21" s="24">
        <v>2933.41</v>
      </c>
      <c r="H21" s="24">
        <v>0.44</v>
      </c>
      <c r="I21" s="31"/>
      <c r="J21" s="31"/>
      <c r="K21" s="35"/>
    </row>
    <row r="22" spans="1:11" x14ac:dyDescent="0.25">
      <c r="B22" s="8" t="s">
        <v>630</v>
      </c>
      <c r="C22" s="57" t="s">
        <v>631</v>
      </c>
      <c r="D22" s="54" t="s">
        <v>632</v>
      </c>
      <c r="E22" s="6" t="s">
        <v>170</v>
      </c>
      <c r="F22" s="19">
        <v>100000</v>
      </c>
      <c r="G22" s="24">
        <v>421.93</v>
      </c>
      <c r="H22" s="24">
        <v>0.06</v>
      </c>
      <c r="I22" s="31"/>
      <c r="J22" s="31"/>
      <c r="K22" s="35"/>
    </row>
    <row r="23" spans="1:11" x14ac:dyDescent="0.25">
      <c r="C23" s="58" t="s">
        <v>175</v>
      </c>
      <c r="D23" s="54"/>
      <c r="E23" s="6"/>
      <c r="F23" s="19"/>
      <c r="G23" s="25">
        <v>3355.34</v>
      </c>
      <c r="H23" s="25">
        <v>0.5</v>
      </c>
      <c r="I23" s="31"/>
      <c r="J23" s="31"/>
      <c r="K23" s="35"/>
    </row>
    <row r="24" spans="1:11" x14ac:dyDescent="0.25">
      <c r="C24" s="57"/>
      <c r="D24" s="54"/>
      <c r="E24" s="6"/>
      <c r="F24" s="19"/>
      <c r="G24" s="24"/>
      <c r="H24" s="24"/>
      <c r="I24" s="31"/>
      <c r="J24" s="31"/>
      <c r="K24" s="35"/>
    </row>
    <row r="25" spans="1:11" x14ac:dyDescent="0.25">
      <c r="A25" s="10"/>
      <c r="B25" s="28"/>
      <c r="C25" s="58" t="s">
        <v>5</v>
      </c>
      <c r="D25" s="54"/>
      <c r="E25" s="6"/>
      <c r="F25" s="19"/>
      <c r="G25" s="24"/>
      <c r="H25" s="24"/>
      <c r="I25" s="31"/>
      <c r="J25" s="31"/>
      <c r="K25" s="35"/>
    </row>
    <row r="26" spans="1:11" x14ac:dyDescent="0.25">
      <c r="C26" s="59" t="s">
        <v>6</v>
      </c>
      <c r="D26" s="54"/>
      <c r="E26" s="6"/>
      <c r="F26" s="19"/>
      <c r="G26" s="24"/>
      <c r="H26" s="24"/>
      <c r="I26" s="31"/>
      <c r="J26" s="31"/>
      <c r="K26" s="35"/>
    </row>
    <row r="27" spans="1:11" x14ac:dyDescent="0.25">
      <c r="B27" s="8" t="s">
        <v>806</v>
      </c>
      <c r="C27" s="57" t="s">
        <v>658</v>
      </c>
      <c r="D27" s="54" t="s">
        <v>807</v>
      </c>
      <c r="E27" s="6" t="s">
        <v>641</v>
      </c>
      <c r="F27" s="19">
        <v>50000</v>
      </c>
      <c r="G27" s="24">
        <v>50865.95</v>
      </c>
      <c r="H27" s="24">
        <v>7.55</v>
      </c>
      <c r="I27" s="31">
        <v>6.8095999999999997</v>
      </c>
      <c r="J27" s="31"/>
      <c r="K27" s="35"/>
    </row>
    <row r="28" spans="1:11" x14ac:dyDescent="0.25">
      <c r="B28" s="8" t="s">
        <v>1174</v>
      </c>
      <c r="C28" s="57" t="s">
        <v>168</v>
      </c>
      <c r="D28" s="54" t="s">
        <v>1175</v>
      </c>
      <c r="E28" s="6" t="s">
        <v>663</v>
      </c>
      <c r="F28" s="19">
        <v>30000</v>
      </c>
      <c r="G28" s="24">
        <v>30397.5</v>
      </c>
      <c r="H28" s="24">
        <v>4.51</v>
      </c>
      <c r="I28" s="31">
        <v>7.3550000000000004</v>
      </c>
      <c r="J28" s="31"/>
      <c r="K28" s="35" t="s">
        <v>637</v>
      </c>
    </row>
    <row r="29" spans="1:11" x14ac:dyDescent="0.25">
      <c r="B29" s="8" t="s">
        <v>763</v>
      </c>
      <c r="C29" s="57" t="s">
        <v>718</v>
      </c>
      <c r="D29" s="54" t="s">
        <v>764</v>
      </c>
      <c r="E29" s="6" t="s">
        <v>720</v>
      </c>
      <c r="F29" s="19">
        <v>25000</v>
      </c>
      <c r="G29" s="24">
        <v>25112.1</v>
      </c>
      <c r="H29" s="24">
        <v>3.73</v>
      </c>
      <c r="I29" s="31">
        <v>9.0149000000000008</v>
      </c>
      <c r="J29" s="31"/>
      <c r="K29" s="35" t="s">
        <v>637</v>
      </c>
    </row>
    <row r="30" spans="1:11" x14ac:dyDescent="0.25">
      <c r="B30" s="8" t="s">
        <v>810</v>
      </c>
      <c r="C30" s="57" t="s">
        <v>811</v>
      </c>
      <c r="D30" s="54" t="s">
        <v>812</v>
      </c>
      <c r="E30" s="6" t="s">
        <v>813</v>
      </c>
      <c r="F30" s="19">
        <v>24000</v>
      </c>
      <c r="G30" s="24">
        <v>22841.54</v>
      </c>
      <c r="H30" s="24">
        <v>3.39</v>
      </c>
      <c r="I30" s="31">
        <v>8.1300000000000008</v>
      </c>
      <c r="J30" s="31"/>
      <c r="K30" s="35" t="s">
        <v>637</v>
      </c>
    </row>
    <row r="31" spans="1:11" x14ac:dyDescent="0.25">
      <c r="B31" s="8" t="s">
        <v>1176</v>
      </c>
      <c r="C31" s="57" t="s">
        <v>1177</v>
      </c>
      <c r="D31" s="54" t="s">
        <v>1178</v>
      </c>
      <c r="E31" s="6" t="s">
        <v>636</v>
      </c>
      <c r="F31" s="19">
        <v>2250</v>
      </c>
      <c r="G31" s="24">
        <v>22429.98</v>
      </c>
      <c r="H31" s="24">
        <v>3.33</v>
      </c>
      <c r="I31" s="31">
        <v>8.3361999999999998</v>
      </c>
      <c r="J31" s="31"/>
      <c r="K31" s="35" t="s">
        <v>637</v>
      </c>
    </row>
    <row r="32" spans="1:11" x14ac:dyDescent="0.25">
      <c r="B32" s="8" t="s">
        <v>698</v>
      </c>
      <c r="C32" s="57" t="s">
        <v>699</v>
      </c>
      <c r="D32" s="54" t="s">
        <v>700</v>
      </c>
      <c r="E32" s="6" t="s">
        <v>653</v>
      </c>
      <c r="F32" s="19">
        <v>22000</v>
      </c>
      <c r="G32" s="24">
        <v>22291.87</v>
      </c>
      <c r="H32" s="24">
        <v>3.31</v>
      </c>
      <c r="I32" s="31">
        <v>7.5650000000000004</v>
      </c>
      <c r="J32" s="31"/>
      <c r="K32" s="35" t="s">
        <v>637</v>
      </c>
    </row>
    <row r="33" spans="2:11" x14ac:dyDescent="0.25">
      <c r="B33" s="8" t="s">
        <v>646</v>
      </c>
      <c r="C33" s="57" t="s">
        <v>647</v>
      </c>
      <c r="D33" s="54" t="s">
        <v>648</v>
      </c>
      <c r="E33" s="6" t="s">
        <v>649</v>
      </c>
      <c r="F33" s="19">
        <v>20500</v>
      </c>
      <c r="G33" s="24">
        <v>20494.669999999998</v>
      </c>
      <c r="H33" s="24">
        <v>3.04</v>
      </c>
      <c r="I33" s="31">
        <v>9.9160500000000003</v>
      </c>
      <c r="J33" s="31"/>
      <c r="K33" s="35" t="s">
        <v>637</v>
      </c>
    </row>
    <row r="34" spans="2:11" x14ac:dyDescent="0.25">
      <c r="B34" s="8" t="s">
        <v>1179</v>
      </c>
      <c r="C34" s="57" t="s">
        <v>681</v>
      </c>
      <c r="D34" s="54" t="s">
        <v>1180</v>
      </c>
      <c r="E34" s="6" t="s">
        <v>641</v>
      </c>
      <c r="F34" s="19">
        <v>20000</v>
      </c>
      <c r="G34" s="24">
        <v>20464.66</v>
      </c>
      <c r="H34" s="24">
        <v>3.04</v>
      </c>
      <c r="I34" s="31">
        <v>6.7000999999999999</v>
      </c>
      <c r="J34" s="31"/>
      <c r="K34" s="35" t="s">
        <v>637</v>
      </c>
    </row>
    <row r="35" spans="2:11" x14ac:dyDescent="0.25">
      <c r="B35" s="8" t="s">
        <v>650</v>
      </c>
      <c r="C35" s="57" t="s">
        <v>651</v>
      </c>
      <c r="D35" s="54" t="s">
        <v>652</v>
      </c>
      <c r="E35" s="6" t="s">
        <v>653</v>
      </c>
      <c r="F35" s="19">
        <v>20000</v>
      </c>
      <c r="G35" s="24">
        <v>20031.939999999999</v>
      </c>
      <c r="H35" s="24">
        <v>2.97</v>
      </c>
      <c r="I35" s="31">
        <v>8.4583999999999993</v>
      </c>
      <c r="J35" s="31"/>
      <c r="K35" s="35" t="s">
        <v>637</v>
      </c>
    </row>
    <row r="36" spans="2:11" x14ac:dyDescent="0.25">
      <c r="B36" s="8" t="s">
        <v>814</v>
      </c>
      <c r="C36" s="57" t="s">
        <v>815</v>
      </c>
      <c r="D36" s="54" t="s">
        <v>816</v>
      </c>
      <c r="E36" s="6" t="s">
        <v>653</v>
      </c>
      <c r="F36" s="19">
        <v>20000</v>
      </c>
      <c r="G36" s="24">
        <v>20016.68</v>
      </c>
      <c r="H36" s="24">
        <v>2.97</v>
      </c>
      <c r="I36" s="31">
        <v>8.74</v>
      </c>
      <c r="J36" s="31"/>
      <c r="K36" s="35" t="s">
        <v>637</v>
      </c>
    </row>
    <row r="37" spans="2:11" x14ac:dyDescent="0.25">
      <c r="B37" s="8" t="s">
        <v>817</v>
      </c>
      <c r="C37" s="57" t="s">
        <v>818</v>
      </c>
      <c r="D37" s="54" t="s">
        <v>819</v>
      </c>
      <c r="E37" s="6" t="s">
        <v>768</v>
      </c>
      <c r="F37" s="19">
        <v>18000</v>
      </c>
      <c r="G37" s="24">
        <v>18007.63</v>
      </c>
      <c r="H37" s="24">
        <v>2.67</v>
      </c>
      <c r="I37" s="31">
        <v>8.7097999999999995</v>
      </c>
      <c r="J37" s="31"/>
      <c r="K37" s="35" t="s">
        <v>637</v>
      </c>
    </row>
    <row r="38" spans="2:11" x14ac:dyDescent="0.25">
      <c r="B38" s="8" t="s">
        <v>667</v>
      </c>
      <c r="C38" s="57" t="s">
        <v>668</v>
      </c>
      <c r="D38" s="54" t="s">
        <v>669</v>
      </c>
      <c r="E38" s="6" t="s">
        <v>670</v>
      </c>
      <c r="F38" s="19">
        <v>15500</v>
      </c>
      <c r="G38" s="24">
        <v>15658.29</v>
      </c>
      <c r="H38" s="24">
        <v>2.3199999999999998</v>
      </c>
      <c r="I38" s="31">
        <v>10.375</v>
      </c>
      <c r="J38" s="31"/>
      <c r="K38" s="35" t="s">
        <v>637</v>
      </c>
    </row>
    <row r="39" spans="2:11" x14ac:dyDescent="0.25">
      <c r="B39" s="8" t="s">
        <v>710</v>
      </c>
      <c r="C39" s="57" t="s">
        <v>711</v>
      </c>
      <c r="D39" s="54" t="s">
        <v>712</v>
      </c>
      <c r="E39" s="6" t="s">
        <v>641</v>
      </c>
      <c r="F39" s="19">
        <v>15000</v>
      </c>
      <c r="G39" s="24">
        <v>15620.96</v>
      </c>
      <c r="H39" s="24">
        <v>2.3199999999999998</v>
      </c>
      <c r="I39" s="31">
        <v>7.53</v>
      </c>
      <c r="J39" s="31"/>
      <c r="K39" s="35" t="s">
        <v>637</v>
      </c>
    </row>
    <row r="40" spans="2:11" x14ac:dyDescent="0.25">
      <c r="B40" s="8" t="s">
        <v>660</v>
      </c>
      <c r="C40" s="57" t="s">
        <v>661</v>
      </c>
      <c r="D40" s="54" t="s">
        <v>662</v>
      </c>
      <c r="E40" s="6" t="s">
        <v>663</v>
      </c>
      <c r="F40" s="19">
        <v>14000</v>
      </c>
      <c r="G40" s="24">
        <v>14303.79</v>
      </c>
      <c r="H40" s="24">
        <v>2.12</v>
      </c>
      <c r="I40" s="31">
        <v>7.5073999999999996</v>
      </c>
      <c r="J40" s="31"/>
      <c r="K40" s="35" t="s">
        <v>637</v>
      </c>
    </row>
    <row r="41" spans="2:11" x14ac:dyDescent="0.25">
      <c r="B41" s="8" t="s">
        <v>1181</v>
      </c>
      <c r="C41" s="57" t="s">
        <v>241</v>
      </c>
      <c r="D41" s="54" t="s">
        <v>1182</v>
      </c>
      <c r="E41" s="6" t="s">
        <v>656</v>
      </c>
      <c r="F41" s="19">
        <v>850</v>
      </c>
      <c r="G41" s="24">
        <v>8497.5400000000009</v>
      </c>
      <c r="H41" s="24">
        <v>1.26</v>
      </c>
      <c r="I41" s="31">
        <v>7.2249999999999996</v>
      </c>
      <c r="J41" s="31"/>
      <c r="K41" s="35" t="s">
        <v>637</v>
      </c>
    </row>
    <row r="42" spans="2:11" x14ac:dyDescent="0.25">
      <c r="B42" s="8" t="s">
        <v>1183</v>
      </c>
      <c r="C42" s="57" t="s">
        <v>1184</v>
      </c>
      <c r="D42" s="54" t="s">
        <v>1185</v>
      </c>
      <c r="E42" s="6" t="s">
        <v>1186</v>
      </c>
      <c r="F42" s="19">
        <v>830</v>
      </c>
      <c r="G42" s="24">
        <v>8293.9699999999993</v>
      </c>
      <c r="H42" s="24">
        <v>1.23</v>
      </c>
      <c r="I42" s="31">
        <v>6.8701999999999996</v>
      </c>
      <c r="J42" s="31"/>
      <c r="K42" s="35" t="s">
        <v>637</v>
      </c>
    </row>
    <row r="43" spans="2:11" x14ac:dyDescent="0.25">
      <c r="B43" s="8" t="s">
        <v>826</v>
      </c>
      <c r="C43" s="57" t="s">
        <v>827</v>
      </c>
      <c r="D43" s="54" t="s">
        <v>828</v>
      </c>
      <c r="E43" s="6" t="s">
        <v>823</v>
      </c>
      <c r="F43" s="19">
        <v>8000</v>
      </c>
      <c r="G43" s="24">
        <v>8077.2</v>
      </c>
      <c r="H43" s="24">
        <v>1.2</v>
      </c>
      <c r="I43" s="31">
        <v>7.2549000000000001</v>
      </c>
      <c r="J43" s="31"/>
      <c r="K43" s="35" t="s">
        <v>637</v>
      </c>
    </row>
    <row r="44" spans="2:11" x14ac:dyDescent="0.25">
      <c r="B44" s="8" t="s">
        <v>1187</v>
      </c>
      <c r="C44" s="57" t="s">
        <v>675</v>
      </c>
      <c r="D44" s="54" t="s">
        <v>1188</v>
      </c>
      <c r="E44" s="6" t="s">
        <v>641</v>
      </c>
      <c r="F44" s="19">
        <v>750</v>
      </c>
      <c r="G44" s="24">
        <v>7603.97</v>
      </c>
      <c r="H44" s="24">
        <v>1.1299999999999999</v>
      </c>
      <c r="I44" s="31">
        <v>7.4142000000000001</v>
      </c>
      <c r="J44" s="31"/>
      <c r="K44" s="35" t="s">
        <v>637</v>
      </c>
    </row>
    <row r="45" spans="2:11" x14ac:dyDescent="0.25">
      <c r="B45" s="8" t="s">
        <v>1189</v>
      </c>
      <c r="C45" s="57" t="s">
        <v>1190</v>
      </c>
      <c r="D45" s="54" t="s">
        <v>1191</v>
      </c>
      <c r="E45" s="6" t="s">
        <v>636</v>
      </c>
      <c r="F45" s="19">
        <v>7500</v>
      </c>
      <c r="G45" s="24">
        <v>7560.93</v>
      </c>
      <c r="H45" s="24">
        <v>1.1200000000000001</v>
      </c>
      <c r="I45" s="31">
        <v>8.1010000000000009</v>
      </c>
      <c r="J45" s="31"/>
      <c r="K45" s="35" t="s">
        <v>637</v>
      </c>
    </row>
    <row r="46" spans="2:11" x14ac:dyDescent="0.25">
      <c r="B46" s="8" t="s">
        <v>1192</v>
      </c>
      <c r="C46" s="57" t="s">
        <v>1193</v>
      </c>
      <c r="D46" s="54" t="s">
        <v>1194</v>
      </c>
      <c r="E46" s="6" t="s">
        <v>720</v>
      </c>
      <c r="F46" s="19">
        <v>7500</v>
      </c>
      <c r="G46" s="24">
        <v>7530.3</v>
      </c>
      <c r="H46" s="24">
        <v>1.1200000000000001</v>
      </c>
      <c r="I46" s="31">
        <v>8.1750000000000007</v>
      </c>
      <c r="J46" s="31"/>
      <c r="K46" s="35" t="s">
        <v>637</v>
      </c>
    </row>
    <row r="47" spans="2:11" x14ac:dyDescent="0.25">
      <c r="B47" s="8" t="s">
        <v>1195</v>
      </c>
      <c r="C47" s="57" t="s">
        <v>1193</v>
      </c>
      <c r="D47" s="54" t="s">
        <v>1196</v>
      </c>
      <c r="E47" s="6" t="s">
        <v>720</v>
      </c>
      <c r="F47" s="19">
        <v>7000</v>
      </c>
      <c r="G47" s="24">
        <v>7027.18</v>
      </c>
      <c r="H47" s="24">
        <v>1.04</v>
      </c>
      <c r="I47" s="31">
        <v>8.1748999999999992</v>
      </c>
      <c r="J47" s="31"/>
      <c r="K47" s="35" t="s">
        <v>637</v>
      </c>
    </row>
    <row r="48" spans="2:11" x14ac:dyDescent="0.25">
      <c r="B48" s="8" t="s">
        <v>829</v>
      </c>
      <c r="C48" s="57" t="s">
        <v>830</v>
      </c>
      <c r="D48" s="54" t="s">
        <v>831</v>
      </c>
      <c r="E48" s="6" t="s">
        <v>653</v>
      </c>
      <c r="F48" s="19">
        <v>6500</v>
      </c>
      <c r="G48" s="24">
        <v>6480.61</v>
      </c>
      <c r="H48" s="24">
        <v>0.96</v>
      </c>
      <c r="I48" s="31">
        <v>7.8349000000000002</v>
      </c>
      <c r="J48" s="31"/>
      <c r="K48" s="35" t="s">
        <v>637</v>
      </c>
    </row>
    <row r="49" spans="2:11" x14ac:dyDescent="0.25">
      <c r="B49" s="8" t="s">
        <v>832</v>
      </c>
      <c r="C49" s="57" t="s">
        <v>830</v>
      </c>
      <c r="D49" s="54" t="s">
        <v>833</v>
      </c>
      <c r="E49" s="6" t="s">
        <v>653</v>
      </c>
      <c r="F49" s="19">
        <v>6500</v>
      </c>
      <c r="G49" s="24">
        <v>6476.9</v>
      </c>
      <c r="H49" s="24">
        <v>0.96</v>
      </c>
      <c r="I49" s="31">
        <v>7.8398000000000003</v>
      </c>
      <c r="J49" s="31"/>
      <c r="K49" s="35" t="s">
        <v>637</v>
      </c>
    </row>
    <row r="50" spans="2:11" x14ac:dyDescent="0.25">
      <c r="B50" s="8" t="s">
        <v>834</v>
      </c>
      <c r="C50" s="57" t="s">
        <v>830</v>
      </c>
      <c r="D50" s="54" t="s">
        <v>835</v>
      </c>
      <c r="E50" s="6" t="s">
        <v>653</v>
      </c>
      <c r="F50" s="19">
        <v>6500</v>
      </c>
      <c r="G50" s="24">
        <v>6465.63</v>
      </c>
      <c r="H50" s="24">
        <v>0.96</v>
      </c>
      <c r="I50" s="31">
        <v>7.8799000000000001</v>
      </c>
      <c r="J50" s="31"/>
      <c r="K50" s="35" t="s">
        <v>637</v>
      </c>
    </row>
    <row r="51" spans="2:11" x14ac:dyDescent="0.25">
      <c r="B51" s="8" t="s">
        <v>836</v>
      </c>
      <c r="C51" s="57" t="s">
        <v>830</v>
      </c>
      <c r="D51" s="54" t="s">
        <v>837</v>
      </c>
      <c r="E51" s="6" t="s">
        <v>653</v>
      </c>
      <c r="F51" s="19">
        <v>6500</v>
      </c>
      <c r="G51" s="24">
        <v>6465.54</v>
      </c>
      <c r="H51" s="24">
        <v>0.96</v>
      </c>
      <c r="I51" s="31">
        <v>7.8814000000000002</v>
      </c>
      <c r="J51" s="31"/>
      <c r="K51" s="35" t="s">
        <v>637</v>
      </c>
    </row>
    <row r="52" spans="2:11" x14ac:dyDescent="0.25">
      <c r="B52" s="8" t="s">
        <v>765</v>
      </c>
      <c r="C52" s="57" t="s">
        <v>766</v>
      </c>
      <c r="D52" s="54" t="s">
        <v>767</v>
      </c>
      <c r="E52" s="6" t="s">
        <v>768</v>
      </c>
      <c r="F52" s="19">
        <v>23500</v>
      </c>
      <c r="G52" s="24">
        <v>5903.98</v>
      </c>
      <c r="H52" s="24">
        <v>0.88</v>
      </c>
      <c r="I52" s="31">
        <v>8.9895999999999994</v>
      </c>
      <c r="J52" s="31"/>
      <c r="K52" s="35" t="s">
        <v>637</v>
      </c>
    </row>
    <row r="53" spans="2:11" x14ac:dyDescent="0.25">
      <c r="B53" s="8" t="s">
        <v>1197</v>
      </c>
      <c r="C53" s="57" t="s">
        <v>241</v>
      </c>
      <c r="D53" s="54" t="s">
        <v>1198</v>
      </c>
      <c r="E53" s="6" t="s">
        <v>656</v>
      </c>
      <c r="F53" s="19">
        <v>500</v>
      </c>
      <c r="G53" s="24">
        <v>5116.43</v>
      </c>
      <c r="H53" s="24">
        <v>0.76</v>
      </c>
      <c r="I53" s="31">
        <v>7.33</v>
      </c>
      <c r="J53" s="31"/>
      <c r="K53" s="35" t="s">
        <v>637</v>
      </c>
    </row>
    <row r="54" spans="2:11" x14ac:dyDescent="0.25">
      <c r="B54" s="8" t="s">
        <v>1199</v>
      </c>
      <c r="C54" s="57" t="s">
        <v>1200</v>
      </c>
      <c r="D54" s="54" t="s">
        <v>1201</v>
      </c>
      <c r="E54" s="6" t="s">
        <v>1202</v>
      </c>
      <c r="F54" s="19">
        <v>5000</v>
      </c>
      <c r="G54" s="24">
        <v>4977.51</v>
      </c>
      <c r="H54" s="24">
        <v>0.74</v>
      </c>
      <c r="I54" s="31">
        <v>10.0457</v>
      </c>
      <c r="J54" s="31"/>
      <c r="K54" s="35" t="s">
        <v>637</v>
      </c>
    </row>
    <row r="55" spans="2:11" x14ac:dyDescent="0.25">
      <c r="B55" s="8" t="s">
        <v>1203</v>
      </c>
      <c r="C55" s="57" t="s">
        <v>1204</v>
      </c>
      <c r="D55" s="54" t="s">
        <v>1205</v>
      </c>
      <c r="E55" s="6" t="s">
        <v>768</v>
      </c>
      <c r="F55" s="19">
        <v>4900</v>
      </c>
      <c r="G55" s="24">
        <v>4935.5</v>
      </c>
      <c r="H55" s="24">
        <v>0.73</v>
      </c>
      <c r="I55" s="31">
        <v>8.2948000000000004</v>
      </c>
      <c r="J55" s="31"/>
      <c r="K55" s="35" t="s">
        <v>637</v>
      </c>
    </row>
    <row r="56" spans="2:11" x14ac:dyDescent="0.25">
      <c r="B56" s="8" t="s">
        <v>1206</v>
      </c>
      <c r="C56" s="57" t="s">
        <v>241</v>
      </c>
      <c r="D56" s="54" t="s">
        <v>1207</v>
      </c>
      <c r="E56" s="6" t="s">
        <v>656</v>
      </c>
      <c r="F56" s="19">
        <v>430</v>
      </c>
      <c r="G56" s="24">
        <v>4477.7700000000004</v>
      </c>
      <c r="H56" s="24">
        <v>0.66</v>
      </c>
      <c r="I56" s="31">
        <v>7.6096000000000004</v>
      </c>
      <c r="J56" s="31"/>
      <c r="K56" s="35" t="s">
        <v>637</v>
      </c>
    </row>
    <row r="57" spans="2:11" x14ac:dyDescent="0.25">
      <c r="B57" s="8" t="s">
        <v>1208</v>
      </c>
      <c r="C57" s="57" t="s">
        <v>121</v>
      </c>
      <c r="D57" s="54" t="s">
        <v>1209</v>
      </c>
      <c r="E57" s="6" t="s">
        <v>641</v>
      </c>
      <c r="F57" s="19">
        <v>3000</v>
      </c>
      <c r="G57" s="24">
        <v>2972.47</v>
      </c>
      <c r="H57" s="24">
        <v>0.44</v>
      </c>
      <c r="I57" s="31">
        <v>7.0670000000000002</v>
      </c>
      <c r="J57" s="31"/>
      <c r="K57" s="35" t="s">
        <v>637</v>
      </c>
    </row>
    <row r="58" spans="2:11" x14ac:dyDescent="0.25">
      <c r="B58" s="8" t="s">
        <v>808</v>
      </c>
      <c r="C58" s="57" t="s">
        <v>241</v>
      </c>
      <c r="D58" s="54" t="s">
        <v>809</v>
      </c>
      <c r="E58" s="6" t="s">
        <v>656</v>
      </c>
      <c r="F58" s="19">
        <v>2500</v>
      </c>
      <c r="G58" s="24">
        <v>2598.0100000000002</v>
      </c>
      <c r="H58" s="24">
        <v>0.39</v>
      </c>
      <c r="I58" s="31">
        <v>7.6097000000000001</v>
      </c>
      <c r="J58" s="31"/>
      <c r="K58" s="35" t="s">
        <v>637</v>
      </c>
    </row>
    <row r="59" spans="2:11" x14ac:dyDescent="0.25">
      <c r="B59" s="8" t="s">
        <v>742</v>
      </c>
      <c r="C59" s="57" t="s">
        <v>711</v>
      </c>
      <c r="D59" s="54" t="s">
        <v>743</v>
      </c>
      <c r="E59" s="6" t="s">
        <v>641</v>
      </c>
      <c r="F59" s="19">
        <v>2500</v>
      </c>
      <c r="G59" s="24">
        <v>2586.15</v>
      </c>
      <c r="H59" s="24">
        <v>0.38</v>
      </c>
      <c r="I59" s="31">
        <v>7.4509999999999996</v>
      </c>
      <c r="J59" s="31"/>
      <c r="K59" s="35" t="s">
        <v>637</v>
      </c>
    </row>
    <row r="60" spans="2:11" x14ac:dyDescent="0.25">
      <c r="B60" s="8" t="s">
        <v>1210</v>
      </c>
      <c r="C60" s="57" t="s">
        <v>1211</v>
      </c>
      <c r="D60" s="54" t="s">
        <v>1212</v>
      </c>
      <c r="E60" s="6" t="s">
        <v>823</v>
      </c>
      <c r="F60" s="19">
        <v>2500</v>
      </c>
      <c r="G60" s="24">
        <v>2528.6</v>
      </c>
      <c r="H60" s="24">
        <v>0.38</v>
      </c>
      <c r="I60" s="31">
        <v>7.9850000000000003</v>
      </c>
      <c r="J60" s="31"/>
      <c r="K60" s="35" t="s">
        <v>637</v>
      </c>
    </row>
    <row r="61" spans="2:11" x14ac:dyDescent="0.25">
      <c r="B61" s="8" t="s">
        <v>1213</v>
      </c>
      <c r="C61" s="57" t="s">
        <v>1214</v>
      </c>
      <c r="D61" s="54" t="s">
        <v>1215</v>
      </c>
      <c r="E61" s="6" t="s">
        <v>1216</v>
      </c>
      <c r="F61" s="19">
        <v>2500</v>
      </c>
      <c r="G61" s="24">
        <v>2527.81</v>
      </c>
      <c r="H61" s="24">
        <v>0.38</v>
      </c>
      <c r="I61" s="31">
        <v>7.7149000000000001</v>
      </c>
      <c r="J61" s="31"/>
      <c r="K61" s="35" t="s">
        <v>637</v>
      </c>
    </row>
    <row r="62" spans="2:11" x14ac:dyDescent="0.25">
      <c r="B62" s="8" t="s">
        <v>1217</v>
      </c>
      <c r="C62" s="57" t="s">
        <v>1218</v>
      </c>
      <c r="D62" s="54" t="s">
        <v>1219</v>
      </c>
      <c r="E62" s="6" t="s">
        <v>1202</v>
      </c>
      <c r="F62" s="19">
        <v>2500</v>
      </c>
      <c r="G62" s="24">
        <v>1254.33</v>
      </c>
      <c r="H62" s="24">
        <v>0.19</v>
      </c>
      <c r="I62" s="31">
        <v>9.0465999999999998</v>
      </c>
      <c r="J62" s="31"/>
      <c r="K62" s="35" t="s">
        <v>637</v>
      </c>
    </row>
    <row r="63" spans="2:11" x14ac:dyDescent="0.25">
      <c r="B63" s="8" t="s">
        <v>1220</v>
      </c>
      <c r="C63" s="57" t="s">
        <v>658</v>
      </c>
      <c r="D63" s="54" t="s">
        <v>1221</v>
      </c>
      <c r="E63" s="6" t="s">
        <v>641</v>
      </c>
      <c r="F63" s="19">
        <v>500</v>
      </c>
      <c r="G63" s="24">
        <v>502.41</v>
      </c>
      <c r="H63" s="24">
        <v>7.0000000000000007E-2</v>
      </c>
      <c r="I63" s="31">
        <v>6.2449000000000003</v>
      </c>
      <c r="J63" s="31"/>
      <c r="K63" s="35" t="s">
        <v>637</v>
      </c>
    </row>
    <row r="64" spans="2:11" x14ac:dyDescent="0.25">
      <c r="C64" s="58" t="s">
        <v>175</v>
      </c>
      <c r="D64" s="54"/>
      <c r="E64" s="6"/>
      <c r="F64" s="19"/>
      <c r="G64" s="25">
        <v>439398.3</v>
      </c>
      <c r="H64" s="25">
        <v>65.209999999999994</v>
      </c>
      <c r="I64" s="31"/>
      <c r="J64" s="31"/>
      <c r="K64" s="35"/>
    </row>
    <row r="65" spans="2:11" x14ac:dyDescent="0.25">
      <c r="C65" s="57"/>
      <c r="D65" s="54"/>
      <c r="E65" s="6"/>
      <c r="F65" s="19"/>
      <c r="G65" s="24"/>
      <c r="H65" s="24"/>
      <c r="I65" s="31"/>
      <c r="J65" s="31"/>
      <c r="K65" s="35"/>
    </row>
    <row r="66" spans="2:11" x14ac:dyDescent="0.25">
      <c r="C66" s="58" t="s">
        <v>7</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8</v>
      </c>
      <c r="D68" s="54"/>
      <c r="E68" s="6"/>
      <c r="F68" s="19"/>
      <c r="G68" s="24"/>
      <c r="H68" s="24"/>
      <c r="I68" s="31"/>
      <c r="J68" s="31"/>
      <c r="K68" s="35"/>
    </row>
    <row r="69" spans="2:11" x14ac:dyDescent="0.25">
      <c r="B69" s="8" t="s">
        <v>838</v>
      </c>
      <c r="C69" s="57" t="s">
        <v>5328</v>
      </c>
      <c r="D69" s="54" t="s">
        <v>839</v>
      </c>
      <c r="E69" s="6" t="s">
        <v>771</v>
      </c>
      <c r="F69" s="19">
        <v>125</v>
      </c>
      <c r="G69" s="24">
        <v>12531.2</v>
      </c>
      <c r="H69" s="24">
        <v>1.86</v>
      </c>
      <c r="I69" s="31">
        <v>7.6524999999999999</v>
      </c>
      <c r="J69" s="31"/>
      <c r="K69" s="35" t="s">
        <v>637</v>
      </c>
    </row>
    <row r="70" spans="2:11" x14ac:dyDescent="0.25">
      <c r="B70" s="8" t="s">
        <v>840</v>
      </c>
      <c r="C70" s="57" t="s">
        <v>5329</v>
      </c>
      <c r="D70" s="54" t="s">
        <v>841</v>
      </c>
      <c r="E70" s="6" t="s">
        <v>771</v>
      </c>
      <c r="F70" s="19">
        <v>125</v>
      </c>
      <c r="G70" s="24">
        <v>12503.05</v>
      </c>
      <c r="H70" s="24">
        <v>1.86</v>
      </c>
      <c r="I70" s="31">
        <v>7.7975000000000003</v>
      </c>
      <c r="J70" s="31"/>
      <c r="K70" s="35" t="s">
        <v>637</v>
      </c>
    </row>
    <row r="71" spans="2:11" x14ac:dyDescent="0.25">
      <c r="C71" s="58" t="s">
        <v>175</v>
      </c>
      <c r="D71" s="54"/>
      <c r="E71" s="6"/>
      <c r="F71" s="19"/>
      <c r="G71" s="25">
        <v>25034.25</v>
      </c>
      <c r="H71" s="25">
        <v>3.72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1141</v>
      </c>
      <c r="C74" s="57" t="s">
        <v>1142</v>
      </c>
      <c r="D74" s="54" t="s">
        <v>1143</v>
      </c>
      <c r="E74" s="6" t="s">
        <v>189</v>
      </c>
      <c r="F74" s="19">
        <v>76500000</v>
      </c>
      <c r="G74" s="24">
        <v>79020.83</v>
      </c>
      <c r="H74" s="24">
        <v>11.73</v>
      </c>
      <c r="I74" s="31">
        <v>6.7439108000000001</v>
      </c>
      <c r="J74" s="31"/>
      <c r="K74" s="35"/>
    </row>
    <row r="75" spans="2:11" x14ac:dyDescent="0.25">
      <c r="B75" s="8" t="s">
        <v>1222</v>
      </c>
      <c r="C75" s="57" t="s">
        <v>1223</v>
      </c>
      <c r="D75" s="54" t="s">
        <v>1224</v>
      </c>
      <c r="E75" s="6" t="s">
        <v>189</v>
      </c>
      <c r="F75" s="19">
        <v>53500000</v>
      </c>
      <c r="G75" s="24">
        <v>55035.56</v>
      </c>
      <c r="H75" s="24">
        <v>8.17</v>
      </c>
      <c r="I75" s="31">
        <v>6.9367989999999997</v>
      </c>
      <c r="J75" s="31"/>
      <c r="K75" s="35"/>
    </row>
    <row r="76" spans="2:11" x14ac:dyDescent="0.25">
      <c r="B76" s="8" t="s">
        <v>775</v>
      </c>
      <c r="C76" s="57" t="s">
        <v>776</v>
      </c>
      <c r="D76" s="54" t="s">
        <v>777</v>
      </c>
      <c r="E76" s="6" t="s">
        <v>189</v>
      </c>
      <c r="F76" s="19">
        <v>19500000</v>
      </c>
      <c r="G76" s="24">
        <v>19166.689999999999</v>
      </c>
      <c r="H76" s="24">
        <v>2.84</v>
      </c>
      <c r="I76" s="31">
        <v>6.6798872999999999</v>
      </c>
      <c r="J76" s="31"/>
      <c r="K76" s="35"/>
    </row>
    <row r="77" spans="2:11" x14ac:dyDescent="0.25">
      <c r="B77" s="8" t="s">
        <v>772</v>
      </c>
      <c r="C77" s="57" t="s">
        <v>773</v>
      </c>
      <c r="D77" s="54" t="s">
        <v>774</v>
      </c>
      <c r="E77" s="6" t="s">
        <v>189</v>
      </c>
      <c r="F77" s="19">
        <v>18000000</v>
      </c>
      <c r="G77" s="24">
        <v>18178.150000000001</v>
      </c>
      <c r="H77" s="24">
        <v>2.7</v>
      </c>
      <c r="I77" s="31">
        <v>6.7523968999999999</v>
      </c>
      <c r="J77" s="31"/>
      <c r="K77" s="35"/>
    </row>
    <row r="78" spans="2:11" x14ac:dyDescent="0.25">
      <c r="B78" s="8" t="s">
        <v>778</v>
      </c>
      <c r="C78" s="57" t="s">
        <v>779</v>
      </c>
      <c r="D78" s="54" t="s">
        <v>780</v>
      </c>
      <c r="E78" s="6" t="s">
        <v>189</v>
      </c>
      <c r="F78" s="19">
        <v>10000000</v>
      </c>
      <c r="G78" s="24">
        <v>10050.48</v>
      </c>
      <c r="H78" s="24">
        <v>1.49</v>
      </c>
      <c r="I78" s="31">
        <v>7.3272085999999996</v>
      </c>
      <c r="J78" s="31"/>
      <c r="K78" s="35"/>
    </row>
    <row r="79" spans="2:11" x14ac:dyDescent="0.25">
      <c r="B79" s="8" t="s">
        <v>1225</v>
      </c>
      <c r="C79" s="57" t="s">
        <v>1226</v>
      </c>
      <c r="D79" s="54" t="s">
        <v>1227</v>
      </c>
      <c r="E79" s="6" t="s">
        <v>189</v>
      </c>
      <c r="F79" s="19">
        <v>4500000</v>
      </c>
      <c r="G79" s="24">
        <v>4650.1000000000004</v>
      </c>
      <c r="H79" s="24">
        <v>0.69</v>
      </c>
      <c r="I79" s="31">
        <v>0</v>
      </c>
      <c r="J79" s="31"/>
      <c r="K79" s="35"/>
    </row>
    <row r="80" spans="2:11" x14ac:dyDescent="0.25">
      <c r="C80" s="58" t="s">
        <v>175</v>
      </c>
      <c r="D80" s="54"/>
      <c r="E80" s="6"/>
      <c r="F80" s="19"/>
      <c r="G80" s="25">
        <v>186101.81</v>
      </c>
      <c r="H80" s="25">
        <v>27.62</v>
      </c>
      <c r="I80" s="31"/>
      <c r="J80" s="31"/>
      <c r="K80" s="35"/>
    </row>
    <row r="81" spans="2:11" x14ac:dyDescent="0.25">
      <c r="C81" s="57"/>
      <c r="D81" s="54"/>
      <c r="E81" s="6"/>
      <c r="F81" s="19"/>
      <c r="G81" s="24"/>
      <c r="H81" s="24"/>
      <c r="I81" s="31"/>
      <c r="J81" s="31"/>
      <c r="K81" s="35"/>
    </row>
    <row r="82" spans="2:11" x14ac:dyDescent="0.25">
      <c r="C82" s="59" t="s">
        <v>10</v>
      </c>
      <c r="D82" s="54"/>
      <c r="E82" s="6"/>
      <c r="F82" s="19"/>
      <c r="G82" s="24"/>
      <c r="H82" s="24"/>
      <c r="I82" s="31"/>
      <c r="J82" s="31"/>
      <c r="K82" s="35"/>
    </row>
    <row r="83" spans="2:11" x14ac:dyDescent="0.25">
      <c r="B83" s="8" t="s">
        <v>1228</v>
      </c>
      <c r="C83" s="57" t="s">
        <v>1229</v>
      </c>
      <c r="D83" s="54" t="s">
        <v>1230</v>
      </c>
      <c r="E83" s="6" t="s">
        <v>189</v>
      </c>
      <c r="F83" s="19">
        <v>2500000</v>
      </c>
      <c r="G83" s="24">
        <v>2527.6999999999998</v>
      </c>
      <c r="H83" s="24">
        <v>0.38</v>
      </c>
      <c r="I83" s="31">
        <v>7.4636187999999999</v>
      </c>
      <c r="J83" s="31"/>
      <c r="K83" s="35"/>
    </row>
    <row r="84" spans="2:11" x14ac:dyDescent="0.25">
      <c r="C84" s="58" t="s">
        <v>175</v>
      </c>
      <c r="D84" s="54"/>
      <c r="E84" s="6"/>
      <c r="F84" s="19"/>
      <c r="G84" s="25">
        <v>2527.6999999999998</v>
      </c>
      <c r="H84" s="25">
        <v>0.38</v>
      </c>
      <c r="I84" s="31"/>
      <c r="J84" s="31"/>
      <c r="K84" s="35"/>
    </row>
    <row r="85" spans="2:11" x14ac:dyDescent="0.25">
      <c r="C85" s="57"/>
      <c r="D85" s="54"/>
      <c r="E85" s="6"/>
      <c r="F85" s="19"/>
      <c r="G85" s="24"/>
      <c r="H85" s="24"/>
      <c r="I85" s="31"/>
      <c r="J85" s="31"/>
      <c r="K85" s="35"/>
    </row>
    <row r="86" spans="2:11" x14ac:dyDescent="0.25">
      <c r="C86" s="58" t="s">
        <v>11</v>
      </c>
      <c r="D86" s="54"/>
      <c r="E86" s="6"/>
      <c r="F86" s="19"/>
      <c r="G86" s="24"/>
      <c r="H86" s="24"/>
      <c r="I86" s="31"/>
      <c r="J86" s="31"/>
      <c r="K86" s="35"/>
    </row>
    <row r="87" spans="2:11" x14ac:dyDescent="0.25">
      <c r="C87" s="57"/>
      <c r="D87" s="54"/>
      <c r="E87" s="6"/>
      <c r="F87" s="19"/>
      <c r="G87" s="24"/>
      <c r="H87" s="24"/>
      <c r="I87" s="31"/>
      <c r="J87" s="31"/>
      <c r="K87" s="35"/>
    </row>
    <row r="88" spans="2:11" x14ac:dyDescent="0.25">
      <c r="C88" s="58" t="s">
        <v>13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14</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15</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17</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A98" s="10"/>
      <c r="B98" s="28"/>
      <c r="C98" s="58" t="s">
        <v>18</v>
      </c>
      <c r="D98" s="54"/>
      <c r="E98" s="6"/>
      <c r="F98" s="19"/>
      <c r="G98" s="24"/>
      <c r="H98" s="24"/>
      <c r="I98" s="31"/>
      <c r="J98" s="31"/>
      <c r="K98" s="35"/>
    </row>
    <row r="99" spans="1:11" x14ac:dyDescent="0.25">
      <c r="A99" s="28"/>
      <c r="B99" s="28"/>
      <c r="C99" s="58" t="s">
        <v>19</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C101" s="59" t="s">
        <v>20</v>
      </c>
      <c r="D101" s="54"/>
      <c r="E101" s="6"/>
      <c r="F101" s="19"/>
      <c r="G101" s="24"/>
      <c r="H101" s="24"/>
      <c r="I101" s="31"/>
      <c r="J101" s="31"/>
      <c r="K101" s="35"/>
    </row>
    <row r="102" spans="1:11" x14ac:dyDescent="0.25">
      <c r="B102" s="8" t="s">
        <v>845</v>
      </c>
      <c r="C102" s="57" t="s">
        <v>5299</v>
      </c>
      <c r="D102" s="54" t="s">
        <v>846</v>
      </c>
      <c r="E102" s="6" t="s">
        <v>847</v>
      </c>
      <c r="F102" s="19">
        <v>17860.507000000001</v>
      </c>
      <c r="G102" s="24">
        <v>2033.51</v>
      </c>
      <c r="H102" s="24">
        <v>0.3</v>
      </c>
      <c r="I102" s="31">
        <v>5.62</v>
      </c>
      <c r="J102" s="31"/>
      <c r="K102" s="35"/>
    </row>
    <row r="103" spans="1:11" x14ac:dyDescent="0.25">
      <c r="C103" s="58" t="s">
        <v>175</v>
      </c>
      <c r="D103" s="54"/>
      <c r="E103" s="6"/>
      <c r="F103" s="19"/>
      <c r="G103" s="25">
        <v>2033.51</v>
      </c>
      <c r="H103" s="25">
        <v>0.3</v>
      </c>
      <c r="I103" s="31"/>
      <c r="J103" s="31"/>
      <c r="K103" s="35"/>
    </row>
    <row r="104" spans="1:11" x14ac:dyDescent="0.25">
      <c r="C104" s="57"/>
      <c r="D104" s="54"/>
      <c r="E104" s="6"/>
      <c r="F104" s="19"/>
      <c r="G104" s="24"/>
      <c r="H104" s="24"/>
      <c r="I104" s="31"/>
      <c r="J104" s="31"/>
      <c r="K104" s="35"/>
    </row>
    <row r="105" spans="1:11" x14ac:dyDescent="0.25">
      <c r="C105" s="58" t="s">
        <v>21</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22</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23</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190</v>
      </c>
      <c r="C112" s="57" t="s">
        <v>191</v>
      </c>
      <c r="D112" s="54"/>
      <c r="E112" s="6"/>
      <c r="F112" s="19"/>
      <c r="G112" s="24">
        <v>13840.69</v>
      </c>
      <c r="H112" s="24">
        <v>2.0499999999999998</v>
      </c>
      <c r="I112" s="31"/>
      <c r="J112" s="31"/>
      <c r="K112" s="35"/>
    </row>
    <row r="113" spans="1:54" x14ac:dyDescent="0.25">
      <c r="C113" s="58" t="s">
        <v>175</v>
      </c>
      <c r="D113" s="54"/>
      <c r="E113" s="6"/>
      <c r="F113" s="19"/>
      <c r="G113" s="25">
        <v>13840.69</v>
      </c>
      <c r="H113" s="25">
        <v>2.0499999999999998</v>
      </c>
      <c r="I113" s="31"/>
      <c r="J113" s="31"/>
      <c r="K113" s="35"/>
    </row>
    <row r="114" spans="1:54" x14ac:dyDescent="0.25">
      <c r="C114" s="57"/>
      <c r="D114" s="54"/>
      <c r="E114" s="6"/>
      <c r="F114" s="19"/>
      <c r="G114" s="24"/>
      <c r="H114" s="24"/>
      <c r="I114" s="31"/>
      <c r="J114" s="31"/>
      <c r="K114" s="35"/>
    </row>
    <row r="115" spans="1:54" x14ac:dyDescent="0.25">
      <c r="A115" s="10"/>
      <c r="B115" s="28"/>
      <c r="C115" s="58" t="s">
        <v>25</v>
      </c>
      <c r="D115" s="54"/>
      <c r="E115" s="6"/>
      <c r="F115" s="19"/>
      <c r="G115" s="24"/>
      <c r="H115" s="24"/>
      <c r="I115" s="31"/>
      <c r="J115" s="31"/>
      <c r="K115" s="35"/>
    </row>
    <row r="116" spans="1:54" s="2" customFormat="1" ht="13.5" x14ac:dyDescent="0.25">
      <c r="A116" s="28"/>
      <c r="B116" s="28"/>
      <c r="C116" s="57" t="s">
        <v>5239</v>
      </c>
      <c r="D116" s="54"/>
      <c r="E116" s="6"/>
      <c r="F116" s="19"/>
      <c r="G116" s="24" t="s">
        <v>2</v>
      </c>
      <c r="H116" s="24" t="s">
        <v>2</v>
      </c>
      <c r="I116" s="31"/>
      <c r="J116" s="31"/>
      <c r="K116" s="35"/>
      <c r="L116" s="3"/>
      <c r="AI116" s="3"/>
      <c r="AV116" s="3"/>
      <c r="AX116" s="3"/>
      <c r="BB116" s="3"/>
    </row>
    <row r="117" spans="1:54" x14ac:dyDescent="0.25">
      <c r="B117" s="8"/>
      <c r="C117" s="57" t="s">
        <v>192</v>
      </c>
      <c r="D117" s="54"/>
      <c r="E117" s="6"/>
      <c r="F117" s="19"/>
      <c r="G117" s="24">
        <v>-1181.98</v>
      </c>
      <c r="H117" s="24">
        <v>-0.18</v>
      </c>
      <c r="I117" s="31"/>
      <c r="J117" s="31"/>
      <c r="K117" s="35"/>
    </row>
    <row r="118" spans="1:54" x14ac:dyDescent="0.25">
      <c r="C118" s="58" t="s">
        <v>175</v>
      </c>
      <c r="D118" s="54"/>
      <c r="E118" s="6"/>
      <c r="F118" s="19"/>
      <c r="G118" s="25">
        <v>-1181.98</v>
      </c>
      <c r="H118" s="25">
        <v>-0.18</v>
      </c>
      <c r="I118" s="31"/>
      <c r="J118" s="31"/>
      <c r="K118" s="35"/>
    </row>
    <row r="119" spans="1:54" x14ac:dyDescent="0.25">
      <c r="C119" s="57"/>
      <c r="D119" s="54"/>
      <c r="E119" s="6"/>
      <c r="F119" s="19"/>
      <c r="G119" s="24"/>
      <c r="H119" s="24"/>
      <c r="I119" s="31"/>
      <c r="J119" s="31"/>
      <c r="K119" s="35"/>
    </row>
    <row r="120" spans="1:54" x14ac:dyDescent="0.25">
      <c r="C120" s="60" t="s">
        <v>193</v>
      </c>
      <c r="D120" s="55"/>
      <c r="E120" s="5"/>
      <c r="F120" s="20"/>
      <c r="G120" s="26">
        <v>673800.82</v>
      </c>
      <c r="H120" s="26">
        <v>99.999999999999986</v>
      </c>
      <c r="I120" s="32"/>
      <c r="J120" s="32"/>
      <c r="K120" s="36"/>
    </row>
    <row r="123" spans="1:54" x14ac:dyDescent="0.25">
      <c r="C123" s="1" t="s">
        <v>194</v>
      </c>
    </row>
    <row r="124" spans="1:54" x14ac:dyDescent="0.25">
      <c r="C124" s="37" t="s">
        <v>195</v>
      </c>
      <c r="D124" s="37"/>
      <c r="E124" s="37"/>
      <c r="F124" s="37"/>
      <c r="G124" s="37"/>
      <c r="H124" s="37"/>
      <c r="I124" s="37"/>
      <c r="J124" s="37"/>
      <c r="K124" s="37"/>
    </row>
    <row r="125" spans="1:54" x14ac:dyDescent="0.25">
      <c r="C125" s="2" t="s">
        <v>196</v>
      </c>
    </row>
    <row r="126" spans="1:54" x14ac:dyDescent="0.25">
      <c r="C126" s="2" t="s">
        <v>197</v>
      </c>
    </row>
    <row r="127" spans="1:54" ht="30" customHeight="1" x14ac:dyDescent="0.25">
      <c r="C127" s="92" t="s">
        <v>198</v>
      </c>
      <c r="D127" s="93"/>
      <c r="E127" s="93"/>
      <c r="F127" s="93"/>
      <c r="G127" s="93"/>
      <c r="H127" s="93"/>
      <c r="I127" s="93"/>
      <c r="J127" s="93"/>
      <c r="K127" s="93"/>
    </row>
    <row r="128" spans="1:54" x14ac:dyDescent="0.25">
      <c r="C128" s="2" t="s">
        <v>199</v>
      </c>
    </row>
    <row r="129" spans="3:11" x14ac:dyDescent="0.25">
      <c r="C129" s="2" t="s">
        <v>5265</v>
      </c>
    </row>
    <row r="130" spans="3:11" ht="32.25" customHeight="1" x14ac:dyDescent="0.25">
      <c r="C130" s="94" t="s">
        <v>5341</v>
      </c>
      <c r="D130" s="94"/>
      <c r="E130" s="94"/>
      <c r="F130" s="94"/>
      <c r="G130" s="94"/>
      <c r="H130" s="94"/>
      <c r="I130" s="94"/>
      <c r="J130" s="94"/>
      <c r="K130" s="94"/>
    </row>
    <row r="132" spans="3:11" x14ac:dyDescent="0.25">
      <c r="C132" s="1" t="s">
        <v>5400</v>
      </c>
      <c r="E132" s="90" t="s">
        <v>5401</v>
      </c>
    </row>
    <row r="133" spans="3:11" x14ac:dyDescent="0.25">
      <c r="E133" s="2" t="s">
        <v>5413</v>
      </c>
    </row>
  </sheetData>
  <mergeCells count="2">
    <mergeCell ref="C127:K127"/>
    <mergeCell ref="C130:K130"/>
  </mergeCells>
  <hyperlinks>
    <hyperlink ref="J2" location="'Index'!A1" display="'Index'!A1" xr:uid="{04D34A18-EE2D-43D3-A6C1-47F568E3ADC9}"/>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5222A-241D-4C19-BD20-555CF65CC8FA}">
  <sheetPr codeName="Sheet1"/>
  <dimension ref="A1:IV203"/>
  <sheetViews>
    <sheetView showGridLines="0" zoomScale="90" zoomScaleNormal="90" workbookViewId="0">
      <pane ySplit="6" topLeftCell="A1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1231</v>
      </c>
      <c r="J2" s="38" t="s">
        <v>4913</v>
      </c>
    </row>
    <row r="3" spans="1:54" ht="16.5" x14ac:dyDescent="0.3">
      <c r="C3" s="1" t="s">
        <v>28</v>
      </c>
      <c r="D3" s="21" t="s">
        <v>1232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1062</v>
      </c>
      <c r="C18" s="57" t="s">
        <v>658</v>
      </c>
      <c r="D18" s="54" t="s">
        <v>1063</v>
      </c>
      <c r="E18" s="6" t="s">
        <v>641</v>
      </c>
      <c r="F18" s="19">
        <v>12250</v>
      </c>
      <c r="G18" s="24">
        <v>122833.08</v>
      </c>
      <c r="H18" s="24">
        <v>2.16</v>
      </c>
      <c r="I18" s="31">
        <v>5.84</v>
      </c>
      <c r="J18" s="31"/>
      <c r="K18" s="35" t="s">
        <v>637</v>
      </c>
    </row>
    <row r="19" spans="2:11" x14ac:dyDescent="0.25">
      <c r="B19" s="8" t="s">
        <v>1233</v>
      </c>
      <c r="C19" s="57" t="s">
        <v>52</v>
      </c>
      <c r="D19" s="54" t="s">
        <v>1234</v>
      </c>
      <c r="E19" s="6" t="s">
        <v>641</v>
      </c>
      <c r="F19" s="19">
        <v>75000</v>
      </c>
      <c r="G19" s="24">
        <v>75102.45</v>
      </c>
      <c r="H19" s="24">
        <v>1.32</v>
      </c>
      <c r="I19" s="31">
        <v>5.9653</v>
      </c>
      <c r="J19" s="31"/>
      <c r="K19" s="35" t="s">
        <v>637</v>
      </c>
    </row>
    <row r="20" spans="2:11" x14ac:dyDescent="0.25">
      <c r="B20" s="8" t="s">
        <v>1235</v>
      </c>
      <c r="C20" s="57" t="s">
        <v>589</v>
      </c>
      <c r="D20" s="54" t="s">
        <v>1236</v>
      </c>
      <c r="E20" s="6" t="s">
        <v>641</v>
      </c>
      <c r="F20" s="19">
        <v>7150</v>
      </c>
      <c r="G20" s="24">
        <v>71476.33</v>
      </c>
      <c r="H20" s="24">
        <v>1.26</v>
      </c>
      <c r="I20" s="31">
        <v>6.0004999999999997</v>
      </c>
      <c r="J20" s="31"/>
      <c r="K20" s="35" t="s">
        <v>637</v>
      </c>
    </row>
    <row r="21" spans="2:11" x14ac:dyDescent="0.25">
      <c r="B21" s="8" t="s">
        <v>1237</v>
      </c>
      <c r="C21" s="57" t="s">
        <v>711</v>
      </c>
      <c r="D21" s="54" t="s">
        <v>1238</v>
      </c>
      <c r="E21" s="6" t="s">
        <v>641</v>
      </c>
      <c r="F21" s="19">
        <v>62500</v>
      </c>
      <c r="G21" s="24">
        <v>62685.06</v>
      </c>
      <c r="H21" s="24">
        <v>1.1000000000000001</v>
      </c>
      <c r="I21" s="31">
        <v>6.7</v>
      </c>
      <c r="J21" s="31"/>
      <c r="K21" s="35" t="s">
        <v>637</v>
      </c>
    </row>
    <row r="22" spans="2:11" x14ac:dyDescent="0.25">
      <c r="B22" s="8" t="s">
        <v>1239</v>
      </c>
      <c r="C22" s="57" t="s">
        <v>711</v>
      </c>
      <c r="D22" s="54" t="s">
        <v>1240</v>
      </c>
      <c r="E22" s="6" t="s">
        <v>641</v>
      </c>
      <c r="F22" s="19">
        <v>6250</v>
      </c>
      <c r="G22" s="24">
        <v>62667.31</v>
      </c>
      <c r="H22" s="24">
        <v>1.1000000000000001</v>
      </c>
      <c r="I22" s="31">
        <v>6.7</v>
      </c>
      <c r="J22" s="31"/>
      <c r="K22" s="35" t="s">
        <v>637</v>
      </c>
    </row>
    <row r="23" spans="2:11" x14ac:dyDescent="0.25">
      <c r="B23" s="8" t="s">
        <v>1241</v>
      </c>
      <c r="C23" s="57" t="s">
        <v>1002</v>
      </c>
      <c r="D23" s="54" t="s">
        <v>1242</v>
      </c>
      <c r="E23" s="6" t="s">
        <v>641</v>
      </c>
      <c r="F23" s="19">
        <v>3750</v>
      </c>
      <c r="G23" s="24">
        <v>37483.760000000002</v>
      </c>
      <c r="H23" s="24">
        <v>0.66</v>
      </c>
      <c r="I23" s="31">
        <v>6.0205000000000002</v>
      </c>
      <c r="J23" s="31"/>
      <c r="K23" s="35" t="s">
        <v>637</v>
      </c>
    </row>
    <row r="24" spans="2:11" x14ac:dyDescent="0.25">
      <c r="B24" s="8" t="s">
        <v>1243</v>
      </c>
      <c r="C24" s="57" t="s">
        <v>711</v>
      </c>
      <c r="D24" s="54" t="s">
        <v>1244</v>
      </c>
      <c r="E24" s="6" t="s">
        <v>641</v>
      </c>
      <c r="F24" s="19">
        <v>1750</v>
      </c>
      <c r="G24" s="24">
        <v>17537.28</v>
      </c>
      <c r="H24" s="24">
        <v>0.31</v>
      </c>
      <c r="I24" s="31">
        <v>6.7502000000000004</v>
      </c>
      <c r="J24" s="31"/>
      <c r="K24" s="35" t="s">
        <v>637</v>
      </c>
    </row>
    <row r="25" spans="2:11" x14ac:dyDescent="0.25">
      <c r="B25" s="8" t="s">
        <v>1245</v>
      </c>
      <c r="C25" s="57" t="s">
        <v>1054</v>
      </c>
      <c r="D25" s="54" t="s">
        <v>1246</v>
      </c>
      <c r="E25" s="6" t="s">
        <v>688</v>
      </c>
      <c r="F25" s="19">
        <v>1200</v>
      </c>
      <c r="G25" s="24">
        <v>12021.12</v>
      </c>
      <c r="H25" s="24">
        <v>0.21</v>
      </c>
      <c r="I25" s="31">
        <v>6.1351000000000004</v>
      </c>
      <c r="J25" s="31"/>
      <c r="K25" s="35" t="s">
        <v>637</v>
      </c>
    </row>
    <row r="26" spans="2:11" x14ac:dyDescent="0.25">
      <c r="B26" s="8" t="s">
        <v>1247</v>
      </c>
      <c r="C26" s="57" t="s">
        <v>681</v>
      </c>
      <c r="D26" s="54" t="s">
        <v>1248</v>
      </c>
      <c r="E26" s="6" t="s">
        <v>641</v>
      </c>
      <c r="F26" s="19">
        <v>1200</v>
      </c>
      <c r="G26" s="24">
        <v>11993.52</v>
      </c>
      <c r="H26" s="24">
        <v>0.21</v>
      </c>
      <c r="I26" s="31">
        <v>5.8331</v>
      </c>
      <c r="J26" s="31"/>
      <c r="K26" s="35" t="s">
        <v>637</v>
      </c>
    </row>
    <row r="27" spans="2:11" x14ac:dyDescent="0.25">
      <c r="B27" s="8" t="s">
        <v>1249</v>
      </c>
      <c r="C27" s="57" t="s">
        <v>84</v>
      </c>
      <c r="D27" s="54" t="s">
        <v>1250</v>
      </c>
      <c r="E27" s="6" t="s">
        <v>663</v>
      </c>
      <c r="F27" s="19">
        <v>1000</v>
      </c>
      <c r="G27" s="24">
        <v>10016.26</v>
      </c>
      <c r="H27" s="24">
        <v>0.18</v>
      </c>
      <c r="I27" s="31">
        <v>6.7821999999999996</v>
      </c>
      <c r="J27" s="31"/>
      <c r="K27" s="35" t="s">
        <v>637</v>
      </c>
    </row>
    <row r="28" spans="2:11" x14ac:dyDescent="0.25">
      <c r="B28" s="8" t="s">
        <v>1251</v>
      </c>
      <c r="C28" s="57" t="s">
        <v>1252</v>
      </c>
      <c r="D28" s="54" t="s">
        <v>1253</v>
      </c>
      <c r="E28" s="6" t="s">
        <v>1254</v>
      </c>
      <c r="F28" s="19">
        <v>750</v>
      </c>
      <c r="G28" s="24">
        <v>7515.43</v>
      </c>
      <c r="H28" s="24">
        <v>0.13</v>
      </c>
      <c r="I28" s="31">
        <v>6.3449999999999998</v>
      </c>
      <c r="J28" s="31"/>
      <c r="K28" s="35" t="s">
        <v>637</v>
      </c>
    </row>
    <row r="29" spans="2:11" x14ac:dyDescent="0.25">
      <c r="B29" s="8" t="s">
        <v>1255</v>
      </c>
      <c r="C29" s="57" t="s">
        <v>681</v>
      </c>
      <c r="D29" s="54" t="s">
        <v>1256</v>
      </c>
      <c r="E29" s="6" t="s">
        <v>641</v>
      </c>
      <c r="F29" s="19">
        <v>750</v>
      </c>
      <c r="G29" s="24">
        <v>7502.12</v>
      </c>
      <c r="H29" s="24">
        <v>0.13</v>
      </c>
      <c r="I29" s="31">
        <v>5.9499000000000004</v>
      </c>
      <c r="J29" s="31"/>
      <c r="K29" s="35" t="s">
        <v>637</v>
      </c>
    </row>
    <row r="30" spans="2:11" x14ac:dyDescent="0.25">
      <c r="B30" s="8" t="s">
        <v>1257</v>
      </c>
      <c r="C30" s="57" t="s">
        <v>1258</v>
      </c>
      <c r="D30" s="54" t="s">
        <v>1259</v>
      </c>
      <c r="E30" s="6" t="s">
        <v>641</v>
      </c>
      <c r="F30" s="19">
        <v>500</v>
      </c>
      <c r="G30" s="24">
        <v>5005.6000000000004</v>
      </c>
      <c r="H30" s="24">
        <v>0.09</v>
      </c>
      <c r="I30" s="31">
        <v>6.2697000000000003</v>
      </c>
      <c r="J30" s="31"/>
      <c r="K30" s="35" t="s">
        <v>637</v>
      </c>
    </row>
    <row r="31" spans="2:11" x14ac:dyDescent="0.25">
      <c r="C31" s="58" t="s">
        <v>175</v>
      </c>
      <c r="D31" s="54"/>
      <c r="E31" s="6"/>
      <c r="F31" s="19"/>
      <c r="G31" s="25">
        <v>503839.32</v>
      </c>
      <c r="H31" s="25">
        <v>8.86</v>
      </c>
      <c r="I31" s="31"/>
      <c r="J31" s="31"/>
      <c r="K31" s="35"/>
    </row>
    <row r="32" spans="2:11" x14ac:dyDescent="0.25">
      <c r="C32" s="57"/>
      <c r="D32" s="54"/>
      <c r="E32" s="6"/>
      <c r="F32" s="19"/>
      <c r="G32" s="24"/>
      <c r="H32" s="24"/>
      <c r="I32" s="31"/>
      <c r="J32" s="31"/>
      <c r="K32" s="35"/>
    </row>
    <row r="33" spans="1:11" x14ac:dyDescent="0.25">
      <c r="C33" s="58" t="s">
        <v>7</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8</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9</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9" t="s">
        <v>10</v>
      </c>
      <c r="D39" s="54"/>
      <c r="E39" s="6"/>
      <c r="F39" s="19"/>
      <c r="G39" s="24"/>
      <c r="H39" s="24"/>
      <c r="I39" s="31"/>
      <c r="J39" s="31"/>
      <c r="K39" s="35"/>
    </row>
    <row r="40" spans="1:11" x14ac:dyDescent="0.25">
      <c r="B40" s="8" t="s">
        <v>1260</v>
      </c>
      <c r="C40" s="57" t="s">
        <v>1261</v>
      </c>
      <c r="D40" s="54" t="s">
        <v>1262</v>
      </c>
      <c r="E40" s="6" t="s">
        <v>189</v>
      </c>
      <c r="F40" s="19">
        <v>14500000</v>
      </c>
      <c r="G40" s="24">
        <v>14519.27</v>
      </c>
      <c r="H40" s="24">
        <v>0.26</v>
      </c>
      <c r="I40" s="31">
        <v>5.5250000000000004</v>
      </c>
      <c r="J40" s="31"/>
      <c r="K40" s="35"/>
    </row>
    <row r="41" spans="1:11" x14ac:dyDescent="0.25">
      <c r="B41" s="8" t="s">
        <v>1263</v>
      </c>
      <c r="C41" s="57" t="s">
        <v>1264</v>
      </c>
      <c r="D41" s="54" t="s">
        <v>1265</v>
      </c>
      <c r="E41" s="6" t="s">
        <v>189</v>
      </c>
      <c r="F41" s="19">
        <v>13500000</v>
      </c>
      <c r="G41" s="24">
        <v>13523.6</v>
      </c>
      <c r="H41" s="24">
        <v>0.24</v>
      </c>
      <c r="I41" s="31">
        <v>5.54</v>
      </c>
      <c r="J41" s="31"/>
      <c r="K41" s="35"/>
    </row>
    <row r="42" spans="1:11" x14ac:dyDescent="0.25">
      <c r="B42" s="8" t="s">
        <v>1266</v>
      </c>
      <c r="C42" s="57" t="s">
        <v>1267</v>
      </c>
      <c r="D42" s="54" t="s">
        <v>1268</v>
      </c>
      <c r="E42" s="6" t="s">
        <v>189</v>
      </c>
      <c r="F42" s="19">
        <v>2500000</v>
      </c>
      <c r="G42" s="24">
        <v>2509.1799999999998</v>
      </c>
      <c r="H42" s="24">
        <v>0.04</v>
      </c>
      <c r="I42" s="31">
        <v>5.5448500000000003</v>
      </c>
      <c r="J42" s="31"/>
      <c r="K42" s="35"/>
    </row>
    <row r="43" spans="1:11" x14ac:dyDescent="0.25">
      <c r="B43" s="8" t="s">
        <v>1269</v>
      </c>
      <c r="C43" s="57" t="s">
        <v>1270</v>
      </c>
      <c r="D43" s="54" t="s">
        <v>1271</v>
      </c>
      <c r="E43" s="6" t="s">
        <v>189</v>
      </c>
      <c r="F43" s="19">
        <v>2500000</v>
      </c>
      <c r="G43" s="24">
        <v>2502.06</v>
      </c>
      <c r="H43" s="24">
        <v>0.04</v>
      </c>
      <c r="I43" s="31">
        <v>5.5704000000000002</v>
      </c>
      <c r="J43" s="31"/>
      <c r="K43" s="35"/>
    </row>
    <row r="44" spans="1:11" x14ac:dyDescent="0.25">
      <c r="C44" s="58" t="s">
        <v>175</v>
      </c>
      <c r="D44" s="54"/>
      <c r="E44" s="6"/>
      <c r="F44" s="19"/>
      <c r="G44" s="25">
        <v>33054.11</v>
      </c>
      <c r="H44" s="25">
        <v>0.57999999999999996</v>
      </c>
      <c r="I44" s="31"/>
      <c r="J44" s="31"/>
      <c r="K44" s="35"/>
    </row>
    <row r="45" spans="1:11" x14ac:dyDescent="0.25">
      <c r="C45" s="57"/>
      <c r="D45" s="54"/>
      <c r="E45" s="6"/>
      <c r="F45" s="19"/>
      <c r="G45" s="24"/>
      <c r="H45" s="24"/>
      <c r="I45" s="31"/>
      <c r="J45" s="31"/>
      <c r="K45" s="35"/>
    </row>
    <row r="46" spans="1:11" x14ac:dyDescent="0.25">
      <c r="A46" s="10"/>
      <c r="B46" s="28"/>
      <c r="C46" s="58" t="s">
        <v>11</v>
      </c>
      <c r="D46" s="54"/>
      <c r="E46" s="6"/>
      <c r="F46" s="19"/>
      <c r="G46" s="24"/>
      <c r="H46" s="24"/>
      <c r="I46" s="31"/>
      <c r="J46" s="31"/>
      <c r="K46" s="35"/>
    </row>
    <row r="47" spans="1:11" x14ac:dyDescent="0.25">
      <c r="C47" s="59" t="s">
        <v>13</v>
      </c>
      <c r="D47" s="54"/>
      <c r="E47" s="6"/>
      <c r="F47" s="19"/>
      <c r="G47" s="24"/>
      <c r="H47" s="24"/>
      <c r="I47" s="31"/>
      <c r="J47" s="31"/>
      <c r="K47" s="35"/>
    </row>
    <row r="48" spans="1:11" x14ac:dyDescent="0.25">
      <c r="B48" s="8" t="s">
        <v>1272</v>
      </c>
      <c r="C48" s="57" t="s">
        <v>386</v>
      </c>
      <c r="D48" s="54" t="s">
        <v>1273</v>
      </c>
      <c r="E48" s="6" t="s">
        <v>792</v>
      </c>
      <c r="F48" s="19">
        <v>27000</v>
      </c>
      <c r="G48" s="24">
        <v>133329.24</v>
      </c>
      <c r="H48" s="24">
        <v>2.34</v>
      </c>
      <c r="I48" s="31">
        <v>5.7899000000000003</v>
      </c>
      <c r="J48" s="31"/>
      <c r="K48" s="35" t="s">
        <v>637</v>
      </c>
    </row>
    <row r="49" spans="2:11" x14ac:dyDescent="0.25">
      <c r="B49" s="8" t="s">
        <v>1274</v>
      </c>
      <c r="C49" s="57" t="s">
        <v>675</v>
      </c>
      <c r="D49" s="54" t="s">
        <v>1275</v>
      </c>
      <c r="E49" s="6" t="s">
        <v>792</v>
      </c>
      <c r="F49" s="19">
        <v>20000</v>
      </c>
      <c r="G49" s="24">
        <v>99803.199999999997</v>
      </c>
      <c r="H49" s="24">
        <v>1.75</v>
      </c>
      <c r="I49" s="31">
        <v>5.9992999999999999</v>
      </c>
      <c r="J49" s="31"/>
      <c r="K49" s="35" t="s">
        <v>637</v>
      </c>
    </row>
    <row r="50" spans="2:11" x14ac:dyDescent="0.25">
      <c r="B50" s="8" t="s">
        <v>1276</v>
      </c>
      <c r="C50" s="57" t="s">
        <v>5332</v>
      </c>
      <c r="D50" s="54" t="s">
        <v>1277</v>
      </c>
      <c r="E50" s="6" t="s">
        <v>792</v>
      </c>
      <c r="F50" s="19">
        <v>15200</v>
      </c>
      <c r="G50" s="24">
        <v>74932.5</v>
      </c>
      <c r="H50" s="24">
        <v>1.32</v>
      </c>
      <c r="I50" s="31">
        <v>6.2648999999999999</v>
      </c>
      <c r="J50" s="31"/>
      <c r="K50" s="35" t="s">
        <v>637</v>
      </c>
    </row>
    <row r="51" spans="2:11" x14ac:dyDescent="0.25">
      <c r="B51" s="8" t="s">
        <v>1278</v>
      </c>
      <c r="C51" s="57" t="s">
        <v>617</v>
      </c>
      <c r="D51" s="54" t="s">
        <v>1279</v>
      </c>
      <c r="E51" s="6" t="s">
        <v>792</v>
      </c>
      <c r="F51" s="19">
        <v>15000</v>
      </c>
      <c r="G51" s="24">
        <v>74180.399999999994</v>
      </c>
      <c r="H51" s="24">
        <v>1.3</v>
      </c>
      <c r="I51" s="31">
        <v>5.8449</v>
      </c>
      <c r="J51" s="31"/>
      <c r="K51" s="35" t="s">
        <v>637</v>
      </c>
    </row>
    <row r="52" spans="2:11" x14ac:dyDescent="0.25">
      <c r="B52" s="8" t="s">
        <v>1280</v>
      </c>
      <c r="C52" s="57" t="s">
        <v>1281</v>
      </c>
      <c r="D52" s="54" t="s">
        <v>1282</v>
      </c>
      <c r="E52" s="6" t="s">
        <v>792</v>
      </c>
      <c r="F52" s="19">
        <v>15000</v>
      </c>
      <c r="G52" s="24">
        <v>74084.179999999993</v>
      </c>
      <c r="H52" s="24">
        <v>1.3</v>
      </c>
      <c r="I52" s="31">
        <v>5.7850000000000001</v>
      </c>
      <c r="J52" s="31"/>
      <c r="K52" s="35" t="s">
        <v>637</v>
      </c>
    </row>
    <row r="53" spans="2:11" x14ac:dyDescent="0.25">
      <c r="B53" s="8" t="s">
        <v>1283</v>
      </c>
      <c r="C53" s="57" t="s">
        <v>1284</v>
      </c>
      <c r="D53" s="54" t="s">
        <v>1285</v>
      </c>
      <c r="E53" s="6" t="s">
        <v>792</v>
      </c>
      <c r="F53" s="19">
        <v>15000</v>
      </c>
      <c r="G53" s="24">
        <v>74033.929999999993</v>
      </c>
      <c r="H53" s="24">
        <v>1.3</v>
      </c>
      <c r="I53" s="31">
        <v>6.6151999999999997</v>
      </c>
      <c r="J53" s="31"/>
      <c r="K53" s="35" t="s">
        <v>637</v>
      </c>
    </row>
    <row r="54" spans="2:11" x14ac:dyDescent="0.25">
      <c r="B54" s="8" t="s">
        <v>1286</v>
      </c>
      <c r="C54" s="57" t="s">
        <v>1287</v>
      </c>
      <c r="D54" s="54" t="s">
        <v>1288</v>
      </c>
      <c r="E54" s="6" t="s">
        <v>792</v>
      </c>
      <c r="F54" s="19">
        <v>13000</v>
      </c>
      <c r="G54" s="24">
        <v>64826</v>
      </c>
      <c r="H54" s="24">
        <v>1.1399999999999999</v>
      </c>
      <c r="I54" s="31">
        <v>6.1243999999999996</v>
      </c>
      <c r="J54" s="31"/>
      <c r="K54" s="35" t="s">
        <v>637</v>
      </c>
    </row>
    <row r="55" spans="2:11" x14ac:dyDescent="0.25">
      <c r="B55" s="8" t="s">
        <v>1289</v>
      </c>
      <c r="C55" s="57" t="s">
        <v>1290</v>
      </c>
      <c r="D55" s="54" t="s">
        <v>1291</v>
      </c>
      <c r="E55" s="6" t="s">
        <v>792</v>
      </c>
      <c r="F55" s="19">
        <v>12000</v>
      </c>
      <c r="G55" s="24">
        <v>59307.42</v>
      </c>
      <c r="H55" s="24">
        <v>1.04</v>
      </c>
      <c r="I55" s="31">
        <v>6.66</v>
      </c>
      <c r="J55" s="31"/>
      <c r="K55" s="35" t="s">
        <v>637</v>
      </c>
    </row>
    <row r="56" spans="2:11" x14ac:dyDescent="0.25">
      <c r="B56" s="8" t="s">
        <v>1292</v>
      </c>
      <c r="C56" s="57" t="s">
        <v>1290</v>
      </c>
      <c r="D56" s="54" t="s">
        <v>1293</v>
      </c>
      <c r="E56" s="6" t="s">
        <v>792</v>
      </c>
      <c r="F56" s="19">
        <v>12000</v>
      </c>
      <c r="G56" s="24">
        <v>59179.38</v>
      </c>
      <c r="H56" s="24">
        <v>1.04</v>
      </c>
      <c r="I56" s="31">
        <v>6.6599000000000004</v>
      </c>
      <c r="J56" s="31"/>
      <c r="K56" s="35" t="s">
        <v>637</v>
      </c>
    </row>
    <row r="57" spans="2:11" x14ac:dyDescent="0.25">
      <c r="B57" s="8" t="s">
        <v>1294</v>
      </c>
      <c r="C57" s="57" t="s">
        <v>276</v>
      </c>
      <c r="D57" s="54" t="s">
        <v>1295</v>
      </c>
      <c r="E57" s="6" t="s">
        <v>1296</v>
      </c>
      <c r="F57" s="19">
        <v>10000</v>
      </c>
      <c r="G57" s="24">
        <v>49869.599999999999</v>
      </c>
      <c r="H57" s="24">
        <v>0.88</v>
      </c>
      <c r="I57" s="31">
        <v>5.9650999999999996</v>
      </c>
      <c r="J57" s="31"/>
      <c r="K57" s="35" t="s">
        <v>637</v>
      </c>
    </row>
    <row r="58" spans="2:11" x14ac:dyDescent="0.25">
      <c r="B58" s="8" t="s">
        <v>1297</v>
      </c>
      <c r="C58" s="57" t="s">
        <v>658</v>
      </c>
      <c r="D58" s="54" t="s">
        <v>1298</v>
      </c>
      <c r="E58" s="6" t="s">
        <v>792</v>
      </c>
      <c r="F58" s="19">
        <v>10000</v>
      </c>
      <c r="G58" s="24">
        <v>49847.15</v>
      </c>
      <c r="H58" s="24">
        <v>0.88</v>
      </c>
      <c r="I58" s="31">
        <v>5.8906999999999998</v>
      </c>
      <c r="J58" s="31"/>
      <c r="K58" s="35" t="s">
        <v>637</v>
      </c>
    </row>
    <row r="59" spans="2:11" x14ac:dyDescent="0.25">
      <c r="B59" s="8" t="s">
        <v>1299</v>
      </c>
      <c r="C59" s="57" t="s">
        <v>1054</v>
      </c>
      <c r="D59" s="54" t="s">
        <v>1300</v>
      </c>
      <c r="E59" s="6" t="s">
        <v>792</v>
      </c>
      <c r="F59" s="19">
        <v>10000</v>
      </c>
      <c r="G59" s="24">
        <v>49813.15</v>
      </c>
      <c r="H59" s="24">
        <v>0.88</v>
      </c>
      <c r="I59" s="31">
        <v>5.9527000000000001</v>
      </c>
      <c r="J59" s="31"/>
      <c r="K59" s="35"/>
    </row>
    <row r="60" spans="2:11" x14ac:dyDescent="0.25">
      <c r="B60" s="8" t="s">
        <v>1301</v>
      </c>
      <c r="C60" s="57" t="s">
        <v>1252</v>
      </c>
      <c r="D60" s="54" t="s">
        <v>1302</v>
      </c>
      <c r="E60" s="6" t="s">
        <v>1296</v>
      </c>
      <c r="F60" s="19">
        <v>10000</v>
      </c>
      <c r="G60" s="24">
        <v>49711.5</v>
      </c>
      <c r="H60" s="24">
        <v>0.87</v>
      </c>
      <c r="I60" s="31">
        <v>6.2302</v>
      </c>
      <c r="J60" s="31"/>
      <c r="K60" s="35" t="s">
        <v>637</v>
      </c>
    </row>
    <row r="61" spans="2:11" x14ac:dyDescent="0.25">
      <c r="B61" s="8" t="s">
        <v>1303</v>
      </c>
      <c r="C61" s="57" t="s">
        <v>1281</v>
      </c>
      <c r="D61" s="54" t="s">
        <v>1304</v>
      </c>
      <c r="E61" s="6" t="s">
        <v>792</v>
      </c>
      <c r="F61" s="19">
        <v>10000</v>
      </c>
      <c r="G61" s="24">
        <v>49591.55</v>
      </c>
      <c r="H61" s="24">
        <v>0.87</v>
      </c>
      <c r="I61" s="31">
        <v>5.8949999999999996</v>
      </c>
      <c r="J61" s="31"/>
      <c r="K61" s="35" t="s">
        <v>637</v>
      </c>
    </row>
    <row r="62" spans="2:11" x14ac:dyDescent="0.25">
      <c r="B62" s="8" t="s">
        <v>1305</v>
      </c>
      <c r="C62" s="57" t="s">
        <v>1281</v>
      </c>
      <c r="D62" s="54" t="s">
        <v>1306</v>
      </c>
      <c r="E62" s="6" t="s">
        <v>792</v>
      </c>
      <c r="F62" s="19">
        <v>10000</v>
      </c>
      <c r="G62" s="24">
        <v>49492.800000000003</v>
      </c>
      <c r="H62" s="24">
        <v>0.87</v>
      </c>
      <c r="I62" s="31">
        <v>5.8448000000000002</v>
      </c>
      <c r="J62" s="31"/>
      <c r="K62" s="35" t="s">
        <v>637</v>
      </c>
    </row>
    <row r="63" spans="2:11" x14ac:dyDescent="0.25">
      <c r="B63" s="8" t="s">
        <v>1307</v>
      </c>
      <c r="C63" s="57" t="s">
        <v>1308</v>
      </c>
      <c r="D63" s="54" t="s">
        <v>1309</v>
      </c>
      <c r="E63" s="6" t="s">
        <v>792</v>
      </c>
      <c r="F63" s="19">
        <v>10000</v>
      </c>
      <c r="G63" s="24">
        <v>49471.05</v>
      </c>
      <c r="H63" s="24">
        <v>0.87</v>
      </c>
      <c r="I63" s="31">
        <v>6.1948999999999996</v>
      </c>
      <c r="J63" s="31"/>
      <c r="K63" s="35" t="s">
        <v>637</v>
      </c>
    </row>
    <row r="64" spans="2:11" x14ac:dyDescent="0.25">
      <c r="B64" s="8" t="s">
        <v>1310</v>
      </c>
      <c r="C64" s="57" t="s">
        <v>1054</v>
      </c>
      <c r="D64" s="54" t="s">
        <v>1311</v>
      </c>
      <c r="E64" s="6" t="s">
        <v>792</v>
      </c>
      <c r="F64" s="19">
        <v>10000</v>
      </c>
      <c r="G64" s="24">
        <v>49456.800000000003</v>
      </c>
      <c r="H64" s="24">
        <v>0.87</v>
      </c>
      <c r="I64" s="31">
        <v>5.81</v>
      </c>
      <c r="J64" s="31"/>
      <c r="K64" s="35" t="s">
        <v>637</v>
      </c>
    </row>
    <row r="65" spans="2:11" x14ac:dyDescent="0.25">
      <c r="B65" s="8" t="s">
        <v>1312</v>
      </c>
      <c r="C65" s="57" t="s">
        <v>335</v>
      </c>
      <c r="D65" s="54" t="s">
        <v>1313</v>
      </c>
      <c r="E65" s="6" t="s">
        <v>792</v>
      </c>
      <c r="F65" s="19">
        <v>10000</v>
      </c>
      <c r="G65" s="24">
        <v>49444.85</v>
      </c>
      <c r="H65" s="24">
        <v>0.87</v>
      </c>
      <c r="I65" s="31">
        <v>6.5049000000000001</v>
      </c>
      <c r="J65" s="31"/>
      <c r="K65" s="35" t="s">
        <v>637</v>
      </c>
    </row>
    <row r="66" spans="2:11" x14ac:dyDescent="0.25">
      <c r="B66" s="8" t="s">
        <v>1314</v>
      </c>
      <c r="C66" s="57" t="s">
        <v>1290</v>
      </c>
      <c r="D66" s="54" t="s">
        <v>1315</v>
      </c>
      <c r="E66" s="6" t="s">
        <v>792</v>
      </c>
      <c r="F66" s="19">
        <v>10000</v>
      </c>
      <c r="G66" s="24">
        <v>49440.7</v>
      </c>
      <c r="H66" s="24">
        <v>0.87</v>
      </c>
      <c r="I66" s="31">
        <v>6.6597999999999997</v>
      </c>
      <c r="J66" s="31"/>
      <c r="K66" s="35" t="s">
        <v>637</v>
      </c>
    </row>
    <row r="67" spans="2:11" x14ac:dyDescent="0.25">
      <c r="B67" s="8" t="s">
        <v>1316</v>
      </c>
      <c r="C67" s="57" t="s">
        <v>561</v>
      </c>
      <c r="D67" s="54" t="s">
        <v>1317</v>
      </c>
      <c r="E67" s="6" t="s">
        <v>792</v>
      </c>
      <c r="F67" s="19">
        <v>10000</v>
      </c>
      <c r="G67" s="24">
        <v>49439.55</v>
      </c>
      <c r="H67" s="24">
        <v>0.87</v>
      </c>
      <c r="I67" s="31">
        <v>6.4650999999999996</v>
      </c>
      <c r="J67" s="31"/>
      <c r="K67" s="35" t="s">
        <v>637</v>
      </c>
    </row>
    <row r="68" spans="2:11" x14ac:dyDescent="0.25">
      <c r="B68" s="8" t="s">
        <v>1318</v>
      </c>
      <c r="C68" s="57" t="s">
        <v>1319</v>
      </c>
      <c r="D68" s="54" t="s">
        <v>1320</v>
      </c>
      <c r="E68" s="6" t="s">
        <v>792</v>
      </c>
      <c r="F68" s="19">
        <v>10000</v>
      </c>
      <c r="G68" s="24">
        <v>49436.45</v>
      </c>
      <c r="H68" s="24">
        <v>0.87</v>
      </c>
      <c r="I68" s="31">
        <v>6.6048</v>
      </c>
      <c r="J68" s="31"/>
      <c r="K68" s="35" t="s">
        <v>637</v>
      </c>
    </row>
    <row r="69" spans="2:11" x14ac:dyDescent="0.25">
      <c r="B69" s="8" t="s">
        <v>1321</v>
      </c>
      <c r="C69" s="57" t="s">
        <v>1054</v>
      </c>
      <c r="D69" s="54" t="s">
        <v>1322</v>
      </c>
      <c r="E69" s="6" t="s">
        <v>792</v>
      </c>
      <c r="F69" s="19">
        <v>10000</v>
      </c>
      <c r="G69" s="24">
        <v>49433.45</v>
      </c>
      <c r="H69" s="24">
        <v>0.87</v>
      </c>
      <c r="I69" s="31">
        <v>5.81</v>
      </c>
      <c r="J69" s="31"/>
      <c r="K69" s="35" t="s">
        <v>637</v>
      </c>
    </row>
    <row r="70" spans="2:11" x14ac:dyDescent="0.25">
      <c r="B70" s="8" t="s">
        <v>1323</v>
      </c>
      <c r="C70" s="57" t="s">
        <v>1324</v>
      </c>
      <c r="D70" s="54" t="s">
        <v>1325</v>
      </c>
      <c r="E70" s="6" t="s">
        <v>792</v>
      </c>
      <c r="F70" s="19">
        <v>10000</v>
      </c>
      <c r="G70" s="24">
        <v>49327</v>
      </c>
      <c r="H70" s="24">
        <v>0.87</v>
      </c>
      <c r="I70" s="31">
        <v>6.6398999999999999</v>
      </c>
      <c r="J70" s="31"/>
      <c r="K70" s="35" t="s">
        <v>637</v>
      </c>
    </row>
    <row r="71" spans="2:11" x14ac:dyDescent="0.25">
      <c r="B71" s="8" t="s">
        <v>1326</v>
      </c>
      <c r="C71" s="57" t="s">
        <v>1324</v>
      </c>
      <c r="D71" s="54" t="s">
        <v>1327</v>
      </c>
      <c r="E71" s="6" t="s">
        <v>792</v>
      </c>
      <c r="F71" s="19">
        <v>10000</v>
      </c>
      <c r="G71" s="24">
        <v>49318.15</v>
      </c>
      <c r="H71" s="24">
        <v>0.87</v>
      </c>
      <c r="I71" s="31">
        <v>6.6398999999999999</v>
      </c>
      <c r="J71" s="31"/>
      <c r="K71" s="35" t="s">
        <v>637</v>
      </c>
    </row>
    <row r="72" spans="2:11" x14ac:dyDescent="0.25">
      <c r="B72" s="8" t="s">
        <v>1328</v>
      </c>
      <c r="C72" s="57" t="s">
        <v>1284</v>
      </c>
      <c r="D72" s="54" t="s">
        <v>1329</v>
      </c>
      <c r="E72" s="6" t="s">
        <v>792</v>
      </c>
      <c r="F72" s="19">
        <v>10000</v>
      </c>
      <c r="G72" s="24">
        <v>49311.85</v>
      </c>
      <c r="H72" s="24">
        <v>0.87</v>
      </c>
      <c r="I72" s="31">
        <v>6.6151</v>
      </c>
      <c r="J72" s="31"/>
      <c r="K72" s="35" t="s">
        <v>637</v>
      </c>
    </row>
    <row r="73" spans="2:11" x14ac:dyDescent="0.25">
      <c r="B73" s="8" t="s">
        <v>1330</v>
      </c>
      <c r="C73" s="57" t="s">
        <v>1331</v>
      </c>
      <c r="D73" s="54" t="s">
        <v>1332</v>
      </c>
      <c r="E73" s="6" t="s">
        <v>792</v>
      </c>
      <c r="F73" s="19">
        <v>9000</v>
      </c>
      <c r="G73" s="24">
        <v>44532.5</v>
      </c>
      <c r="H73" s="24">
        <v>0.78</v>
      </c>
      <c r="I73" s="31">
        <v>6.9672000000000001</v>
      </c>
      <c r="J73" s="31"/>
      <c r="K73" s="35" t="s">
        <v>637</v>
      </c>
    </row>
    <row r="74" spans="2:11" x14ac:dyDescent="0.25">
      <c r="B74" s="8" t="s">
        <v>1333</v>
      </c>
      <c r="C74" s="57" t="s">
        <v>1334</v>
      </c>
      <c r="D74" s="54" t="s">
        <v>1335</v>
      </c>
      <c r="E74" s="6" t="s">
        <v>792</v>
      </c>
      <c r="F74" s="19">
        <v>7000</v>
      </c>
      <c r="G74" s="24">
        <v>34831.79</v>
      </c>
      <c r="H74" s="24">
        <v>0.61</v>
      </c>
      <c r="I74" s="31">
        <v>6.7801999999999998</v>
      </c>
      <c r="J74" s="31"/>
      <c r="K74" s="35" t="s">
        <v>637</v>
      </c>
    </row>
    <row r="75" spans="2:11" x14ac:dyDescent="0.25">
      <c r="B75" s="8" t="s">
        <v>1336</v>
      </c>
      <c r="C75" s="57" t="s">
        <v>1337</v>
      </c>
      <c r="D75" s="54" t="s">
        <v>1338</v>
      </c>
      <c r="E75" s="6" t="s">
        <v>792</v>
      </c>
      <c r="F75" s="19">
        <v>7000</v>
      </c>
      <c r="G75" s="24">
        <v>34527.64</v>
      </c>
      <c r="H75" s="24">
        <v>0.61</v>
      </c>
      <c r="I75" s="31">
        <v>6.4850000000000003</v>
      </c>
      <c r="J75" s="31"/>
      <c r="K75" s="35" t="s">
        <v>637</v>
      </c>
    </row>
    <row r="76" spans="2:11" x14ac:dyDescent="0.25">
      <c r="B76" s="8" t="s">
        <v>1339</v>
      </c>
      <c r="C76" s="57" t="s">
        <v>711</v>
      </c>
      <c r="D76" s="54" t="s">
        <v>1340</v>
      </c>
      <c r="E76" s="6" t="s">
        <v>792</v>
      </c>
      <c r="F76" s="19">
        <v>6000</v>
      </c>
      <c r="G76" s="24">
        <v>29901.69</v>
      </c>
      <c r="H76" s="24">
        <v>0.53</v>
      </c>
      <c r="I76" s="31">
        <v>7.5002000000000004</v>
      </c>
      <c r="J76" s="31"/>
      <c r="K76" s="35"/>
    </row>
    <row r="77" spans="2:11" x14ac:dyDescent="0.25">
      <c r="B77" s="8" t="s">
        <v>1341</v>
      </c>
      <c r="C77" s="57" t="s">
        <v>1290</v>
      </c>
      <c r="D77" s="54" t="s">
        <v>1342</v>
      </c>
      <c r="E77" s="6" t="s">
        <v>792</v>
      </c>
      <c r="F77" s="19">
        <v>6000</v>
      </c>
      <c r="G77" s="24">
        <v>29579.040000000001</v>
      </c>
      <c r="H77" s="24">
        <v>0.52</v>
      </c>
      <c r="I77" s="31">
        <v>6.6599000000000004</v>
      </c>
      <c r="J77" s="31"/>
      <c r="K77" s="35" t="s">
        <v>637</v>
      </c>
    </row>
    <row r="78" spans="2:11" x14ac:dyDescent="0.25">
      <c r="B78" s="8" t="s">
        <v>1343</v>
      </c>
      <c r="C78" s="57" t="s">
        <v>1344</v>
      </c>
      <c r="D78" s="54" t="s">
        <v>1345</v>
      </c>
      <c r="E78" s="6" t="s">
        <v>792</v>
      </c>
      <c r="F78" s="19">
        <v>6000</v>
      </c>
      <c r="G78" s="24">
        <v>29576.55</v>
      </c>
      <c r="H78" s="24">
        <v>0.52</v>
      </c>
      <c r="I78" s="31">
        <v>6.6151</v>
      </c>
      <c r="J78" s="31"/>
      <c r="K78" s="35" t="s">
        <v>637</v>
      </c>
    </row>
    <row r="79" spans="2:11" x14ac:dyDescent="0.25">
      <c r="B79" s="8" t="s">
        <v>1346</v>
      </c>
      <c r="C79" s="57" t="s">
        <v>1284</v>
      </c>
      <c r="D79" s="54" t="s">
        <v>1347</v>
      </c>
      <c r="E79" s="6" t="s">
        <v>792</v>
      </c>
      <c r="F79" s="19">
        <v>5000</v>
      </c>
      <c r="G79" s="24">
        <v>24958.880000000001</v>
      </c>
      <c r="H79" s="24">
        <v>0.44</v>
      </c>
      <c r="I79" s="31">
        <v>6.6844000000000001</v>
      </c>
      <c r="J79" s="31"/>
      <c r="K79" s="35" t="s">
        <v>637</v>
      </c>
    </row>
    <row r="80" spans="2:11" x14ac:dyDescent="0.25">
      <c r="B80" s="8" t="s">
        <v>1348</v>
      </c>
      <c r="C80" s="57" t="s">
        <v>1002</v>
      </c>
      <c r="D80" s="54" t="s">
        <v>1349</v>
      </c>
      <c r="E80" s="6" t="s">
        <v>792</v>
      </c>
      <c r="F80" s="19">
        <v>5000</v>
      </c>
      <c r="G80" s="24">
        <v>24753.05</v>
      </c>
      <c r="H80" s="24">
        <v>0.43</v>
      </c>
      <c r="I80" s="31">
        <v>5.7801</v>
      </c>
      <c r="J80" s="31"/>
      <c r="K80" s="35" t="s">
        <v>637</v>
      </c>
    </row>
    <row r="81" spans="2:11" x14ac:dyDescent="0.25">
      <c r="B81" s="8" t="s">
        <v>1350</v>
      </c>
      <c r="C81" s="57" t="s">
        <v>1351</v>
      </c>
      <c r="D81" s="54" t="s">
        <v>1352</v>
      </c>
      <c r="E81" s="6" t="s">
        <v>792</v>
      </c>
      <c r="F81" s="19">
        <v>5000</v>
      </c>
      <c r="G81" s="24">
        <v>24706.2</v>
      </c>
      <c r="H81" s="24">
        <v>0.43</v>
      </c>
      <c r="I81" s="31">
        <v>6.89</v>
      </c>
      <c r="J81" s="31"/>
      <c r="K81" s="35" t="s">
        <v>637</v>
      </c>
    </row>
    <row r="82" spans="2:11" x14ac:dyDescent="0.25">
      <c r="B82" s="8" t="s">
        <v>1353</v>
      </c>
      <c r="C82" s="57" t="s">
        <v>1284</v>
      </c>
      <c r="D82" s="54" t="s">
        <v>1354</v>
      </c>
      <c r="E82" s="6" t="s">
        <v>792</v>
      </c>
      <c r="F82" s="19">
        <v>5000</v>
      </c>
      <c r="G82" s="24">
        <v>24691.25</v>
      </c>
      <c r="H82" s="24">
        <v>0.43</v>
      </c>
      <c r="I82" s="31">
        <v>6.6148999999999996</v>
      </c>
      <c r="J82" s="31"/>
      <c r="K82" s="35" t="s">
        <v>637</v>
      </c>
    </row>
    <row r="83" spans="2:11" x14ac:dyDescent="0.25">
      <c r="B83" s="8" t="s">
        <v>1355</v>
      </c>
      <c r="C83" s="57" t="s">
        <v>1281</v>
      </c>
      <c r="D83" s="54" t="s">
        <v>1356</v>
      </c>
      <c r="E83" s="6" t="s">
        <v>792</v>
      </c>
      <c r="F83" s="19">
        <v>5000</v>
      </c>
      <c r="G83" s="24">
        <v>24690.85</v>
      </c>
      <c r="H83" s="24">
        <v>0.43</v>
      </c>
      <c r="I83" s="31">
        <v>5.7851999999999997</v>
      </c>
      <c r="J83" s="31"/>
      <c r="K83" s="35" t="s">
        <v>637</v>
      </c>
    </row>
    <row r="84" spans="2:11" x14ac:dyDescent="0.25">
      <c r="B84" s="8" t="s">
        <v>1357</v>
      </c>
      <c r="C84" s="57" t="s">
        <v>335</v>
      </c>
      <c r="D84" s="54" t="s">
        <v>1358</v>
      </c>
      <c r="E84" s="6" t="s">
        <v>792</v>
      </c>
      <c r="F84" s="19">
        <v>5000</v>
      </c>
      <c r="G84" s="24">
        <v>24652.93</v>
      </c>
      <c r="H84" s="24">
        <v>0.43</v>
      </c>
      <c r="I84" s="31">
        <v>6.5048000000000004</v>
      </c>
      <c r="J84" s="31"/>
      <c r="K84" s="35" t="s">
        <v>637</v>
      </c>
    </row>
    <row r="85" spans="2:11" x14ac:dyDescent="0.25">
      <c r="B85" s="8" t="s">
        <v>1359</v>
      </c>
      <c r="C85" s="57" t="s">
        <v>335</v>
      </c>
      <c r="D85" s="54" t="s">
        <v>1360</v>
      </c>
      <c r="E85" s="6" t="s">
        <v>792</v>
      </c>
      <c r="F85" s="19">
        <v>5000</v>
      </c>
      <c r="G85" s="24">
        <v>24639.93</v>
      </c>
      <c r="H85" s="24">
        <v>0.43</v>
      </c>
      <c r="I85" s="31">
        <v>6.5049999999999999</v>
      </c>
      <c r="J85" s="31"/>
      <c r="K85" s="35" t="s">
        <v>637</v>
      </c>
    </row>
    <row r="86" spans="2:11" x14ac:dyDescent="0.25">
      <c r="B86" s="8" t="s">
        <v>1361</v>
      </c>
      <c r="C86" s="57" t="s">
        <v>561</v>
      </c>
      <c r="D86" s="54" t="s">
        <v>1362</v>
      </c>
      <c r="E86" s="6" t="s">
        <v>792</v>
      </c>
      <c r="F86" s="19">
        <v>4000</v>
      </c>
      <c r="G86" s="24">
        <v>19953.240000000002</v>
      </c>
      <c r="H86" s="24">
        <v>0.35</v>
      </c>
      <c r="I86" s="31">
        <v>6.5797999999999996</v>
      </c>
      <c r="J86" s="31"/>
      <c r="K86" s="35" t="s">
        <v>637</v>
      </c>
    </row>
    <row r="87" spans="2:11" x14ac:dyDescent="0.25">
      <c r="B87" s="8" t="s">
        <v>1363</v>
      </c>
      <c r="C87" s="57" t="s">
        <v>1331</v>
      </c>
      <c r="D87" s="54" t="s">
        <v>1364</v>
      </c>
      <c r="E87" s="6" t="s">
        <v>792</v>
      </c>
      <c r="F87" s="19">
        <v>4000</v>
      </c>
      <c r="G87" s="24">
        <v>19946.419999999998</v>
      </c>
      <c r="H87" s="24">
        <v>0.35</v>
      </c>
      <c r="I87" s="31">
        <v>7.0045999999999999</v>
      </c>
      <c r="J87" s="31"/>
      <c r="K87" s="35" t="s">
        <v>637</v>
      </c>
    </row>
    <row r="88" spans="2:11" x14ac:dyDescent="0.25">
      <c r="B88" s="8" t="s">
        <v>1365</v>
      </c>
      <c r="C88" s="57" t="s">
        <v>1366</v>
      </c>
      <c r="D88" s="54" t="s">
        <v>1367</v>
      </c>
      <c r="E88" s="6" t="s">
        <v>792</v>
      </c>
      <c r="F88" s="19">
        <v>4000</v>
      </c>
      <c r="G88" s="24">
        <v>19946.419999999998</v>
      </c>
      <c r="H88" s="24">
        <v>0.35</v>
      </c>
      <c r="I88" s="31">
        <v>7.0045999999999999</v>
      </c>
      <c r="J88" s="31"/>
      <c r="K88" s="35" t="s">
        <v>637</v>
      </c>
    </row>
    <row r="89" spans="2:11" x14ac:dyDescent="0.25">
      <c r="B89" s="8" t="s">
        <v>1368</v>
      </c>
      <c r="C89" s="57" t="s">
        <v>1369</v>
      </c>
      <c r="D89" s="54" t="s">
        <v>1370</v>
      </c>
      <c r="E89" s="6" t="s">
        <v>792</v>
      </c>
      <c r="F89" s="19">
        <v>4000</v>
      </c>
      <c r="G89" s="24">
        <v>19787.22</v>
      </c>
      <c r="H89" s="24">
        <v>0.35</v>
      </c>
      <c r="I89" s="31">
        <v>6.7675999999999998</v>
      </c>
      <c r="J89" s="31"/>
      <c r="K89" s="35" t="s">
        <v>637</v>
      </c>
    </row>
    <row r="90" spans="2:11" x14ac:dyDescent="0.25">
      <c r="B90" s="8" t="s">
        <v>1371</v>
      </c>
      <c r="C90" s="57" t="s">
        <v>1284</v>
      </c>
      <c r="D90" s="54" t="s">
        <v>1372</v>
      </c>
      <c r="E90" s="6" t="s">
        <v>792</v>
      </c>
      <c r="F90" s="19">
        <v>4000</v>
      </c>
      <c r="G90" s="24">
        <v>19774.240000000002</v>
      </c>
      <c r="H90" s="24">
        <v>0.35</v>
      </c>
      <c r="I90" s="31">
        <v>6.6147999999999998</v>
      </c>
      <c r="J90" s="31"/>
      <c r="K90" s="35" t="s">
        <v>637</v>
      </c>
    </row>
    <row r="91" spans="2:11" x14ac:dyDescent="0.25">
      <c r="B91" s="8" t="s">
        <v>1373</v>
      </c>
      <c r="C91" s="57" t="s">
        <v>1290</v>
      </c>
      <c r="D91" s="54" t="s">
        <v>1374</v>
      </c>
      <c r="E91" s="6" t="s">
        <v>792</v>
      </c>
      <c r="F91" s="19">
        <v>4000</v>
      </c>
      <c r="G91" s="24">
        <v>19747.78</v>
      </c>
      <c r="H91" s="24">
        <v>0.35</v>
      </c>
      <c r="I91" s="31">
        <v>6.66</v>
      </c>
      <c r="J91" s="31"/>
      <c r="K91" s="35" t="s">
        <v>637</v>
      </c>
    </row>
    <row r="92" spans="2:11" x14ac:dyDescent="0.25">
      <c r="B92" s="8" t="s">
        <v>1375</v>
      </c>
      <c r="C92" s="57" t="s">
        <v>1290</v>
      </c>
      <c r="D92" s="54" t="s">
        <v>1376</v>
      </c>
      <c r="E92" s="6" t="s">
        <v>792</v>
      </c>
      <c r="F92" s="19">
        <v>4000</v>
      </c>
      <c r="G92" s="24">
        <v>19701.62</v>
      </c>
      <c r="H92" s="24">
        <v>0.35</v>
      </c>
      <c r="I92" s="31">
        <v>6.6600999999999999</v>
      </c>
      <c r="J92" s="31"/>
      <c r="K92" s="35" t="s">
        <v>637</v>
      </c>
    </row>
    <row r="93" spans="2:11" x14ac:dyDescent="0.25">
      <c r="B93" s="8" t="s">
        <v>1377</v>
      </c>
      <c r="C93" s="57" t="s">
        <v>1319</v>
      </c>
      <c r="D93" s="54" t="s">
        <v>1378</v>
      </c>
      <c r="E93" s="6" t="s">
        <v>792</v>
      </c>
      <c r="F93" s="19">
        <v>4000</v>
      </c>
      <c r="G93" s="24">
        <v>19700.54</v>
      </c>
      <c r="H93" s="24">
        <v>0.35</v>
      </c>
      <c r="I93" s="31">
        <v>6.6050000000000004</v>
      </c>
      <c r="J93" s="31"/>
      <c r="K93" s="35" t="s">
        <v>637</v>
      </c>
    </row>
    <row r="94" spans="2:11" x14ac:dyDescent="0.25">
      <c r="B94" s="8" t="s">
        <v>1379</v>
      </c>
      <c r="C94" s="57" t="s">
        <v>1380</v>
      </c>
      <c r="D94" s="54" t="s">
        <v>1381</v>
      </c>
      <c r="E94" s="6" t="s">
        <v>792</v>
      </c>
      <c r="F94" s="19">
        <v>3000</v>
      </c>
      <c r="G94" s="24">
        <v>14930.88</v>
      </c>
      <c r="H94" s="24">
        <v>0.26</v>
      </c>
      <c r="I94" s="31">
        <v>6.0353000000000003</v>
      </c>
      <c r="J94" s="31"/>
      <c r="K94" s="35" t="s">
        <v>637</v>
      </c>
    </row>
    <row r="95" spans="2:11" x14ac:dyDescent="0.25">
      <c r="B95" s="8" t="s">
        <v>1382</v>
      </c>
      <c r="C95" s="57" t="s">
        <v>1129</v>
      </c>
      <c r="D95" s="54" t="s">
        <v>1383</v>
      </c>
      <c r="E95" s="6" t="s">
        <v>795</v>
      </c>
      <c r="F95" s="19">
        <v>3000</v>
      </c>
      <c r="G95" s="24">
        <v>14902.1</v>
      </c>
      <c r="H95" s="24">
        <v>0.26</v>
      </c>
      <c r="I95" s="31">
        <v>5.9950000000000001</v>
      </c>
      <c r="J95" s="31"/>
      <c r="K95" s="35" t="s">
        <v>637</v>
      </c>
    </row>
    <row r="96" spans="2:11" x14ac:dyDescent="0.25">
      <c r="B96" s="8" t="s">
        <v>1384</v>
      </c>
      <c r="C96" s="57" t="s">
        <v>658</v>
      </c>
      <c r="D96" s="54" t="s">
        <v>1385</v>
      </c>
      <c r="E96" s="6" t="s">
        <v>792</v>
      </c>
      <c r="F96" s="19">
        <v>3000</v>
      </c>
      <c r="G96" s="24">
        <v>14883.12</v>
      </c>
      <c r="H96" s="24">
        <v>0.26</v>
      </c>
      <c r="I96" s="31">
        <v>5.8498000000000001</v>
      </c>
      <c r="J96" s="31"/>
      <c r="K96" s="35" t="s">
        <v>637</v>
      </c>
    </row>
    <row r="97" spans="2:11" x14ac:dyDescent="0.25">
      <c r="B97" s="8" t="s">
        <v>1386</v>
      </c>
      <c r="C97" s="57" t="s">
        <v>1334</v>
      </c>
      <c r="D97" s="54" t="s">
        <v>1387</v>
      </c>
      <c r="E97" s="6" t="s">
        <v>792</v>
      </c>
      <c r="F97" s="19">
        <v>3000</v>
      </c>
      <c r="G97" s="24">
        <v>14849.13</v>
      </c>
      <c r="H97" s="24">
        <v>0.26</v>
      </c>
      <c r="I97" s="31">
        <v>6.7427000000000001</v>
      </c>
      <c r="J97" s="31"/>
      <c r="K97" s="35" t="s">
        <v>637</v>
      </c>
    </row>
    <row r="98" spans="2:11" x14ac:dyDescent="0.25">
      <c r="B98" s="8" t="s">
        <v>1388</v>
      </c>
      <c r="C98" s="57" t="s">
        <v>1389</v>
      </c>
      <c r="D98" s="54" t="s">
        <v>1390</v>
      </c>
      <c r="E98" s="6" t="s">
        <v>792</v>
      </c>
      <c r="F98" s="19">
        <v>3000</v>
      </c>
      <c r="G98" s="24">
        <v>14828.22</v>
      </c>
      <c r="H98" s="24">
        <v>0.26</v>
      </c>
      <c r="I98" s="31">
        <v>6.82</v>
      </c>
      <c r="J98" s="31"/>
      <c r="K98" s="35" t="s">
        <v>637</v>
      </c>
    </row>
    <row r="99" spans="2:11" x14ac:dyDescent="0.25">
      <c r="B99" s="8" t="s">
        <v>1391</v>
      </c>
      <c r="C99" s="57" t="s">
        <v>1351</v>
      </c>
      <c r="D99" s="54" t="s">
        <v>1392</v>
      </c>
      <c r="E99" s="6" t="s">
        <v>792</v>
      </c>
      <c r="F99" s="19">
        <v>3000</v>
      </c>
      <c r="G99" s="24">
        <v>14804.39</v>
      </c>
      <c r="H99" s="24">
        <v>0.26</v>
      </c>
      <c r="I99" s="31">
        <v>6.8901000000000003</v>
      </c>
      <c r="J99" s="31"/>
      <c r="K99" s="35" t="s">
        <v>637</v>
      </c>
    </row>
    <row r="100" spans="2:11" x14ac:dyDescent="0.25">
      <c r="B100" s="8" t="s">
        <v>1393</v>
      </c>
      <c r="C100" s="57" t="s">
        <v>1389</v>
      </c>
      <c r="D100" s="54" t="s">
        <v>1394</v>
      </c>
      <c r="E100" s="6" t="s">
        <v>792</v>
      </c>
      <c r="F100" s="19">
        <v>3000</v>
      </c>
      <c r="G100" s="24">
        <v>14803.61</v>
      </c>
      <c r="H100" s="24">
        <v>0.26</v>
      </c>
      <c r="I100" s="31">
        <v>6.8201999999999998</v>
      </c>
      <c r="J100" s="31"/>
      <c r="K100" s="35" t="s">
        <v>637</v>
      </c>
    </row>
    <row r="101" spans="2:11" x14ac:dyDescent="0.25">
      <c r="B101" s="8" t="s">
        <v>1395</v>
      </c>
      <c r="C101" s="57" t="s">
        <v>1389</v>
      </c>
      <c r="D101" s="54" t="s">
        <v>1396</v>
      </c>
      <c r="E101" s="6" t="s">
        <v>792</v>
      </c>
      <c r="F101" s="19">
        <v>2000</v>
      </c>
      <c r="G101" s="24">
        <v>9958.3700000000008</v>
      </c>
      <c r="H101" s="24">
        <v>0.17</v>
      </c>
      <c r="I101" s="31">
        <v>6.9356999999999998</v>
      </c>
      <c r="J101" s="31"/>
      <c r="K101" s="35" t="s">
        <v>637</v>
      </c>
    </row>
    <row r="102" spans="2:11" x14ac:dyDescent="0.25">
      <c r="B102" s="8" t="s">
        <v>1397</v>
      </c>
      <c r="C102" s="57" t="s">
        <v>1380</v>
      </c>
      <c r="D102" s="54" t="s">
        <v>1398</v>
      </c>
      <c r="E102" s="6" t="s">
        <v>792</v>
      </c>
      <c r="F102" s="19">
        <v>2000</v>
      </c>
      <c r="G102" s="24">
        <v>9952.2800000000007</v>
      </c>
      <c r="H102" s="24">
        <v>0.17</v>
      </c>
      <c r="I102" s="31">
        <v>6.0349000000000004</v>
      </c>
      <c r="J102" s="31"/>
      <c r="K102" s="35" t="s">
        <v>637</v>
      </c>
    </row>
    <row r="103" spans="2:11" x14ac:dyDescent="0.25">
      <c r="B103" s="8" t="s">
        <v>1399</v>
      </c>
      <c r="C103" s="57" t="s">
        <v>1380</v>
      </c>
      <c r="D103" s="54" t="s">
        <v>1400</v>
      </c>
      <c r="E103" s="6" t="s">
        <v>792</v>
      </c>
      <c r="F103" s="19">
        <v>2000</v>
      </c>
      <c r="G103" s="24">
        <v>9946.18</v>
      </c>
      <c r="H103" s="24">
        <v>0.17</v>
      </c>
      <c r="I103" s="31">
        <v>5.9850000000000003</v>
      </c>
      <c r="J103" s="31"/>
      <c r="K103" s="35" t="s">
        <v>637</v>
      </c>
    </row>
    <row r="104" spans="2:11" x14ac:dyDescent="0.25">
      <c r="B104" s="8" t="s">
        <v>1401</v>
      </c>
      <c r="C104" s="57" t="s">
        <v>1380</v>
      </c>
      <c r="D104" s="54" t="s">
        <v>1402</v>
      </c>
      <c r="E104" s="6" t="s">
        <v>792</v>
      </c>
      <c r="F104" s="19">
        <v>2000</v>
      </c>
      <c r="G104" s="24">
        <v>9941.32</v>
      </c>
      <c r="H104" s="24">
        <v>0.17</v>
      </c>
      <c r="I104" s="31">
        <v>5.9851000000000001</v>
      </c>
      <c r="J104" s="31"/>
      <c r="K104" s="35" t="s">
        <v>637</v>
      </c>
    </row>
    <row r="105" spans="2:11" x14ac:dyDescent="0.25">
      <c r="B105" s="8" t="s">
        <v>1403</v>
      </c>
      <c r="C105" s="57" t="s">
        <v>1190</v>
      </c>
      <c r="D105" s="54" t="s">
        <v>1404</v>
      </c>
      <c r="E105" s="6" t="s">
        <v>792</v>
      </c>
      <c r="F105" s="19">
        <v>2000</v>
      </c>
      <c r="G105" s="24">
        <v>9867</v>
      </c>
      <c r="H105" s="24">
        <v>0.17</v>
      </c>
      <c r="I105" s="31">
        <v>5.9999000000000002</v>
      </c>
      <c r="J105" s="31"/>
      <c r="K105" s="35" t="s">
        <v>637</v>
      </c>
    </row>
    <row r="106" spans="2:11" x14ac:dyDescent="0.25">
      <c r="B106" s="8" t="s">
        <v>1405</v>
      </c>
      <c r="C106" s="57" t="s">
        <v>1406</v>
      </c>
      <c r="D106" s="54" t="s">
        <v>1407</v>
      </c>
      <c r="E106" s="6" t="s">
        <v>795</v>
      </c>
      <c r="F106" s="19">
        <v>1600</v>
      </c>
      <c r="G106" s="24">
        <v>7956.02</v>
      </c>
      <c r="H106" s="24">
        <v>0.14000000000000001</v>
      </c>
      <c r="I106" s="31">
        <v>6.1153000000000004</v>
      </c>
      <c r="J106" s="31"/>
      <c r="K106" s="35" t="s">
        <v>637</v>
      </c>
    </row>
    <row r="107" spans="2:11" x14ac:dyDescent="0.25">
      <c r="B107" s="8" t="s">
        <v>1408</v>
      </c>
      <c r="C107" s="57" t="s">
        <v>251</v>
      </c>
      <c r="D107" s="54" t="s">
        <v>1409</v>
      </c>
      <c r="E107" s="6" t="s">
        <v>792</v>
      </c>
      <c r="F107" s="19">
        <v>1000</v>
      </c>
      <c r="G107" s="24">
        <v>4945.01</v>
      </c>
      <c r="H107" s="24">
        <v>0.09</v>
      </c>
      <c r="I107" s="31">
        <v>6.6548999999999996</v>
      </c>
      <c r="J107" s="31"/>
      <c r="K107" s="35" t="s">
        <v>637</v>
      </c>
    </row>
    <row r="108" spans="2:11" x14ac:dyDescent="0.25">
      <c r="B108" s="8" t="s">
        <v>1410</v>
      </c>
      <c r="C108" s="57" t="s">
        <v>251</v>
      </c>
      <c r="D108" s="54" t="s">
        <v>1411</v>
      </c>
      <c r="E108" s="6" t="s">
        <v>792</v>
      </c>
      <c r="F108" s="19">
        <v>1000</v>
      </c>
      <c r="G108" s="24">
        <v>4937.88</v>
      </c>
      <c r="H108" s="24">
        <v>0.09</v>
      </c>
      <c r="I108" s="31">
        <v>6.6551</v>
      </c>
      <c r="J108" s="31"/>
      <c r="K108" s="35" t="s">
        <v>637</v>
      </c>
    </row>
    <row r="109" spans="2:11" x14ac:dyDescent="0.25">
      <c r="C109" s="58" t="s">
        <v>175</v>
      </c>
      <c r="D109" s="54"/>
      <c r="E109" s="6"/>
      <c r="F109" s="19"/>
      <c r="G109" s="25">
        <v>2212187.14</v>
      </c>
      <c r="H109" s="25">
        <v>38.86</v>
      </c>
      <c r="I109" s="31"/>
      <c r="J109" s="31"/>
      <c r="K109" s="35"/>
    </row>
    <row r="110" spans="2:11" x14ac:dyDescent="0.25">
      <c r="C110" s="57"/>
      <c r="D110" s="54"/>
      <c r="E110" s="6"/>
      <c r="F110" s="19"/>
      <c r="G110" s="24"/>
      <c r="H110" s="24"/>
      <c r="I110" s="31"/>
      <c r="J110" s="31"/>
      <c r="K110" s="35"/>
    </row>
    <row r="111" spans="2:11" x14ac:dyDescent="0.25">
      <c r="C111" s="59" t="s">
        <v>14</v>
      </c>
      <c r="D111" s="54"/>
      <c r="E111" s="6"/>
      <c r="F111" s="19"/>
      <c r="G111" s="24"/>
      <c r="H111" s="24"/>
      <c r="I111" s="31"/>
      <c r="J111" s="31"/>
      <c r="K111" s="35"/>
    </row>
    <row r="112" spans="2:11" x14ac:dyDescent="0.25">
      <c r="B112" s="8" t="s">
        <v>1412</v>
      </c>
      <c r="C112" s="57" t="s">
        <v>338</v>
      </c>
      <c r="D112" s="54" t="s">
        <v>1413</v>
      </c>
      <c r="E112" s="6" t="s">
        <v>792</v>
      </c>
      <c r="F112" s="19">
        <v>40000</v>
      </c>
      <c r="G112" s="24">
        <v>198009.2</v>
      </c>
      <c r="H112" s="24">
        <v>3.48</v>
      </c>
      <c r="I112" s="31">
        <v>5.8250000000000002</v>
      </c>
      <c r="J112" s="31"/>
      <c r="K112" s="35" t="s">
        <v>637</v>
      </c>
    </row>
    <row r="113" spans="2:11" x14ac:dyDescent="0.25">
      <c r="B113" s="8" t="s">
        <v>1414</v>
      </c>
      <c r="C113" s="57" t="s">
        <v>41</v>
      </c>
      <c r="D113" s="54" t="s">
        <v>1415</v>
      </c>
      <c r="E113" s="6" t="s">
        <v>792</v>
      </c>
      <c r="F113" s="19">
        <v>33000</v>
      </c>
      <c r="G113" s="24">
        <v>163341.75</v>
      </c>
      <c r="H113" s="24">
        <v>2.87</v>
      </c>
      <c r="I113" s="31">
        <v>5.7897999999999996</v>
      </c>
      <c r="J113" s="31"/>
      <c r="K113" s="35"/>
    </row>
    <row r="114" spans="2:11" x14ac:dyDescent="0.25">
      <c r="B114" s="8" t="s">
        <v>1416</v>
      </c>
      <c r="C114" s="57" t="s">
        <v>41</v>
      </c>
      <c r="D114" s="54" t="s">
        <v>1417</v>
      </c>
      <c r="E114" s="6" t="s">
        <v>792</v>
      </c>
      <c r="F114" s="19">
        <v>30000</v>
      </c>
      <c r="G114" s="24">
        <v>148856.85</v>
      </c>
      <c r="H114" s="24">
        <v>2.61</v>
      </c>
      <c r="I114" s="31">
        <v>5.84</v>
      </c>
      <c r="J114" s="31"/>
      <c r="K114" s="35" t="s">
        <v>637</v>
      </c>
    </row>
    <row r="115" spans="2:11" x14ac:dyDescent="0.25">
      <c r="B115" s="8" t="s">
        <v>1418</v>
      </c>
      <c r="C115" s="57" t="s">
        <v>1419</v>
      </c>
      <c r="D115" s="54" t="s">
        <v>1420</v>
      </c>
      <c r="E115" s="6" t="s">
        <v>792</v>
      </c>
      <c r="F115" s="19">
        <v>26000</v>
      </c>
      <c r="G115" s="24">
        <v>129319.06</v>
      </c>
      <c r="H115" s="24">
        <v>2.27</v>
      </c>
      <c r="I115" s="31">
        <v>5.8246000000000002</v>
      </c>
      <c r="J115" s="31"/>
      <c r="K115" s="35" t="s">
        <v>637</v>
      </c>
    </row>
    <row r="116" spans="2:11" x14ac:dyDescent="0.25">
      <c r="B116" s="8" t="s">
        <v>1421</v>
      </c>
      <c r="C116" s="57" t="s">
        <v>1422</v>
      </c>
      <c r="D116" s="54" t="s">
        <v>1423</v>
      </c>
      <c r="E116" s="6" t="s">
        <v>185</v>
      </c>
      <c r="F116" s="19">
        <v>20000</v>
      </c>
      <c r="G116" s="24">
        <v>99756</v>
      </c>
      <c r="H116" s="24">
        <v>1.75</v>
      </c>
      <c r="I116" s="31">
        <v>5.9519000000000002</v>
      </c>
      <c r="J116" s="31"/>
      <c r="K116" s="35" t="s">
        <v>637</v>
      </c>
    </row>
    <row r="117" spans="2:11" x14ac:dyDescent="0.25">
      <c r="B117" s="8" t="s">
        <v>1424</v>
      </c>
      <c r="C117" s="57" t="s">
        <v>1425</v>
      </c>
      <c r="D117" s="54" t="s">
        <v>1426</v>
      </c>
      <c r="E117" s="6" t="s">
        <v>1296</v>
      </c>
      <c r="F117" s="19">
        <v>20000</v>
      </c>
      <c r="G117" s="24">
        <v>99311.5</v>
      </c>
      <c r="H117" s="24">
        <v>1.74</v>
      </c>
      <c r="I117" s="31">
        <v>5.8852000000000002</v>
      </c>
      <c r="J117" s="31"/>
      <c r="K117" s="35" t="s">
        <v>637</v>
      </c>
    </row>
    <row r="118" spans="2:11" x14ac:dyDescent="0.25">
      <c r="B118" s="8" t="s">
        <v>1427</v>
      </c>
      <c r="C118" s="57" t="s">
        <v>1422</v>
      </c>
      <c r="D118" s="54" t="s">
        <v>1428</v>
      </c>
      <c r="E118" s="6" t="s">
        <v>185</v>
      </c>
      <c r="F118" s="19">
        <v>20000</v>
      </c>
      <c r="G118" s="24">
        <v>99309.6</v>
      </c>
      <c r="H118" s="24">
        <v>1.74</v>
      </c>
      <c r="I118" s="31">
        <v>5.9010999999999996</v>
      </c>
      <c r="J118" s="31"/>
      <c r="K118" s="35" t="s">
        <v>637</v>
      </c>
    </row>
    <row r="119" spans="2:11" x14ac:dyDescent="0.25">
      <c r="B119" s="8" t="s">
        <v>1429</v>
      </c>
      <c r="C119" s="57" t="s">
        <v>1422</v>
      </c>
      <c r="D119" s="54" t="s">
        <v>1430</v>
      </c>
      <c r="E119" s="6" t="s">
        <v>185</v>
      </c>
      <c r="F119" s="19">
        <v>20000</v>
      </c>
      <c r="G119" s="24">
        <v>99198.1</v>
      </c>
      <c r="H119" s="24">
        <v>1.74</v>
      </c>
      <c r="I119" s="31">
        <v>5.9012000000000002</v>
      </c>
      <c r="J119" s="31"/>
      <c r="K119" s="35" t="s">
        <v>637</v>
      </c>
    </row>
    <row r="120" spans="2:11" x14ac:dyDescent="0.25">
      <c r="B120" s="8" t="s">
        <v>1431</v>
      </c>
      <c r="C120" s="57" t="s">
        <v>1432</v>
      </c>
      <c r="D120" s="54" t="s">
        <v>1433</v>
      </c>
      <c r="E120" s="6" t="s">
        <v>792</v>
      </c>
      <c r="F120" s="19">
        <v>20000</v>
      </c>
      <c r="G120" s="24">
        <v>99094.8</v>
      </c>
      <c r="H120" s="24">
        <v>1.74</v>
      </c>
      <c r="I120" s="31">
        <v>5.8497000000000003</v>
      </c>
      <c r="J120" s="31"/>
      <c r="K120" s="35"/>
    </row>
    <row r="121" spans="2:11" x14ac:dyDescent="0.25">
      <c r="B121" s="8" t="s">
        <v>1434</v>
      </c>
      <c r="C121" s="57" t="s">
        <v>300</v>
      </c>
      <c r="D121" s="54" t="s">
        <v>1435</v>
      </c>
      <c r="E121" s="6" t="s">
        <v>795</v>
      </c>
      <c r="F121" s="19">
        <v>20000</v>
      </c>
      <c r="G121" s="24">
        <v>99030.3</v>
      </c>
      <c r="H121" s="24">
        <v>1.74</v>
      </c>
      <c r="I121" s="31">
        <v>5.7648999999999999</v>
      </c>
      <c r="J121" s="31"/>
      <c r="K121" s="35" t="s">
        <v>637</v>
      </c>
    </row>
    <row r="122" spans="2:11" x14ac:dyDescent="0.25">
      <c r="B122" s="8" t="s">
        <v>1436</v>
      </c>
      <c r="C122" s="57" t="s">
        <v>300</v>
      </c>
      <c r="D122" s="54" t="s">
        <v>1437</v>
      </c>
      <c r="E122" s="6" t="s">
        <v>795</v>
      </c>
      <c r="F122" s="19">
        <v>20000</v>
      </c>
      <c r="G122" s="24">
        <v>98906.5</v>
      </c>
      <c r="H122" s="24">
        <v>1.74</v>
      </c>
      <c r="I122" s="31">
        <v>5.7648999999999999</v>
      </c>
      <c r="J122" s="31"/>
      <c r="K122" s="35" t="s">
        <v>637</v>
      </c>
    </row>
    <row r="123" spans="2:11" x14ac:dyDescent="0.25">
      <c r="B123" s="8" t="s">
        <v>1438</v>
      </c>
      <c r="C123" s="57" t="s">
        <v>300</v>
      </c>
      <c r="D123" s="54" t="s">
        <v>1439</v>
      </c>
      <c r="E123" s="6" t="s">
        <v>795</v>
      </c>
      <c r="F123" s="19">
        <v>20000</v>
      </c>
      <c r="G123" s="24">
        <v>98875.6</v>
      </c>
      <c r="H123" s="24">
        <v>1.74</v>
      </c>
      <c r="I123" s="31">
        <v>5.7652000000000001</v>
      </c>
      <c r="J123" s="31"/>
      <c r="K123" s="35"/>
    </row>
    <row r="124" spans="2:11" x14ac:dyDescent="0.25">
      <c r="B124" s="8" t="s">
        <v>1440</v>
      </c>
      <c r="C124" s="57" t="s">
        <v>1422</v>
      </c>
      <c r="D124" s="54" t="s">
        <v>1441</v>
      </c>
      <c r="E124" s="6" t="s">
        <v>185</v>
      </c>
      <c r="F124" s="19">
        <v>20000</v>
      </c>
      <c r="G124" s="24">
        <v>98793</v>
      </c>
      <c r="H124" s="24">
        <v>1.74</v>
      </c>
      <c r="I124" s="31">
        <v>5.7914000000000003</v>
      </c>
      <c r="J124" s="31"/>
      <c r="K124" s="35" t="s">
        <v>637</v>
      </c>
    </row>
    <row r="125" spans="2:11" x14ac:dyDescent="0.25">
      <c r="B125" s="8" t="s">
        <v>1442</v>
      </c>
      <c r="C125" s="57" t="s">
        <v>60</v>
      </c>
      <c r="D125" s="54" t="s">
        <v>1443</v>
      </c>
      <c r="E125" s="6" t="s">
        <v>792</v>
      </c>
      <c r="F125" s="19">
        <v>15000</v>
      </c>
      <c r="G125" s="24">
        <v>74427.899999999994</v>
      </c>
      <c r="H125" s="24">
        <v>1.31</v>
      </c>
      <c r="I125" s="31">
        <v>5.8449999999999998</v>
      </c>
      <c r="J125" s="31"/>
      <c r="K125" s="35" t="s">
        <v>637</v>
      </c>
    </row>
    <row r="126" spans="2:11" x14ac:dyDescent="0.25">
      <c r="B126" s="8" t="s">
        <v>1444</v>
      </c>
      <c r="C126" s="57" t="s">
        <v>1419</v>
      </c>
      <c r="D126" s="54" t="s">
        <v>1445</v>
      </c>
      <c r="E126" s="6" t="s">
        <v>792</v>
      </c>
      <c r="F126" s="19">
        <v>15000</v>
      </c>
      <c r="G126" s="24">
        <v>74259.149999999994</v>
      </c>
      <c r="H126" s="24">
        <v>1.3</v>
      </c>
      <c r="I126" s="31">
        <v>5.7801</v>
      </c>
      <c r="J126" s="31"/>
      <c r="K126" s="35" t="s">
        <v>637</v>
      </c>
    </row>
    <row r="127" spans="2:11" x14ac:dyDescent="0.25">
      <c r="B127" s="8" t="s">
        <v>1446</v>
      </c>
      <c r="C127" s="57" t="s">
        <v>338</v>
      </c>
      <c r="D127" s="54" t="s">
        <v>1447</v>
      </c>
      <c r="E127" s="6" t="s">
        <v>792</v>
      </c>
      <c r="F127" s="19">
        <v>14000</v>
      </c>
      <c r="G127" s="24">
        <v>69596.73</v>
      </c>
      <c r="H127" s="24">
        <v>1.22</v>
      </c>
      <c r="I127" s="31">
        <v>5.8754</v>
      </c>
      <c r="J127" s="31"/>
      <c r="K127" s="35" t="s">
        <v>637</v>
      </c>
    </row>
    <row r="128" spans="2:11" x14ac:dyDescent="0.25">
      <c r="B128" s="8" t="s">
        <v>1448</v>
      </c>
      <c r="C128" s="57" t="s">
        <v>338</v>
      </c>
      <c r="D128" s="54" t="s">
        <v>1449</v>
      </c>
      <c r="E128" s="6" t="s">
        <v>792</v>
      </c>
      <c r="F128" s="19">
        <v>12000</v>
      </c>
      <c r="G128" s="24">
        <v>59673.42</v>
      </c>
      <c r="H128" s="24">
        <v>1.05</v>
      </c>
      <c r="I128" s="31">
        <v>5.8752000000000004</v>
      </c>
      <c r="J128" s="31"/>
      <c r="K128" s="35" t="s">
        <v>637</v>
      </c>
    </row>
    <row r="129" spans="2:11" x14ac:dyDescent="0.25">
      <c r="B129" s="8" t="s">
        <v>1450</v>
      </c>
      <c r="C129" s="57" t="s">
        <v>300</v>
      </c>
      <c r="D129" s="54" t="s">
        <v>1451</v>
      </c>
      <c r="E129" s="6" t="s">
        <v>795</v>
      </c>
      <c r="F129" s="19">
        <v>10000</v>
      </c>
      <c r="G129" s="24">
        <v>49983.9</v>
      </c>
      <c r="H129" s="24">
        <v>0.88</v>
      </c>
      <c r="I129" s="31">
        <v>5.8784000000000001</v>
      </c>
      <c r="J129" s="31"/>
      <c r="K129" s="35" t="s">
        <v>637</v>
      </c>
    </row>
    <row r="130" spans="2:11" x14ac:dyDescent="0.25">
      <c r="B130" s="8" t="s">
        <v>1452</v>
      </c>
      <c r="C130" s="57" t="s">
        <v>41</v>
      </c>
      <c r="D130" s="54" t="s">
        <v>1453</v>
      </c>
      <c r="E130" s="6" t="s">
        <v>792</v>
      </c>
      <c r="F130" s="19">
        <v>10000</v>
      </c>
      <c r="G130" s="24">
        <v>49846.5</v>
      </c>
      <c r="H130" s="24">
        <v>0.88</v>
      </c>
      <c r="I130" s="31">
        <v>5.9157999999999999</v>
      </c>
      <c r="J130" s="31"/>
      <c r="K130" s="35"/>
    </row>
    <row r="131" spans="2:11" x14ac:dyDescent="0.25">
      <c r="B131" s="8" t="s">
        <v>1454</v>
      </c>
      <c r="C131" s="57" t="s">
        <v>300</v>
      </c>
      <c r="D131" s="54" t="s">
        <v>1455</v>
      </c>
      <c r="E131" s="6" t="s">
        <v>795</v>
      </c>
      <c r="F131" s="19">
        <v>10000</v>
      </c>
      <c r="G131" s="24">
        <v>49628.4</v>
      </c>
      <c r="H131" s="24">
        <v>0.87</v>
      </c>
      <c r="I131" s="31">
        <v>5.8148999999999997</v>
      </c>
      <c r="J131" s="31"/>
      <c r="K131" s="35" t="s">
        <v>637</v>
      </c>
    </row>
    <row r="132" spans="2:11" x14ac:dyDescent="0.25">
      <c r="B132" s="8" t="s">
        <v>1456</v>
      </c>
      <c r="C132" s="57" t="s">
        <v>1457</v>
      </c>
      <c r="D132" s="54" t="s">
        <v>1458</v>
      </c>
      <c r="E132" s="6" t="s">
        <v>792</v>
      </c>
      <c r="F132" s="19">
        <v>10000</v>
      </c>
      <c r="G132" s="24">
        <v>49445.75</v>
      </c>
      <c r="H132" s="24">
        <v>0.87</v>
      </c>
      <c r="I132" s="31">
        <v>5.8451000000000004</v>
      </c>
      <c r="J132" s="31"/>
      <c r="K132" s="35" t="s">
        <v>637</v>
      </c>
    </row>
    <row r="133" spans="2:11" x14ac:dyDescent="0.25">
      <c r="B133" s="8" t="s">
        <v>1459</v>
      </c>
      <c r="C133" s="57" t="s">
        <v>41</v>
      </c>
      <c r="D133" s="54" t="s">
        <v>1460</v>
      </c>
      <c r="E133" s="6" t="s">
        <v>792</v>
      </c>
      <c r="F133" s="19">
        <v>10000</v>
      </c>
      <c r="G133" s="24">
        <v>49364.55</v>
      </c>
      <c r="H133" s="24">
        <v>0.87</v>
      </c>
      <c r="I133" s="31">
        <v>5.7298999999999998</v>
      </c>
      <c r="J133" s="31"/>
      <c r="K133" s="35"/>
    </row>
    <row r="134" spans="2:11" x14ac:dyDescent="0.25">
      <c r="B134" s="8" t="s">
        <v>1461</v>
      </c>
      <c r="C134" s="57" t="s">
        <v>338</v>
      </c>
      <c r="D134" s="54" t="s">
        <v>1462</v>
      </c>
      <c r="E134" s="6" t="s">
        <v>792</v>
      </c>
      <c r="F134" s="19">
        <v>6000</v>
      </c>
      <c r="G134" s="24">
        <v>29822.400000000001</v>
      </c>
      <c r="H134" s="24">
        <v>0.52</v>
      </c>
      <c r="I134" s="31">
        <v>5.8747999999999996</v>
      </c>
      <c r="J134" s="31"/>
      <c r="K134" s="35" t="s">
        <v>637</v>
      </c>
    </row>
    <row r="135" spans="2:11" x14ac:dyDescent="0.25">
      <c r="B135" s="8" t="s">
        <v>1463</v>
      </c>
      <c r="C135" s="57" t="s">
        <v>1054</v>
      </c>
      <c r="D135" s="54" t="s">
        <v>1464</v>
      </c>
      <c r="E135" s="6" t="s">
        <v>792</v>
      </c>
      <c r="F135" s="19">
        <v>6000</v>
      </c>
      <c r="G135" s="24">
        <v>29693.85</v>
      </c>
      <c r="H135" s="24">
        <v>0.52</v>
      </c>
      <c r="I135" s="31">
        <v>5.7899000000000003</v>
      </c>
      <c r="J135" s="31"/>
      <c r="K135" s="35"/>
    </row>
    <row r="136" spans="2:11" x14ac:dyDescent="0.25">
      <c r="B136" s="8" t="s">
        <v>799</v>
      </c>
      <c r="C136" s="57" t="s">
        <v>338</v>
      </c>
      <c r="D136" s="54" t="s">
        <v>800</v>
      </c>
      <c r="E136" s="6" t="s">
        <v>792</v>
      </c>
      <c r="F136" s="19">
        <v>5000</v>
      </c>
      <c r="G136" s="24">
        <v>24747.25</v>
      </c>
      <c r="H136" s="24">
        <v>0.43</v>
      </c>
      <c r="I136" s="31">
        <v>5.8247</v>
      </c>
      <c r="J136" s="31"/>
      <c r="K136" s="35" t="s">
        <v>637</v>
      </c>
    </row>
    <row r="137" spans="2:11" x14ac:dyDescent="0.25">
      <c r="B137" s="8" t="s">
        <v>1465</v>
      </c>
      <c r="C137" s="57" t="s">
        <v>1457</v>
      </c>
      <c r="D137" s="54" t="s">
        <v>1466</v>
      </c>
      <c r="E137" s="6" t="s">
        <v>792</v>
      </c>
      <c r="F137" s="19">
        <v>5000</v>
      </c>
      <c r="G137" s="24">
        <v>24742.48</v>
      </c>
      <c r="H137" s="24">
        <v>0.43</v>
      </c>
      <c r="I137" s="31">
        <v>5.8449</v>
      </c>
      <c r="J137" s="31"/>
      <c r="K137" s="35" t="s">
        <v>637</v>
      </c>
    </row>
    <row r="138" spans="2:11" x14ac:dyDescent="0.25">
      <c r="B138" s="8" t="s">
        <v>1467</v>
      </c>
      <c r="C138" s="57" t="s">
        <v>60</v>
      </c>
      <c r="D138" s="54" t="s">
        <v>1468</v>
      </c>
      <c r="E138" s="6" t="s">
        <v>792</v>
      </c>
      <c r="F138" s="19">
        <v>5000</v>
      </c>
      <c r="G138" s="24">
        <v>24717.45</v>
      </c>
      <c r="H138" s="24">
        <v>0.43</v>
      </c>
      <c r="I138" s="31">
        <v>5.7949999999999999</v>
      </c>
      <c r="J138" s="31"/>
      <c r="K138" s="35" t="s">
        <v>637</v>
      </c>
    </row>
    <row r="139" spans="2:11" x14ac:dyDescent="0.25">
      <c r="B139" s="8" t="s">
        <v>1469</v>
      </c>
      <c r="C139" s="57" t="s">
        <v>1419</v>
      </c>
      <c r="D139" s="54" t="s">
        <v>1470</v>
      </c>
      <c r="E139" s="6" t="s">
        <v>792</v>
      </c>
      <c r="F139" s="19">
        <v>4000</v>
      </c>
      <c r="G139" s="24">
        <v>19951.84</v>
      </c>
      <c r="H139" s="24">
        <v>0.35</v>
      </c>
      <c r="I139" s="31">
        <v>5.8747999999999996</v>
      </c>
      <c r="J139" s="31"/>
      <c r="K139" s="35" t="s">
        <v>637</v>
      </c>
    </row>
    <row r="140" spans="2:11" x14ac:dyDescent="0.25">
      <c r="B140" s="8" t="s">
        <v>1471</v>
      </c>
      <c r="C140" s="57" t="s">
        <v>41</v>
      </c>
      <c r="D140" s="54" t="s">
        <v>1472</v>
      </c>
      <c r="E140" s="6" t="s">
        <v>792</v>
      </c>
      <c r="F140" s="19">
        <v>3500</v>
      </c>
      <c r="G140" s="24">
        <v>17474.63</v>
      </c>
      <c r="H140" s="24">
        <v>0.31</v>
      </c>
      <c r="I140" s="31">
        <v>5.8891</v>
      </c>
      <c r="J140" s="31"/>
      <c r="K140" s="35" t="s">
        <v>637</v>
      </c>
    </row>
    <row r="141" spans="2:11" x14ac:dyDescent="0.25">
      <c r="B141" s="8" t="s">
        <v>1473</v>
      </c>
      <c r="C141" s="57" t="s">
        <v>1474</v>
      </c>
      <c r="D141" s="54" t="s">
        <v>1475</v>
      </c>
      <c r="E141" s="6" t="s">
        <v>1296</v>
      </c>
      <c r="F141" s="19">
        <v>3500</v>
      </c>
      <c r="G141" s="24">
        <v>17322.169999999998</v>
      </c>
      <c r="H141" s="24">
        <v>0.3</v>
      </c>
      <c r="I141" s="31">
        <v>5.7648999999999999</v>
      </c>
      <c r="J141" s="31"/>
      <c r="K141" s="35"/>
    </row>
    <row r="142" spans="2:11" x14ac:dyDescent="0.25">
      <c r="B142" s="8" t="s">
        <v>1476</v>
      </c>
      <c r="C142" s="57" t="s">
        <v>338</v>
      </c>
      <c r="D142" s="54" t="s">
        <v>1477</v>
      </c>
      <c r="E142" s="6" t="s">
        <v>792</v>
      </c>
      <c r="F142" s="19">
        <v>3000</v>
      </c>
      <c r="G142" s="24">
        <v>14937.5</v>
      </c>
      <c r="H142" s="24">
        <v>0.26</v>
      </c>
      <c r="I142" s="31">
        <v>5.875</v>
      </c>
      <c r="J142" s="31"/>
      <c r="K142" s="35" t="s">
        <v>637</v>
      </c>
    </row>
    <row r="143" spans="2:11" x14ac:dyDescent="0.25">
      <c r="B143" s="8" t="s">
        <v>1478</v>
      </c>
      <c r="C143" s="57" t="s">
        <v>1432</v>
      </c>
      <c r="D143" s="54" t="s">
        <v>1479</v>
      </c>
      <c r="E143" s="6" t="s">
        <v>792</v>
      </c>
      <c r="F143" s="19">
        <v>3000</v>
      </c>
      <c r="G143" s="24">
        <v>14831.49</v>
      </c>
      <c r="H143" s="24">
        <v>0.26</v>
      </c>
      <c r="I143" s="31">
        <v>5.76</v>
      </c>
      <c r="J143" s="31"/>
      <c r="K143" s="35" t="s">
        <v>637</v>
      </c>
    </row>
    <row r="144" spans="2:11" x14ac:dyDescent="0.25">
      <c r="B144" s="8" t="s">
        <v>1480</v>
      </c>
      <c r="C144" s="57" t="s">
        <v>1432</v>
      </c>
      <c r="D144" s="54" t="s">
        <v>1481</v>
      </c>
      <c r="E144" s="6" t="s">
        <v>792</v>
      </c>
      <c r="F144" s="19">
        <v>2000</v>
      </c>
      <c r="G144" s="24">
        <v>9922.61</v>
      </c>
      <c r="H144" s="24">
        <v>0.17</v>
      </c>
      <c r="I144" s="31">
        <v>5.8101000000000003</v>
      </c>
      <c r="J144" s="31"/>
      <c r="K144" s="35" t="s">
        <v>637</v>
      </c>
    </row>
    <row r="145" spans="2:11" x14ac:dyDescent="0.25">
      <c r="B145" s="8" t="s">
        <v>1482</v>
      </c>
      <c r="C145" s="57" t="s">
        <v>1432</v>
      </c>
      <c r="D145" s="54" t="s">
        <v>1483</v>
      </c>
      <c r="E145" s="6" t="s">
        <v>792</v>
      </c>
      <c r="F145" s="19">
        <v>2000</v>
      </c>
      <c r="G145" s="24">
        <v>9878.1299999999992</v>
      </c>
      <c r="H145" s="24">
        <v>0.17</v>
      </c>
      <c r="I145" s="31">
        <v>5.7001999999999997</v>
      </c>
      <c r="J145" s="31"/>
      <c r="K145" s="35" t="s">
        <v>637</v>
      </c>
    </row>
    <row r="146" spans="2:11" x14ac:dyDescent="0.25">
      <c r="B146" s="8" t="s">
        <v>1484</v>
      </c>
      <c r="C146" s="57" t="s">
        <v>294</v>
      </c>
      <c r="D146" s="54" t="s">
        <v>1485</v>
      </c>
      <c r="E146" s="6" t="s">
        <v>792</v>
      </c>
      <c r="F146" s="19">
        <v>1000</v>
      </c>
      <c r="G146" s="24">
        <v>4949.13</v>
      </c>
      <c r="H146" s="24">
        <v>0.09</v>
      </c>
      <c r="I146" s="31">
        <v>5.7727000000000004</v>
      </c>
      <c r="J146" s="31"/>
      <c r="K146" s="35" t="s">
        <v>637</v>
      </c>
    </row>
    <row r="147" spans="2:11" x14ac:dyDescent="0.25">
      <c r="B147" s="8" t="s">
        <v>1486</v>
      </c>
      <c r="C147" s="57" t="s">
        <v>1432</v>
      </c>
      <c r="D147" s="54" t="s">
        <v>1487</v>
      </c>
      <c r="E147" s="6" t="s">
        <v>792</v>
      </c>
      <c r="F147" s="19">
        <v>1000</v>
      </c>
      <c r="G147" s="24">
        <v>4939.83</v>
      </c>
      <c r="H147" s="24">
        <v>0.09</v>
      </c>
      <c r="I147" s="31">
        <v>5.6999000000000004</v>
      </c>
      <c r="J147" s="31"/>
      <c r="K147" s="35" t="s">
        <v>637</v>
      </c>
    </row>
    <row r="148" spans="2:11" x14ac:dyDescent="0.25">
      <c r="B148" s="8" t="s">
        <v>1488</v>
      </c>
      <c r="C148" s="57" t="s">
        <v>70</v>
      </c>
      <c r="D148" s="54" t="s">
        <v>1489</v>
      </c>
      <c r="E148" s="6" t="s">
        <v>792</v>
      </c>
      <c r="F148" s="19">
        <v>500</v>
      </c>
      <c r="G148" s="24">
        <v>2475.13</v>
      </c>
      <c r="H148" s="24">
        <v>0.04</v>
      </c>
      <c r="I148" s="31">
        <v>5.7298999999999998</v>
      </c>
      <c r="J148" s="31"/>
      <c r="K148" s="35" t="s">
        <v>637</v>
      </c>
    </row>
    <row r="149" spans="2:11" x14ac:dyDescent="0.25">
      <c r="C149" s="58" t="s">
        <v>175</v>
      </c>
      <c r="D149" s="54"/>
      <c r="E149" s="6"/>
      <c r="F149" s="19"/>
      <c r="G149" s="25">
        <v>2308434.4500000002</v>
      </c>
      <c r="H149" s="25">
        <v>40.520000000000003</v>
      </c>
      <c r="I149" s="31"/>
      <c r="J149" s="31"/>
      <c r="K149" s="35"/>
    </row>
    <row r="150" spans="2:11" x14ac:dyDescent="0.25">
      <c r="C150" s="57"/>
      <c r="D150" s="54"/>
      <c r="E150" s="6"/>
      <c r="F150" s="19"/>
      <c r="G150" s="24"/>
      <c r="H150" s="24"/>
      <c r="I150" s="31"/>
      <c r="J150" s="31"/>
      <c r="K150" s="35"/>
    </row>
    <row r="151" spans="2:11" x14ac:dyDescent="0.25">
      <c r="C151" s="59" t="s">
        <v>15</v>
      </c>
      <c r="D151" s="54"/>
      <c r="E151" s="6"/>
      <c r="F151" s="19"/>
      <c r="G151" s="24"/>
      <c r="H151" s="24"/>
      <c r="I151" s="31"/>
      <c r="J151" s="31"/>
      <c r="K151" s="35"/>
    </row>
    <row r="152" spans="2:11" x14ac:dyDescent="0.25">
      <c r="B152" s="8" t="s">
        <v>1067</v>
      </c>
      <c r="C152" s="57" t="s">
        <v>1068</v>
      </c>
      <c r="D152" s="54" t="s">
        <v>1069</v>
      </c>
      <c r="E152" s="6" t="s">
        <v>189</v>
      </c>
      <c r="F152" s="19">
        <v>270000000</v>
      </c>
      <c r="G152" s="24">
        <v>269128.17</v>
      </c>
      <c r="H152" s="24">
        <v>4.7300000000000004</v>
      </c>
      <c r="I152" s="31">
        <v>5.3746</v>
      </c>
      <c r="J152" s="31"/>
      <c r="K152" s="35"/>
    </row>
    <row r="153" spans="2:11" x14ac:dyDescent="0.25">
      <c r="B153" s="8" t="s">
        <v>1490</v>
      </c>
      <c r="C153" s="57" t="s">
        <v>1491</v>
      </c>
      <c r="D153" s="54" t="s">
        <v>1492</v>
      </c>
      <c r="E153" s="6" t="s">
        <v>189</v>
      </c>
      <c r="F153" s="19">
        <v>160000000</v>
      </c>
      <c r="G153" s="24">
        <v>158988.64000000001</v>
      </c>
      <c r="H153" s="24">
        <v>2.79</v>
      </c>
      <c r="I153" s="31">
        <v>5.3996000000000004</v>
      </c>
      <c r="J153" s="31"/>
      <c r="K153" s="35"/>
    </row>
    <row r="154" spans="2:11" x14ac:dyDescent="0.25">
      <c r="B154" s="8" t="s">
        <v>1493</v>
      </c>
      <c r="C154" s="57" t="s">
        <v>1494</v>
      </c>
      <c r="D154" s="54" t="s">
        <v>1495</v>
      </c>
      <c r="E154" s="6" t="s">
        <v>189</v>
      </c>
      <c r="F154" s="19">
        <v>145500000</v>
      </c>
      <c r="G154" s="24">
        <v>144878.42000000001</v>
      </c>
      <c r="H154" s="24">
        <v>2.54</v>
      </c>
      <c r="I154" s="31">
        <v>5.3998999999999997</v>
      </c>
      <c r="J154" s="31"/>
      <c r="K154" s="35"/>
    </row>
    <row r="155" spans="2:11" x14ac:dyDescent="0.25">
      <c r="B155" s="8" t="s">
        <v>1496</v>
      </c>
      <c r="C155" s="57" t="s">
        <v>1497</v>
      </c>
      <c r="D155" s="54" t="s">
        <v>1498</v>
      </c>
      <c r="E155" s="6" t="s">
        <v>189</v>
      </c>
      <c r="F155" s="19">
        <v>135000000</v>
      </c>
      <c r="G155" s="24">
        <v>134284.76999999999</v>
      </c>
      <c r="H155" s="24">
        <v>2.36</v>
      </c>
      <c r="I155" s="31">
        <v>5.4001999999999999</v>
      </c>
      <c r="J155" s="31"/>
      <c r="K155" s="35"/>
    </row>
    <row r="156" spans="2:11" x14ac:dyDescent="0.25">
      <c r="B156" s="8" t="s">
        <v>1499</v>
      </c>
      <c r="C156" s="57" t="s">
        <v>1500</v>
      </c>
      <c r="D156" s="54" t="s">
        <v>1501</v>
      </c>
      <c r="E156" s="6" t="s">
        <v>189</v>
      </c>
      <c r="F156" s="19">
        <v>96974300</v>
      </c>
      <c r="G156" s="24">
        <v>96060.61</v>
      </c>
      <c r="H156" s="24">
        <v>1.69</v>
      </c>
      <c r="I156" s="31">
        <v>5.4249000000000001</v>
      </c>
      <c r="J156" s="31"/>
      <c r="K156" s="35"/>
    </row>
    <row r="157" spans="2:11" x14ac:dyDescent="0.25">
      <c r="B157" s="8" t="s">
        <v>1502</v>
      </c>
      <c r="C157" s="57" t="s">
        <v>1503</v>
      </c>
      <c r="D157" s="54" t="s">
        <v>1504</v>
      </c>
      <c r="E157" s="6" t="s">
        <v>189</v>
      </c>
      <c r="F157" s="19">
        <v>67500000</v>
      </c>
      <c r="G157" s="24">
        <v>66918.69</v>
      </c>
      <c r="H157" s="24">
        <v>1.18</v>
      </c>
      <c r="I157" s="31">
        <v>5.4667000000000003</v>
      </c>
      <c r="J157" s="31"/>
      <c r="K157" s="35"/>
    </row>
    <row r="158" spans="2:11" x14ac:dyDescent="0.25">
      <c r="B158" s="8" t="s">
        <v>1155</v>
      </c>
      <c r="C158" s="57" t="s">
        <v>1156</v>
      </c>
      <c r="D158" s="54" t="s">
        <v>1157</v>
      </c>
      <c r="E158" s="6" t="s">
        <v>189</v>
      </c>
      <c r="F158" s="19">
        <v>25000000</v>
      </c>
      <c r="G158" s="24">
        <v>24944.65</v>
      </c>
      <c r="H158" s="24">
        <v>0.44</v>
      </c>
      <c r="I158" s="31">
        <v>5.3994</v>
      </c>
      <c r="J158" s="31"/>
      <c r="K158" s="35"/>
    </row>
    <row r="159" spans="2:11" x14ac:dyDescent="0.25">
      <c r="B159" s="8" t="s">
        <v>186</v>
      </c>
      <c r="C159" s="57" t="s">
        <v>187</v>
      </c>
      <c r="D159" s="54" t="s">
        <v>188</v>
      </c>
      <c r="E159" s="6" t="s">
        <v>189</v>
      </c>
      <c r="F159" s="19">
        <v>25000000</v>
      </c>
      <c r="G159" s="24">
        <v>24815.7</v>
      </c>
      <c r="H159" s="24">
        <v>0.44</v>
      </c>
      <c r="I159" s="31">
        <v>5.4218999999999999</v>
      </c>
      <c r="J159" s="31"/>
      <c r="K159" s="35"/>
    </row>
    <row r="160" spans="2:11" x14ac:dyDescent="0.25">
      <c r="B160" s="8" t="s">
        <v>1505</v>
      </c>
      <c r="C160" s="57" t="s">
        <v>1506</v>
      </c>
      <c r="D160" s="54" t="s">
        <v>1507</v>
      </c>
      <c r="E160" s="6" t="s">
        <v>189</v>
      </c>
      <c r="F160" s="19">
        <v>20000000</v>
      </c>
      <c r="G160" s="24">
        <v>19935.12</v>
      </c>
      <c r="H160" s="24">
        <v>0.35</v>
      </c>
      <c r="I160" s="31">
        <v>5.3996000000000004</v>
      </c>
      <c r="J160" s="31"/>
      <c r="K160" s="35"/>
    </row>
    <row r="161" spans="1:11" x14ac:dyDescent="0.25">
      <c r="B161" s="8" t="s">
        <v>1508</v>
      </c>
      <c r="C161" s="57" t="s">
        <v>1509</v>
      </c>
      <c r="D161" s="54" t="s">
        <v>1510</v>
      </c>
      <c r="E161" s="6" t="s">
        <v>189</v>
      </c>
      <c r="F161" s="19">
        <v>5000000</v>
      </c>
      <c r="G161" s="24">
        <v>4973.51</v>
      </c>
      <c r="H161" s="24">
        <v>0.09</v>
      </c>
      <c r="I161" s="31">
        <v>5.4001999999999999</v>
      </c>
      <c r="J161" s="31"/>
      <c r="K161" s="35"/>
    </row>
    <row r="162" spans="1:11" x14ac:dyDescent="0.25">
      <c r="C162" s="58" t="s">
        <v>175</v>
      </c>
      <c r="D162" s="54"/>
      <c r="E162" s="6"/>
      <c r="F162" s="19"/>
      <c r="G162" s="25">
        <v>944928.28</v>
      </c>
      <c r="H162" s="25">
        <v>16.61</v>
      </c>
      <c r="I162" s="31"/>
      <c r="J162" s="31"/>
      <c r="K162" s="35"/>
    </row>
    <row r="163" spans="1:11" x14ac:dyDescent="0.25">
      <c r="C163" s="57"/>
      <c r="D163" s="54"/>
      <c r="E163" s="6"/>
      <c r="F163" s="19"/>
      <c r="G163" s="24"/>
      <c r="H163" s="24"/>
      <c r="I163" s="31"/>
      <c r="J163" s="31"/>
      <c r="K163" s="35"/>
    </row>
    <row r="164" spans="1:11" x14ac:dyDescent="0.25">
      <c r="C164" s="58" t="s">
        <v>16</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C166" s="58" t="s">
        <v>17</v>
      </c>
      <c r="D166" s="54"/>
      <c r="E166" s="6"/>
      <c r="F166" s="19"/>
      <c r="G166" s="24" t="s">
        <v>2</v>
      </c>
      <c r="H166" s="24" t="s">
        <v>2</v>
      </c>
      <c r="I166" s="31"/>
      <c r="J166" s="31"/>
      <c r="K166" s="35"/>
    </row>
    <row r="167" spans="1:11" x14ac:dyDescent="0.25">
      <c r="C167" s="57"/>
      <c r="D167" s="54"/>
      <c r="E167" s="6"/>
      <c r="F167" s="19"/>
      <c r="G167" s="24"/>
      <c r="H167" s="24"/>
      <c r="I167" s="31"/>
      <c r="J167" s="31"/>
      <c r="K167" s="35"/>
    </row>
    <row r="168" spans="1:11" x14ac:dyDescent="0.25">
      <c r="A168" s="10"/>
      <c r="B168" s="28"/>
      <c r="C168" s="58" t="s">
        <v>18</v>
      </c>
      <c r="D168" s="54"/>
      <c r="E168" s="6"/>
      <c r="F168" s="19"/>
      <c r="G168" s="24"/>
      <c r="H168" s="24"/>
      <c r="I168" s="31"/>
      <c r="J168" s="31"/>
      <c r="K168" s="35"/>
    </row>
    <row r="169" spans="1:11" x14ac:dyDescent="0.25">
      <c r="A169" s="28"/>
      <c r="B169" s="28"/>
      <c r="C169" s="58" t="s">
        <v>19</v>
      </c>
      <c r="D169" s="54"/>
      <c r="E169" s="6"/>
      <c r="F169" s="19"/>
      <c r="G169" s="24" t="s">
        <v>2</v>
      </c>
      <c r="H169" s="24" t="s">
        <v>2</v>
      </c>
      <c r="I169" s="31"/>
      <c r="J169" s="31"/>
      <c r="K169" s="35"/>
    </row>
    <row r="170" spans="1:11" x14ac:dyDescent="0.25">
      <c r="A170" s="28"/>
      <c r="B170" s="28"/>
      <c r="C170" s="58"/>
      <c r="D170" s="54"/>
      <c r="E170" s="6"/>
      <c r="F170" s="19"/>
      <c r="G170" s="24"/>
      <c r="H170" s="24"/>
      <c r="I170" s="31"/>
      <c r="J170" s="31"/>
      <c r="K170" s="35"/>
    </row>
    <row r="171" spans="1:11" x14ac:dyDescent="0.25">
      <c r="C171" s="59" t="s">
        <v>20</v>
      </c>
      <c r="D171" s="54"/>
      <c r="E171" s="6"/>
      <c r="F171" s="19"/>
      <c r="G171" s="24"/>
      <c r="H171" s="24"/>
      <c r="I171" s="31"/>
      <c r="J171" s="31"/>
      <c r="K171" s="35"/>
    </row>
    <row r="172" spans="1:11" x14ac:dyDescent="0.25">
      <c r="B172" s="8" t="s">
        <v>845</v>
      </c>
      <c r="C172" s="57" t="s">
        <v>5299</v>
      </c>
      <c r="D172" s="54" t="s">
        <v>846</v>
      </c>
      <c r="E172" s="6" t="s">
        <v>847</v>
      </c>
      <c r="F172" s="19">
        <v>158633.068</v>
      </c>
      <c r="G172" s="24">
        <v>18061.22</v>
      </c>
      <c r="H172" s="24">
        <v>0.32</v>
      </c>
      <c r="I172" s="31">
        <v>5.62</v>
      </c>
      <c r="J172" s="31"/>
      <c r="K172" s="35"/>
    </row>
    <row r="173" spans="1:11" x14ac:dyDescent="0.25">
      <c r="C173" s="58" t="s">
        <v>175</v>
      </c>
      <c r="D173" s="54"/>
      <c r="E173" s="6"/>
      <c r="F173" s="19"/>
      <c r="G173" s="25">
        <v>18061.22</v>
      </c>
      <c r="H173" s="25">
        <v>0.32</v>
      </c>
      <c r="I173" s="31"/>
      <c r="J173" s="31"/>
      <c r="K173" s="35"/>
    </row>
    <row r="174" spans="1:11" x14ac:dyDescent="0.25">
      <c r="C174" s="57"/>
      <c r="D174" s="54"/>
      <c r="E174" s="6"/>
      <c r="F174" s="19"/>
      <c r="G174" s="24"/>
      <c r="H174" s="24"/>
      <c r="I174" s="31"/>
      <c r="J174" s="31"/>
      <c r="K174" s="35"/>
    </row>
    <row r="175" spans="1:11" x14ac:dyDescent="0.25">
      <c r="C175" s="58" t="s">
        <v>21</v>
      </c>
      <c r="D175" s="54"/>
      <c r="E175" s="6"/>
      <c r="F175" s="19"/>
      <c r="G175" s="24" t="s">
        <v>2</v>
      </c>
      <c r="H175" s="24" t="s">
        <v>2</v>
      </c>
      <c r="I175" s="31"/>
      <c r="J175" s="31"/>
      <c r="K175" s="35"/>
    </row>
    <row r="176" spans="1:11" x14ac:dyDescent="0.25">
      <c r="C176" s="57"/>
      <c r="D176" s="54"/>
      <c r="E176" s="6"/>
      <c r="F176" s="19"/>
      <c r="G176" s="24"/>
      <c r="H176" s="24"/>
      <c r="I176" s="31"/>
      <c r="J176" s="31"/>
      <c r="K176" s="35"/>
    </row>
    <row r="177" spans="1:54" x14ac:dyDescent="0.25">
      <c r="C177" s="58" t="s">
        <v>22</v>
      </c>
      <c r="D177" s="54"/>
      <c r="E177" s="6"/>
      <c r="F177" s="19"/>
      <c r="G177" s="24" t="s">
        <v>2</v>
      </c>
      <c r="H177" s="24" t="s">
        <v>2</v>
      </c>
      <c r="I177" s="31"/>
      <c r="J177" s="31"/>
      <c r="K177" s="35"/>
    </row>
    <row r="178" spans="1:54" x14ac:dyDescent="0.25">
      <c r="C178" s="57"/>
      <c r="D178" s="54"/>
      <c r="E178" s="6"/>
      <c r="F178" s="19"/>
      <c r="G178" s="24"/>
      <c r="H178" s="24"/>
      <c r="I178" s="31"/>
      <c r="J178" s="31"/>
      <c r="K178" s="35"/>
    </row>
    <row r="179" spans="1:54" x14ac:dyDescent="0.25">
      <c r="C179" s="58" t="s">
        <v>23</v>
      </c>
      <c r="D179" s="54"/>
      <c r="E179" s="6"/>
      <c r="F179" s="19"/>
      <c r="G179" s="24" t="s">
        <v>2</v>
      </c>
      <c r="H179" s="24" t="s">
        <v>2</v>
      </c>
      <c r="I179" s="31"/>
      <c r="J179" s="31"/>
      <c r="K179" s="35"/>
    </row>
    <row r="180" spans="1:54" x14ac:dyDescent="0.25">
      <c r="C180" s="57"/>
      <c r="D180" s="54"/>
      <c r="E180" s="6"/>
      <c r="F180" s="19"/>
      <c r="G180" s="24"/>
      <c r="H180" s="24"/>
      <c r="I180" s="31"/>
      <c r="J180" s="31"/>
      <c r="K180" s="35"/>
    </row>
    <row r="181" spans="1:54" x14ac:dyDescent="0.25">
      <c r="C181" s="59" t="s">
        <v>24</v>
      </c>
      <c r="D181" s="54"/>
      <c r="E181" s="6"/>
      <c r="F181" s="19"/>
      <c r="G181" s="24"/>
      <c r="H181" s="24"/>
      <c r="I181" s="31"/>
      <c r="J181" s="31"/>
      <c r="K181" s="35"/>
    </row>
    <row r="182" spans="1:54" x14ac:dyDescent="0.25">
      <c r="B182" s="8" t="s">
        <v>1511</v>
      </c>
      <c r="C182" s="57" t="s">
        <v>1168</v>
      </c>
      <c r="D182" s="54" t="s">
        <v>5325</v>
      </c>
      <c r="E182" s="6" t="s">
        <v>189</v>
      </c>
      <c r="F182" s="19"/>
      <c r="G182" s="24">
        <v>31098.73</v>
      </c>
      <c r="H182" s="24">
        <v>0.55000000000000004</v>
      </c>
      <c r="I182" s="31">
        <v>5.5286</v>
      </c>
      <c r="J182" s="31"/>
      <c r="K182" s="35"/>
    </row>
    <row r="183" spans="1:54" x14ac:dyDescent="0.25">
      <c r="B183" s="8" t="s">
        <v>1512</v>
      </c>
      <c r="C183" s="57" t="s">
        <v>1168</v>
      </c>
      <c r="D183" s="54" t="s">
        <v>5324</v>
      </c>
      <c r="E183" s="6" t="s">
        <v>189</v>
      </c>
      <c r="F183" s="19"/>
      <c r="G183" s="24">
        <v>19998.18</v>
      </c>
      <c r="H183" s="24">
        <v>0.35</v>
      </c>
      <c r="I183" s="31">
        <v>5.6752500000000001</v>
      </c>
      <c r="J183" s="31"/>
      <c r="K183" s="35"/>
    </row>
    <row r="184" spans="1:54" x14ac:dyDescent="0.25">
      <c r="C184" s="58" t="s">
        <v>175</v>
      </c>
      <c r="D184" s="54"/>
      <c r="E184" s="6"/>
      <c r="F184" s="19"/>
      <c r="G184" s="25">
        <v>51096.91</v>
      </c>
      <c r="H184" s="25">
        <v>0.9</v>
      </c>
      <c r="I184" s="31"/>
      <c r="J184" s="31"/>
      <c r="K184" s="35"/>
    </row>
    <row r="185" spans="1:54" x14ac:dyDescent="0.25">
      <c r="C185" s="57"/>
      <c r="D185" s="54"/>
      <c r="E185" s="6"/>
      <c r="F185" s="19"/>
      <c r="G185" s="24"/>
      <c r="H185" s="24"/>
      <c r="I185" s="31"/>
      <c r="J185" s="31"/>
      <c r="K185" s="35"/>
    </row>
    <row r="186" spans="1:54" x14ac:dyDescent="0.25">
      <c r="A186" s="10"/>
      <c r="B186" s="28"/>
      <c r="C186" s="58" t="s">
        <v>25</v>
      </c>
      <c r="D186" s="54"/>
      <c r="E186" s="6"/>
      <c r="F186" s="19"/>
      <c r="G186" s="24"/>
      <c r="H186" s="24"/>
      <c r="I186" s="31"/>
      <c r="J186" s="31"/>
      <c r="K186" s="35"/>
    </row>
    <row r="187" spans="1:54" s="2" customFormat="1" ht="13.5" x14ac:dyDescent="0.25">
      <c r="A187" s="28"/>
      <c r="B187" s="28"/>
      <c r="C187" s="57" t="s">
        <v>5239</v>
      </c>
      <c r="D187" s="54"/>
      <c r="E187" s="6"/>
      <c r="F187" s="19"/>
      <c r="G187" s="24" t="s">
        <v>2</v>
      </c>
      <c r="H187" s="24" t="s">
        <v>2</v>
      </c>
      <c r="I187" s="31"/>
      <c r="J187" s="31"/>
      <c r="K187" s="35"/>
      <c r="L187" s="3"/>
      <c r="AI187" s="3"/>
      <c r="AV187" s="3"/>
      <c r="AX187" s="3"/>
      <c r="BB187" s="3"/>
    </row>
    <row r="188" spans="1:54" x14ac:dyDescent="0.25">
      <c r="B188" s="8"/>
      <c r="C188" s="57" t="s">
        <v>192</v>
      </c>
      <c r="D188" s="54"/>
      <c r="E188" s="6"/>
      <c r="F188" s="19"/>
      <c r="G188" s="24">
        <v>-378713.96</v>
      </c>
      <c r="H188" s="24">
        <v>-6.65</v>
      </c>
      <c r="I188" s="31"/>
      <c r="J188" s="31"/>
      <c r="K188" s="35"/>
    </row>
    <row r="189" spans="1:54" x14ac:dyDescent="0.25">
      <c r="C189" s="58" t="s">
        <v>175</v>
      </c>
      <c r="D189" s="54"/>
      <c r="E189" s="6"/>
      <c r="F189" s="19"/>
      <c r="G189" s="25">
        <v>-378713.96</v>
      </c>
      <c r="H189" s="25">
        <v>-6.65</v>
      </c>
      <c r="I189" s="31"/>
      <c r="J189" s="31"/>
      <c r="K189" s="35"/>
    </row>
    <row r="190" spans="1:54" x14ac:dyDescent="0.25">
      <c r="C190" s="57"/>
      <c r="D190" s="54"/>
      <c r="E190" s="6"/>
      <c r="F190" s="19"/>
      <c r="G190" s="24"/>
      <c r="H190" s="24"/>
      <c r="I190" s="31"/>
      <c r="J190" s="31"/>
      <c r="K190" s="35"/>
    </row>
    <row r="191" spans="1:54" x14ac:dyDescent="0.25">
      <c r="C191" s="60" t="s">
        <v>193</v>
      </c>
      <c r="D191" s="55"/>
      <c r="E191" s="5"/>
      <c r="F191" s="20"/>
      <c r="G191" s="26">
        <v>5692887.4699999997</v>
      </c>
      <c r="H191" s="26">
        <v>99.999999999999986</v>
      </c>
      <c r="I191" s="32"/>
      <c r="J191" s="32"/>
      <c r="K191" s="36"/>
    </row>
    <row r="194" spans="3:11" x14ac:dyDescent="0.25">
      <c r="C194" s="1" t="s">
        <v>194</v>
      </c>
    </row>
    <row r="195" spans="3:11" x14ac:dyDescent="0.25">
      <c r="C195" s="37" t="s">
        <v>195</v>
      </c>
      <c r="D195" s="37"/>
      <c r="E195" s="37"/>
      <c r="F195" s="37"/>
      <c r="G195" s="37"/>
      <c r="H195" s="37"/>
      <c r="I195" s="37"/>
      <c r="J195" s="37"/>
      <c r="K195" s="37"/>
    </row>
    <row r="196" spans="3:11" x14ac:dyDescent="0.25">
      <c r="C196" s="2" t="s">
        <v>196</v>
      </c>
    </row>
    <row r="197" spans="3:11" x14ac:dyDescent="0.25">
      <c r="C197" s="2" t="s">
        <v>197</v>
      </c>
    </row>
    <row r="198" spans="3:11" ht="30" customHeight="1" x14ac:dyDescent="0.25">
      <c r="C198" s="92" t="s">
        <v>198</v>
      </c>
      <c r="D198" s="93"/>
      <c r="E198" s="93"/>
      <c r="F198" s="93"/>
      <c r="G198" s="93"/>
      <c r="H198" s="93"/>
      <c r="I198" s="93"/>
      <c r="J198" s="93"/>
      <c r="K198" s="93"/>
    </row>
    <row r="199" spans="3:11" x14ac:dyDescent="0.25">
      <c r="C199" s="2" t="s">
        <v>199</v>
      </c>
    </row>
    <row r="200" spans="3:11" x14ac:dyDescent="0.25">
      <c r="C200" s="2" t="s">
        <v>5266</v>
      </c>
    </row>
    <row r="202" spans="3:11" x14ac:dyDescent="0.25">
      <c r="C202" s="1" t="s">
        <v>5400</v>
      </c>
      <c r="E202" s="90" t="s">
        <v>5401</v>
      </c>
    </row>
    <row r="203" spans="3:11" x14ac:dyDescent="0.25">
      <c r="E203" s="2" t="s">
        <v>5414</v>
      </c>
    </row>
  </sheetData>
  <mergeCells count="1">
    <mergeCell ref="C198:K198"/>
  </mergeCells>
  <hyperlinks>
    <hyperlink ref="J2" location="'Index'!A1" display="'Index'!A1" xr:uid="{CB1B1398-91F0-4D7D-AFA9-927692868FFF}"/>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01AB-F65B-4A87-80EA-3D028743319F}">
  <sheetPr codeName="Sheet1"/>
  <dimension ref="A1:IV93"/>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1513</v>
      </c>
      <c r="J2" s="38" t="s">
        <v>4913</v>
      </c>
    </row>
    <row r="3" spans="1:54" ht="16.5" x14ac:dyDescent="0.3">
      <c r="C3" s="1" t="s">
        <v>28</v>
      </c>
      <c r="D3" s="21" t="s">
        <v>1514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1515</v>
      </c>
      <c r="C18" s="57" t="s">
        <v>705</v>
      </c>
      <c r="D18" s="54" t="s">
        <v>1516</v>
      </c>
      <c r="E18" s="6" t="s">
        <v>641</v>
      </c>
      <c r="F18" s="19">
        <v>1500</v>
      </c>
      <c r="G18" s="24">
        <v>15925.14</v>
      </c>
      <c r="H18" s="24">
        <v>3.36</v>
      </c>
      <c r="I18" s="31">
        <v>7.5206999999999997</v>
      </c>
      <c r="J18" s="31"/>
      <c r="K18" s="35" t="s">
        <v>637</v>
      </c>
    </row>
    <row r="19" spans="2:11" x14ac:dyDescent="0.25">
      <c r="B19" s="8" t="s">
        <v>1208</v>
      </c>
      <c r="C19" s="57" t="s">
        <v>121</v>
      </c>
      <c r="D19" s="54" t="s">
        <v>1209</v>
      </c>
      <c r="E19" s="6" t="s">
        <v>641</v>
      </c>
      <c r="F19" s="19">
        <v>15000</v>
      </c>
      <c r="G19" s="24">
        <v>14862.35</v>
      </c>
      <c r="H19" s="24">
        <v>3.14</v>
      </c>
      <c r="I19" s="31">
        <v>7.0670000000000002</v>
      </c>
      <c r="J19" s="31"/>
      <c r="K19" s="35" t="s">
        <v>637</v>
      </c>
    </row>
    <row r="20" spans="2:11" x14ac:dyDescent="0.25">
      <c r="B20" s="8" t="s">
        <v>1517</v>
      </c>
      <c r="C20" s="57" t="s">
        <v>658</v>
      </c>
      <c r="D20" s="54" t="s">
        <v>1518</v>
      </c>
      <c r="E20" s="6" t="s">
        <v>688</v>
      </c>
      <c r="F20" s="19">
        <v>12500</v>
      </c>
      <c r="G20" s="24">
        <v>12703.03</v>
      </c>
      <c r="H20" s="24">
        <v>2.68</v>
      </c>
      <c r="I20" s="31">
        <v>6.7679999999999998</v>
      </c>
      <c r="J20" s="31"/>
      <c r="K20" s="35"/>
    </row>
    <row r="21" spans="2:11" x14ac:dyDescent="0.25">
      <c r="B21" s="8" t="s">
        <v>1519</v>
      </c>
      <c r="C21" s="57" t="s">
        <v>681</v>
      </c>
      <c r="D21" s="54" t="s">
        <v>1520</v>
      </c>
      <c r="E21" s="6" t="s">
        <v>641</v>
      </c>
      <c r="F21" s="19">
        <v>12500</v>
      </c>
      <c r="G21" s="24">
        <v>12678.06</v>
      </c>
      <c r="H21" s="24">
        <v>2.68</v>
      </c>
      <c r="I21" s="31">
        <v>6.5712999999999999</v>
      </c>
      <c r="J21" s="31"/>
      <c r="K21" s="35" t="s">
        <v>637</v>
      </c>
    </row>
    <row r="22" spans="2:11" x14ac:dyDescent="0.25">
      <c r="B22" s="8" t="s">
        <v>824</v>
      </c>
      <c r="C22" s="57" t="s">
        <v>627</v>
      </c>
      <c r="D22" s="54" t="s">
        <v>825</v>
      </c>
      <c r="E22" s="6" t="s">
        <v>645</v>
      </c>
      <c r="F22" s="19">
        <v>22500</v>
      </c>
      <c r="G22" s="24">
        <v>11197.44</v>
      </c>
      <c r="H22" s="24">
        <v>2.36</v>
      </c>
      <c r="I22" s="31">
        <v>7.7648999999999999</v>
      </c>
      <c r="J22" s="31"/>
      <c r="K22" s="35" t="s">
        <v>637</v>
      </c>
    </row>
    <row r="23" spans="2:11" x14ac:dyDescent="0.25">
      <c r="B23" s="8" t="s">
        <v>1521</v>
      </c>
      <c r="C23" s="57" t="s">
        <v>1522</v>
      </c>
      <c r="D23" s="54" t="s">
        <v>1523</v>
      </c>
      <c r="E23" s="6" t="s">
        <v>641</v>
      </c>
      <c r="F23" s="19">
        <v>10000</v>
      </c>
      <c r="G23" s="24">
        <v>10078.35</v>
      </c>
      <c r="H23" s="24">
        <v>2.13</v>
      </c>
      <c r="I23" s="31">
        <v>7.5990000000000002</v>
      </c>
      <c r="J23" s="31"/>
      <c r="K23" s="35" t="s">
        <v>637</v>
      </c>
    </row>
    <row r="24" spans="2:11" x14ac:dyDescent="0.25">
      <c r="B24" s="8" t="s">
        <v>1524</v>
      </c>
      <c r="C24" s="57" t="s">
        <v>675</v>
      </c>
      <c r="D24" s="54" t="s">
        <v>1525</v>
      </c>
      <c r="E24" s="6" t="s">
        <v>641</v>
      </c>
      <c r="F24" s="19">
        <v>10000</v>
      </c>
      <c r="G24" s="24">
        <v>10008.06</v>
      </c>
      <c r="H24" s="24">
        <v>2.11</v>
      </c>
      <c r="I24" s="31">
        <v>6.85</v>
      </c>
      <c r="J24" s="31"/>
      <c r="K24" s="35" t="s">
        <v>637</v>
      </c>
    </row>
    <row r="25" spans="2:11" x14ac:dyDescent="0.25">
      <c r="B25" s="8" t="s">
        <v>806</v>
      </c>
      <c r="C25" s="57" t="s">
        <v>658</v>
      </c>
      <c r="D25" s="54" t="s">
        <v>807</v>
      </c>
      <c r="E25" s="6" t="s">
        <v>641</v>
      </c>
      <c r="F25" s="19">
        <v>7500</v>
      </c>
      <c r="G25" s="24">
        <v>7629.89</v>
      </c>
      <c r="H25" s="24">
        <v>1.61</v>
      </c>
      <c r="I25" s="31">
        <v>6.8095999999999997</v>
      </c>
      <c r="J25" s="31"/>
      <c r="K25" s="35"/>
    </row>
    <row r="26" spans="2:11" x14ac:dyDescent="0.25">
      <c r="C26" s="58" t="s">
        <v>175</v>
      </c>
      <c r="D26" s="54"/>
      <c r="E26" s="6"/>
      <c r="F26" s="19"/>
      <c r="G26" s="25">
        <v>95082.32</v>
      </c>
      <c r="H26" s="25">
        <v>20.07</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8</v>
      </c>
      <c r="D30" s="54"/>
      <c r="E30" s="6"/>
      <c r="F30" s="19"/>
      <c r="G30" s="24"/>
      <c r="H30" s="24"/>
      <c r="I30" s="31"/>
      <c r="J30" s="31"/>
      <c r="K30" s="35"/>
    </row>
    <row r="31" spans="2:11" x14ac:dyDescent="0.25">
      <c r="B31" s="8" t="s">
        <v>769</v>
      </c>
      <c r="C31" s="57" t="s">
        <v>5326</v>
      </c>
      <c r="D31" s="54" t="s">
        <v>770</v>
      </c>
      <c r="E31" s="6" t="s">
        <v>771</v>
      </c>
      <c r="F31" s="19">
        <v>147</v>
      </c>
      <c r="G31" s="24">
        <v>11856.73</v>
      </c>
      <c r="H31" s="24">
        <v>2.5</v>
      </c>
      <c r="I31" s="31">
        <v>7.68</v>
      </c>
      <c r="J31" s="31"/>
      <c r="K31" s="35" t="s">
        <v>637</v>
      </c>
    </row>
    <row r="32" spans="2:11" x14ac:dyDescent="0.25">
      <c r="B32" s="8" t="s">
        <v>838</v>
      </c>
      <c r="C32" s="57" t="s">
        <v>5328</v>
      </c>
      <c r="D32" s="54" t="s">
        <v>839</v>
      </c>
      <c r="E32" s="6" t="s">
        <v>771</v>
      </c>
      <c r="F32" s="19">
        <v>100</v>
      </c>
      <c r="G32" s="24">
        <v>10024.959999999999</v>
      </c>
      <c r="H32" s="24">
        <v>2.12</v>
      </c>
      <c r="I32" s="31">
        <v>7.6524999999999999</v>
      </c>
      <c r="J32" s="31"/>
      <c r="K32" s="35" t="s">
        <v>637</v>
      </c>
    </row>
    <row r="33" spans="2:11" x14ac:dyDescent="0.25">
      <c r="B33" s="8" t="s">
        <v>840</v>
      </c>
      <c r="C33" s="57" t="s">
        <v>5329</v>
      </c>
      <c r="D33" s="54" t="s">
        <v>841</v>
      </c>
      <c r="E33" s="6" t="s">
        <v>771</v>
      </c>
      <c r="F33" s="19">
        <v>100</v>
      </c>
      <c r="G33" s="24">
        <v>10002.44</v>
      </c>
      <c r="H33" s="24">
        <v>2.11</v>
      </c>
      <c r="I33" s="31">
        <v>7.7975000000000003</v>
      </c>
      <c r="J33" s="31"/>
      <c r="K33" s="35" t="s">
        <v>637</v>
      </c>
    </row>
    <row r="34" spans="2:11" x14ac:dyDescent="0.25">
      <c r="C34" s="58" t="s">
        <v>175</v>
      </c>
      <c r="D34" s="54"/>
      <c r="E34" s="6"/>
      <c r="F34" s="19"/>
      <c r="G34" s="25">
        <v>31884.13</v>
      </c>
      <c r="H34" s="25">
        <v>6.73</v>
      </c>
      <c r="I34" s="31"/>
      <c r="J34" s="31"/>
      <c r="K34" s="35"/>
    </row>
    <row r="35" spans="2:11" x14ac:dyDescent="0.25">
      <c r="C35" s="57"/>
      <c r="D35" s="54"/>
      <c r="E35" s="6"/>
      <c r="F35" s="19"/>
      <c r="G35" s="24"/>
      <c r="H35" s="24"/>
      <c r="I35" s="31"/>
      <c r="J35" s="31"/>
      <c r="K35" s="35"/>
    </row>
    <row r="36" spans="2:11" x14ac:dyDescent="0.25">
      <c r="C36" s="59" t="s">
        <v>9</v>
      </c>
      <c r="D36" s="54"/>
      <c r="E36" s="6"/>
      <c r="F36" s="19"/>
      <c r="G36" s="24"/>
      <c r="H36" s="24"/>
      <c r="I36" s="31"/>
      <c r="J36" s="31"/>
      <c r="K36" s="35"/>
    </row>
    <row r="37" spans="2:11" x14ac:dyDescent="0.25">
      <c r="B37" s="8" t="s">
        <v>775</v>
      </c>
      <c r="C37" s="57" t="s">
        <v>776</v>
      </c>
      <c r="D37" s="54" t="s">
        <v>777</v>
      </c>
      <c r="E37" s="6" t="s">
        <v>189</v>
      </c>
      <c r="F37" s="19">
        <v>260500000</v>
      </c>
      <c r="G37" s="24">
        <v>256047.27</v>
      </c>
      <c r="H37" s="24">
        <v>54.02</v>
      </c>
      <c r="I37" s="31">
        <v>6.6798872999999999</v>
      </c>
      <c r="J37" s="31"/>
      <c r="K37" s="35"/>
    </row>
    <row r="38" spans="2:11" x14ac:dyDescent="0.25">
      <c r="B38" s="8" t="s">
        <v>1527</v>
      </c>
      <c r="C38" s="57" t="s">
        <v>1528</v>
      </c>
      <c r="D38" s="54" t="s">
        <v>1529</v>
      </c>
      <c r="E38" s="6" t="s">
        <v>189</v>
      </c>
      <c r="F38" s="19">
        <v>12500000</v>
      </c>
      <c r="G38" s="24">
        <v>12784.93</v>
      </c>
      <c r="H38" s="24">
        <v>2.7</v>
      </c>
      <c r="I38" s="31">
        <v>6.2202159999999997</v>
      </c>
      <c r="J38" s="31"/>
      <c r="K38" s="35"/>
    </row>
    <row r="39" spans="2:11" x14ac:dyDescent="0.25">
      <c r="C39" s="58" t="s">
        <v>175</v>
      </c>
      <c r="D39" s="54"/>
      <c r="E39" s="6"/>
      <c r="F39" s="19"/>
      <c r="G39" s="25">
        <v>268832.2</v>
      </c>
      <c r="H39" s="25">
        <v>56.72</v>
      </c>
      <c r="I39" s="31"/>
      <c r="J39" s="31"/>
      <c r="K39" s="35"/>
    </row>
    <row r="40" spans="2:11" x14ac:dyDescent="0.25">
      <c r="C40" s="57"/>
      <c r="D40" s="54"/>
      <c r="E40" s="6"/>
      <c r="F40" s="19"/>
      <c r="G40" s="24"/>
      <c r="H40" s="24"/>
      <c r="I40" s="31"/>
      <c r="J40" s="31"/>
      <c r="K40" s="35"/>
    </row>
    <row r="41" spans="2:11" x14ac:dyDescent="0.25">
      <c r="C41" s="59" t="s">
        <v>10</v>
      </c>
      <c r="D41" s="54"/>
      <c r="E41" s="6"/>
      <c r="F41" s="19"/>
      <c r="G41" s="24"/>
      <c r="H41" s="24"/>
      <c r="I41" s="31"/>
      <c r="J41" s="31"/>
      <c r="K41" s="35"/>
    </row>
    <row r="42" spans="2:11" x14ac:dyDescent="0.25">
      <c r="B42" s="8" t="s">
        <v>1530</v>
      </c>
      <c r="C42" s="57" t="s">
        <v>1531</v>
      </c>
      <c r="D42" s="54" t="s">
        <v>1532</v>
      </c>
      <c r="E42" s="6" t="s">
        <v>189</v>
      </c>
      <c r="F42" s="19">
        <v>11500000</v>
      </c>
      <c r="G42" s="24">
        <v>11431.06</v>
      </c>
      <c r="H42" s="24">
        <v>2.41</v>
      </c>
      <c r="I42" s="31">
        <v>7.4658310999999999</v>
      </c>
      <c r="J42" s="31"/>
      <c r="K42" s="35"/>
    </row>
    <row r="43" spans="2:11" x14ac:dyDescent="0.25">
      <c r="B43" s="8" t="s">
        <v>1533</v>
      </c>
      <c r="C43" s="57" t="s">
        <v>1534</v>
      </c>
      <c r="D43" s="54" t="s">
        <v>1535</v>
      </c>
      <c r="E43" s="6" t="s">
        <v>189</v>
      </c>
      <c r="F43" s="19">
        <v>4000000</v>
      </c>
      <c r="G43" s="24">
        <v>4127.4399999999996</v>
      </c>
      <c r="H43" s="24">
        <v>0.87</v>
      </c>
      <c r="I43" s="31">
        <v>7.3484780000000001</v>
      </c>
      <c r="J43" s="31"/>
      <c r="K43" s="35"/>
    </row>
    <row r="44" spans="2:11" x14ac:dyDescent="0.25">
      <c r="B44" s="8" t="s">
        <v>1536</v>
      </c>
      <c r="C44" s="57" t="s">
        <v>1537</v>
      </c>
      <c r="D44" s="54" t="s">
        <v>1538</v>
      </c>
      <c r="E44" s="6" t="s">
        <v>189</v>
      </c>
      <c r="F44" s="19">
        <v>3500000</v>
      </c>
      <c r="G44" s="24">
        <v>3517.33</v>
      </c>
      <c r="H44" s="24">
        <v>0.74</v>
      </c>
      <c r="I44" s="31">
        <v>7.4415591000000001</v>
      </c>
      <c r="J44" s="31"/>
      <c r="K44" s="35"/>
    </row>
    <row r="45" spans="2:11" x14ac:dyDescent="0.25">
      <c r="C45" s="58" t="s">
        <v>175</v>
      </c>
      <c r="D45" s="54"/>
      <c r="E45" s="6"/>
      <c r="F45" s="19"/>
      <c r="G45" s="25">
        <v>19075.830000000002</v>
      </c>
      <c r="H45" s="25">
        <v>4.0199999999999996</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20</v>
      </c>
      <c r="D62" s="54"/>
      <c r="E62" s="6"/>
      <c r="F62" s="19"/>
      <c r="G62" s="24"/>
      <c r="H62" s="24"/>
      <c r="I62" s="31"/>
      <c r="J62" s="31"/>
      <c r="K62" s="35"/>
    </row>
    <row r="63" spans="1:11" x14ac:dyDescent="0.25">
      <c r="B63" s="8" t="s">
        <v>845</v>
      </c>
      <c r="C63" s="57" t="s">
        <v>5299</v>
      </c>
      <c r="D63" s="54" t="s">
        <v>846</v>
      </c>
      <c r="E63" s="6" t="s">
        <v>847</v>
      </c>
      <c r="F63" s="19">
        <v>8871.7109999999993</v>
      </c>
      <c r="G63" s="24">
        <v>1010.09</v>
      </c>
      <c r="H63" s="24">
        <v>0.21</v>
      </c>
      <c r="I63" s="31">
        <v>5.62</v>
      </c>
      <c r="J63" s="31"/>
      <c r="K63" s="35"/>
    </row>
    <row r="64" spans="1:11" x14ac:dyDescent="0.25">
      <c r="C64" s="58" t="s">
        <v>175</v>
      </c>
      <c r="D64" s="54"/>
      <c r="E64" s="6"/>
      <c r="F64" s="19"/>
      <c r="G64" s="25">
        <v>1010.09</v>
      </c>
      <c r="H64" s="25">
        <v>0.21</v>
      </c>
      <c r="I64" s="31"/>
      <c r="J64" s="31"/>
      <c r="K64" s="35"/>
    </row>
    <row r="65" spans="1:54" x14ac:dyDescent="0.25">
      <c r="C65" s="57"/>
      <c r="D65" s="54"/>
      <c r="E65" s="6"/>
      <c r="F65" s="19"/>
      <c r="G65" s="24"/>
      <c r="H65" s="24"/>
      <c r="I65" s="31"/>
      <c r="J65" s="31"/>
      <c r="K65" s="35"/>
    </row>
    <row r="66" spans="1:54" x14ac:dyDescent="0.25">
      <c r="C66" s="58" t="s">
        <v>21</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8" t="s">
        <v>22</v>
      </c>
      <c r="D68" s="54"/>
      <c r="E68" s="6"/>
      <c r="F68" s="19"/>
      <c r="G68" s="24" t="s">
        <v>2</v>
      </c>
      <c r="H68" s="24" t="s">
        <v>2</v>
      </c>
      <c r="I68" s="31"/>
      <c r="J68" s="31"/>
      <c r="K68" s="35"/>
    </row>
    <row r="69" spans="1:54" x14ac:dyDescent="0.25">
      <c r="C69" s="57"/>
      <c r="D69" s="54"/>
      <c r="E69" s="6"/>
      <c r="F69" s="19"/>
      <c r="G69" s="24"/>
      <c r="H69" s="24"/>
      <c r="I69" s="31"/>
      <c r="J69" s="31"/>
      <c r="K69" s="35"/>
    </row>
    <row r="70" spans="1:54" x14ac:dyDescent="0.25">
      <c r="C70" s="58" t="s">
        <v>23</v>
      </c>
      <c r="D70" s="54"/>
      <c r="E70" s="6"/>
      <c r="F70" s="19"/>
      <c r="G70" s="24" t="s">
        <v>2</v>
      </c>
      <c r="H70" s="24" t="s">
        <v>2</v>
      </c>
      <c r="I70" s="31"/>
      <c r="J70" s="31"/>
      <c r="K70" s="35"/>
    </row>
    <row r="71" spans="1:54" x14ac:dyDescent="0.25">
      <c r="C71" s="57"/>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190</v>
      </c>
      <c r="C73" s="57" t="s">
        <v>191</v>
      </c>
      <c r="D73" s="54"/>
      <c r="E73" s="6"/>
      <c r="F73" s="19"/>
      <c r="G73" s="24">
        <v>63965.11</v>
      </c>
      <c r="H73" s="24">
        <v>13.5</v>
      </c>
      <c r="I73" s="31"/>
      <c r="J73" s="31"/>
      <c r="K73" s="35"/>
    </row>
    <row r="74" spans="1:54" x14ac:dyDescent="0.25">
      <c r="C74" s="58" t="s">
        <v>175</v>
      </c>
      <c r="D74" s="54"/>
      <c r="E74" s="6"/>
      <c r="F74" s="19"/>
      <c r="G74" s="25">
        <v>63965.11</v>
      </c>
      <c r="H74" s="25">
        <v>13.5</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5239</v>
      </c>
      <c r="D77" s="54"/>
      <c r="E77" s="6"/>
      <c r="F77" s="19"/>
      <c r="G77" s="24" t="s">
        <v>2</v>
      </c>
      <c r="H77" s="24" t="s">
        <v>2</v>
      </c>
      <c r="I77" s="31"/>
      <c r="J77" s="31"/>
      <c r="K77" s="35"/>
      <c r="L77" s="3"/>
      <c r="AI77" s="3"/>
      <c r="AV77" s="3"/>
      <c r="AX77" s="3"/>
      <c r="BB77" s="3"/>
    </row>
    <row r="78" spans="1:54" x14ac:dyDescent="0.25">
      <c r="B78" s="8"/>
      <c r="C78" s="57" t="s">
        <v>192</v>
      </c>
      <c r="D78" s="54"/>
      <c r="E78" s="6"/>
      <c r="F78" s="19"/>
      <c r="G78" s="24">
        <v>-5907.43</v>
      </c>
      <c r="H78" s="24">
        <v>-1.25</v>
      </c>
      <c r="I78" s="31"/>
      <c r="J78" s="31"/>
      <c r="K78" s="35"/>
    </row>
    <row r="79" spans="1:54" x14ac:dyDescent="0.25">
      <c r="C79" s="58" t="s">
        <v>175</v>
      </c>
      <c r="D79" s="54"/>
      <c r="E79" s="6"/>
      <c r="F79" s="19"/>
      <c r="G79" s="25">
        <v>-5907.43</v>
      </c>
      <c r="H79" s="25">
        <v>-1.25</v>
      </c>
      <c r="I79" s="31"/>
      <c r="J79" s="31"/>
      <c r="K79" s="35"/>
    </row>
    <row r="80" spans="1:54" x14ac:dyDescent="0.25">
      <c r="C80" s="57"/>
      <c r="D80" s="54"/>
      <c r="E80" s="6"/>
      <c r="F80" s="19"/>
      <c r="G80" s="24"/>
      <c r="H80" s="24"/>
      <c r="I80" s="31"/>
      <c r="J80" s="31"/>
      <c r="K80" s="35"/>
    </row>
    <row r="81" spans="3:11" x14ac:dyDescent="0.25">
      <c r="C81" s="60" t="s">
        <v>193</v>
      </c>
      <c r="D81" s="55"/>
      <c r="E81" s="5"/>
      <c r="F81" s="20"/>
      <c r="G81" s="26">
        <v>473942.25</v>
      </c>
      <c r="H81" s="26">
        <v>99.999999999999986</v>
      </c>
      <c r="I81" s="32"/>
      <c r="J81" s="32"/>
      <c r="K81" s="36"/>
    </row>
    <row r="84" spans="3:11" x14ac:dyDescent="0.25">
      <c r="C84" s="1" t="s">
        <v>194</v>
      </c>
    </row>
    <row r="85" spans="3:11" x14ac:dyDescent="0.25">
      <c r="C85" s="37" t="s">
        <v>195</v>
      </c>
      <c r="D85" s="37"/>
      <c r="E85" s="37"/>
      <c r="F85" s="37"/>
      <c r="G85" s="37"/>
      <c r="H85" s="37"/>
      <c r="I85" s="37"/>
      <c r="J85" s="37"/>
      <c r="K85" s="37"/>
    </row>
    <row r="86" spans="3:11" x14ac:dyDescent="0.25">
      <c r="C86" s="2" t="s">
        <v>196</v>
      </c>
    </row>
    <row r="87" spans="3:11" x14ac:dyDescent="0.25">
      <c r="C87" s="2" t="s">
        <v>197</v>
      </c>
    </row>
    <row r="88" spans="3:11" ht="30" customHeight="1" x14ac:dyDescent="0.25">
      <c r="C88" s="92" t="s">
        <v>198</v>
      </c>
      <c r="D88" s="93"/>
      <c r="E88" s="93"/>
      <c r="F88" s="93"/>
      <c r="G88" s="93"/>
      <c r="H88" s="93"/>
      <c r="I88" s="93"/>
      <c r="J88" s="93"/>
      <c r="K88" s="93"/>
    </row>
    <row r="89" spans="3:11" x14ac:dyDescent="0.25">
      <c r="C89" s="2" t="s">
        <v>199</v>
      </c>
    </row>
    <row r="90" spans="3:11" x14ac:dyDescent="0.25">
      <c r="C90" s="2" t="s">
        <v>5267</v>
      </c>
    </row>
    <row r="92" spans="3:11" x14ac:dyDescent="0.25">
      <c r="C92" s="1" t="s">
        <v>5400</v>
      </c>
      <c r="E92" s="90" t="s">
        <v>5401</v>
      </c>
    </row>
    <row r="93" spans="3:11" x14ac:dyDescent="0.25">
      <c r="E93" s="2" t="s">
        <v>5415</v>
      </c>
    </row>
  </sheetData>
  <mergeCells count="1">
    <mergeCell ref="C88:K88"/>
  </mergeCells>
  <hyperlinks>
    <hyperlink ref="J2" location="'Index'!A1" display="'Index'!A1" xr:uid="{9976D994-F4E0-45C3-AFAE-2EBFF69372C7}"/>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278C-09D0-42D0-A211-68556B8EF2E2}">
  <sheetPr codeName="Sheet1"/>
  <dimension ref="A1:IV210"/>
  <sheetViews>
    <sheetView showGridLines="0" zoomScale="90" zoomScaleNormal="90" workbookViewId="0">
      <pane ySplit="6" topLeftCell="A183" activePane="bottomLeft" state="frozen"/>
      <selection pane="bottomLeft" activeCell="I213" sqref="I21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1539</v>
      </c>
      <c r="J2" s="38" t="s">
        <v>4913</v>
      </c>
    </row>
    <row r="3" spans="1:54" ht="16.5" x14ac:dyDescent="0.3">
      <c r="C3" s="1" t="s">
        <v>28</v>
      </c>
      <c r="D3" s="21" t="s">
        <v>1540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1541</v>
      </c>
      <c r="C24" s="57" t="s">
        <v>1542</v>
      </c>
      <c r="D24" s="54" t="s">
        <v>1543</v>
      </c>
      <c r="E24" s="6" t="s">
        <v>189</v>
      </c>
      <c r="F24" s="19">
        <v>48397000</v>
      </c>
      <c r="G24" s="24">
        <v>48543.64</v>
      </c>
      <c r="H24" s="24">
        <v>1.33</v>
      </c>
      <c r="I24" s="31">
        <v>5.8697999999999997</v>
      </c>
      <c r="J24" s="31"/>
      <c r="K24" s="35"/>
    </row>
    <row r="25" spans="1:11" x14ac:dyDescent="0.25">
      <c r="B25" s="8" t="s">
        <v>1544</v>
      </c>
      <c r="C25" s="57" t="s">
        <v>1545</v>
      </c>
      <c r="D25" s="54" t="s">
        <v>1546</v>
      </c>
      <c r="E25" s="6" t="s">
        <v>189</v>
      </c>
      <c r="F25" s="19">
        <v>39845000</v>
      </c>
      <c r="G25" s="24">
        <v>39848.47</v>
      </c>
      <c r="H25" s="24">
        <v>1.0900000000000001</v>
      </c>
      <c r="I25" s="31">
        <v>5.6874232999999998</v>
      </c>
      <c r="J25" s="31"/>
      <c r="K25" s="35"/>
    </row>
    <row r="26" spans="1:11" x14ac:dyDescent="0.25">
      <c r="B26" s="8" t="s">
        <v>1547</v>
      </c>
      <c r="C26" s="57" t="s">
        <v>1548</v>
      </c>
      <c r="D26" s="54" t="s">
        <v>1549</v>
      </c>
      <c r="E26" s="6" t="s">
        <v>189</v>
      </c>
      <c r="F26" s="19">
        <v>32000000</v>
      </c>
      <c r="G26" s="24">
        <v>31985.47</v>
      </c>
      <c r="H26" s="24">
        <v>0.87</v>
      </c>
      <c r="I26" s="31">
        <v>5.4054500000000001</v>
      </c>
      <c r="J26" s="31"/>
      <c r="K26" s="35"/>
    </row>
    <row r="27" spans="1:11" x14ac:dyDescent="0.25">
      <c r="B27" s="8" t="s">
        <v>1550</v>
      </c>
      <c r="C27" s="57" t="s">
        <v>1551</v>
      </c>
      <c r="D27" s="54" t="s">
        <v>1552</v>
      </c>
      <c r="E27" s="6" t="s">
        <v>189</v>
      </c>
      <c r="F27" s="19">
        <v>11154000</v>
      </c>
      <c r="G27" s="24">
        <v>11239.53</v>
      </c>
      <c r="H27" s="24">
        <v>0.31</v>
      </c>
      <c r="I27" s="31">
        <v>5.7892000000000001</v>
      </c>
      <c r="J27" s="31"/>
      <c r="K27" s="35"/>
    </row>
    <row r="28" spans="1:11" x14ac:dyDescent="0.25">
      <c r="B28" s="8" t="s">
        <v>1553</v>
      </c>
      <c r="C28" s="57" t="s">
        <v>1554</v>
      </c>
      <c r="D28" s="54" t="s">
        <v>1555</v>
      </c>
      <c r="E28" s="6" t="s">
        <v>189</v>
      </c>
      <c r="F28" s="19">
        <v>8263000</v>
      </c>
      <c r="G28" s="24">
        <v>8320.34</v>
      </c>
      <c r="H28" s="24">
        <v>0.23</v>
      </c>
      <c r="I28" s="31">
        <v>5.7506197999999999</v>
      </c>
      <c r="J28" s="31"/>
      <c r="K28" s="35"/>
    </row>
    <row r="29" spans="1:11" x14ac:dyDescent="0.25">
      <c r="C29" s="58" t="s">
        <v>175</v>
      </c>
      <c r="D29" s="54"/>
      <c r="E29" s="6"/>
      <c r="F29" s="19"/>
      <c r="G29" s="25">
        <v>139937.45000000001</v>
      </c>
      <c r="H29" s="25">
        <v>3.83</v>
      </c>
      <c r="I29" s="31"/>
      <c r="J29" s="31"/>
      <c r="K29" s="35"/>
    </row>
    <row r="30" spans="1:11" x14ac:dyDescent="0.25">
      <c r="C30" s="57"/>
      <c r="D30" s="54"/>
      <c r="E30" s="6"/>
      <c r="F30" s="19"/>
      <c r="G30" s="24"/>
      <c r="H30" s="24"/>
      <c r="I30" s="31"/>
      <c r="J30" s="31"/>
      <c r="K30" s="35"/>
    </row>
    <row r="31" spans="1:11" x14ac:dyDescent="0.25">
      <c r="C31" s="59" t="s">
        <v>10</v>
      </c>
      <c r="D31" s="54"/>
      <c r="E31" s="6"/>
      <c r="F31" s="19"/>
      <c r="G31" s="24"/>
      <c r="H31" s="24"/>
      <c r="I31" s="31"/>
      <c r="J31" s="31"/>
      <c r="K31" s="35"/>
    </row>
    <row r="32" spans="1:11" x14ac:dyDescent="0.25">
      <c r="B32" s="8" t="s">
        <v>1556</v>
      </c>
      <c r="C32" s="57" t="s">
        <v>1557</v>
      </c>
      <c r="D32" s="54" t="s">
        <v>1558</v>
      </c>
      <c r="E32" s="6" t="s">
        <v>189</v>
      </c>
      <c r="F32" s="19">
        <v>20500000</v>
      </c>
      <c r="G32" s="24">
        <v>20524.66</v>
      </c>
      <c r="H32" s="24">
        <v>0.56000000000000005</v>
      </c>
      <c r="I32" s="31">
        <v>5.7150499999999997</v>
      </c>
      <c r="J32" s="31"/>
      <c r="K32" s="35"/>
    </row>
    <row r="33" spans="2:11" x14ac:dyDescent="0.25">
      <c r="B33" s="8" t="s">
        <v>1559</v>
      </c>
      <c r="C33" s="57" t="s">
        <v>1560</v>
      </c>
      <c r="D33" s="54" t="s">
        <v>1561</v>
      </c>
      <c r="E33" s="6" t="s">
        <v>189</v>
      </c>
      <c r="F33" s="19">
        <v>16000000</v>
      </c>
      <c r="G33" s="24">
        <v>16177.94</v>
      </c>
      <c r="H33" s="24">
        <v>0.44</v>
      </c>
      <c r="I33" s="31">
        <v>5.7343999999999999</v>
      </c>
      <c r="J33" s="31"/>
      <c r="K33" s="35"/>
    </row>
    <row r="34" spans="2:11" x14ac:dyDescent="0.25">
      <c r="B34" s="8" t="s">
        <v>1562</v>
      </c>
      <c r="C34" s="57" t="s">
        <v>1563</v>
      </c>
      <c r="D34" s="54" t="s">
        <v>1564</v>
      </c>
      <c r="E34" s="6" t="s">
        <v>189</v>
      </c>
      <c r="F34" s="19">
        <v>11934600</v>
      </c>
      <c r="G34" s="24">
        <v>12086.73</v>
      </c>
      <c r="H34" s="24">
        <v>0.33</v>
      </c>
      <c r="I34" s="31">
        <v>5.8944051000000002</v>
      </c>
      <c r="J34" s="31"/>
      <c r="K34" s="35"/>
    </row>
    <row r="35" spans="2:11" x14ac:dyDescent="0.25">
      <c r="B35" s="8" t="s">
        <v>1565</v>
      </c>
      <c r="C35" s="57" t="s">
        <v>1566</v>
      </c>
      <c r="D35" s="54" t="s">
        <v>1567</v>
      </c>
      <c r="E35" s="6" t="s">
        <v>189</v>
      </c>
      <c r="F35" s="19">
        <v>10000000</v>
      </c>
      <c r="G35" s="24">
        <v>10152.59</v>
      </c>
      <c r="H35" s="24">
        <v>0.28000000000000003</v>
      </c>
      <c r="I35" s="31">
        <v>5.9209594000000001</v>
      </c>
      <c r="J35" s="31"/>
      <c r="K35" s="35"/>
    </row>
    <row r="36" spans="2:11" x14ac:dyDescent="0.25">
      <c r="B36" s="8" t="s">
        <v>1568</v>
      </c>
      <c r="C36" s="57" t="s">
        <v>1569</v>
      </c>
      <c r="D36" s="54" t="s">
        <v>1570</v>
      </c>
      <c r="E36" s="6" t="s">
        <v>189</v>
      </c>
      <c r="F36" s="19">
        <v>10000000</v>
      </c>
      <c r="G36" s="24">
        <v>10090.879999999999</v>
      </c>
      <c r="H36" s="24">
        <v>0.28000000000000003</v>
      </c>
      <c r="I36" s="31">
        <v>5.8350999999999997</v>
      </c>
      <c r="J36" s="31"/>
      <c r="K36" s="35"/>
    </row>
    <row r="37" spans="2:11" x14ac:dyDescent="0.25">
      <c r="B37" s="8" t="s">
        <v>1571</v>
      </c>
      <c r="C37" s="57" t="s">
        <v>1572</v>
      </c>
      <c r="D37" s="54" t="s">
        <v>1573</v>
      </c>
      <c r="E37" s="6" t="s">
        <v>189</v>
      </c>
      <c r="F37" s="19">
        <v>8000000</v>
      </c>
      <c r="G37" s="24">
        <v>8056.09</v>
      </c>
      <c r="H37" s="24">
        <v>0.22</v>
      </c>
      <c r="I37" s="31">
        <v>5.6900500000000003</v>
      </c>
      <c r="J37" s="31"/>
      <c r="K37" s="35"/>
    </row>
    <row r="38" spans="2:11" x14ac:dyDescent="0.25">
      <c r="B38" s="8" t="s">
        <v>1574</v>
      </c>
      <c r="C38" s="57" t="s">
        <v>1575</v>
      </c>
      <c r="D38" s="54" t="s">
        <v>1576</v>
      </c>
      <c r="E38" s="6" t="s">
        <v>189</v>
      </c>
      <c r="F38" s="19">
        <v>7500000</v>
      </c>
      <c r="G38" s="24">
        <v>7581.15</v>
      </c>
      <c r="H38" s="24">
        <v>0.21</v>
      </c>
      <c r="I38" s="31">
        <v>5.7149999999999999</v>
      </c>
      <c r="J38" s="31"/>
      <c r="K38" s="35"/>
    </row>
    <row r="39" spans="2:11" x14ac:dyDescent="0.25">
      <c r="B39" s="8" t="s">
        <v>1577</v>
      </c>
      <c r="C39" s="57" t="s">
        <v>1578</v>
      </c>
      <c r="D39" s="54" t="s">
        <v>1579</v>
      </c>
      <c r="E39" s="6" t="s">
        <v>189</v>
      </c>
      <c r="F39" s="19">
        <v>7500000</v>
      </c>
      <c r="G39" s="24">
        <v>7551.76</v>
      </c>
      <c r="H39" s="24">
        <v>0.21</v>
      </c>
      <c r="I39" s="31">
        <v>5.69</v>
      </c>
      <c r="J39" s="31"/>
      <c r="K39" s="35"/>
    </row>
    <row r="40" spans="2:11" x14ac:dyDescent="0.25">
      <c r="B40" s="8" t="s">
        <v>1580</v>
      </c>
      <c r="C40" s="57" t="s">
        <v>1581</v>
      </c>
      <c r="D40" s="54" t="s">
        <v>1582</v>
      </c>
      <c r="E40" s="6" t="s">
        <v>189</v>
      </c>
      <c r="F40" s="19">
        <v>7500000</v>
      </c>
      <c r="G40" s="24">
        <v>7551.54</v>
      </c>
      <c r="H40" s="24">
        <v>0.21</v>
      </c>
      <c r="I40" s="31">
        <v>5.7000500000000001</v>
      </c>
      <c r="J40" s="31"/>
      <c r="K40" s="35"/>
    </row>
    <row r="41" spans="2:11" x14ac:dyDescent="0.25">
      <c r="B41" s="8" t="s">
        <v>1583</v>
      </c>
      <c r="C41" s="57" t="s">
        <v>1584</v>
      </c>
      <c r="D41" s="54" t="s">
        <v>1585</v>
      </c>
      <c r="E41" s="6" t="s">
        <v>189</v>
      </c>
      <c r="F41" s="19">
        <v>7500000</v>
      </c>
      <c r="G41" s="24">
        <v>7543.34</v>
      </c>
      <c r="H41" s="24">
        <v>0.21</v>
      </c>
      <c r="I41" s="31">
        <v>5.5850499999999998</v>
      </c>
      <c r="J41" s="31"/>
      <c r="K41" s="35"/>
    </row>
    <row r="42" spans="2:11" x14ac:dyDescent="0.25">
      <c r="B42" s="8" t="s">
        <v>1586</v>
      </c>
      <c r="C42" s="57" t="s">
        <v>1587</v>
      </c>
      <c r="D42" s="54" t="s">
        <v>1588</v>
      </c>
      <c r="E42" s="6" t="s">
        <v>189</v>
      </c>
      <c r="F42" s="19">
        <v>7500000</v>
      </c>
      <c r="G42" s="24">
        <v>7534.95</v>
      </c>
      <c r="H42" s="24">
        <v>0.21</v>
      </c>
      <c r="I42" s="31">
        <v>5.5700500000000002</v>
      </c>
      <c r="J42" s="31"/>
      <c r="K42" s="35"/>
    </row>
    <row r="43" spans="2:11" x14ac:dyDescent="0.25">
      <c r="B43" s="8" t="s">
        <v>1589</v>
      </c>
      <c r="C43" s="57" t="s">
        <v>1590</v>
      </c>
      <c r="D43" s="54" t="s">
        <v>1591</v>
      </c>
      <c r="E43" s="6" t="s">
        <v>189</v>
      </c>
      <c r="F43" s="19">
        <v>6500000</v>
      </c>
      <c r="G43" s="24">
        <v>6544.79</v>
      </c>
      <c r="H43" s="24">
        <v>0.18</v>
      </c>
      <c r="I43" s="31">
        <v>5.665</v>
      </c>
      <c r="J43" s="31"/>
      <c r="K43" s="35"/>
    </row>
    <row r="44" spans="2:11" x14ac:dyDescent="0.25">
      <c r="B44" s="8" t="s">
        <v>1592</v>
      </c>
      <c r="C44" s="57" t="s">
        <v>1593</v>
      </c>
      <c r="D44" s="54" t="s">
        <v>1594</v>
      </c>
      <c r="E44" s="6" t="s">
        <v>189</v>
      </c>
      <c r="F44" s="19">
        <v>5500000</v>
      </c>
      <c r="G44" s="24">
        <v>5537.9</v>
      </c>
      <c r="H44" s="24">
        <v>0.15</v>
      </c>
      <c r="I44" s="31">
        <v>5.6650999999999998</v>
      </c>
      <c r="J44" s="31"/>
      <c r="K44" s="35"/>
    </row>
    <row r="45" spans="2:11" x14ac:dyDescent="0.25">
      <c r="B45" s="8" t="s">
        <v>1595</v>
      </c>
      <c r="C45" s="57" t="s">
        <v>1596</v>
      </c>
      <c r="D45" s="54" t="s">
        <v>1597</v>
      </c>
      <c r="E45" s="6" t="s">
        <v>189</v>
      </c>
      <c r="F45" s="19">
        <v>5500000</v>
      </c>
      <c r="G45" s="24">
        <v>5515.05</v>
      </c>
      <c r="H45" s="24">
        <v>0.15</v>
      </c>
      <c r="I45" s="31">
        <v>5.5601500000000001</v>
      </c>
      <c r="J45" s="31"/>
      <c r="K45" s="35"/>
    </row>
    <row r="46" spans="2:11" x14ac:dyDescent="0.25">
      <c r="B46" s="8" t="s">
        <v>1598</v>
      </c>
      <c r="C46" s="57" t="s">
        <v>1599</v>
      </c>
      <c r="D46" s="54" t="s">
        <v>1600</v>
      </c>
      <c r="E46" s="6" t="s">
        <v>189</v>
      </c>
      <c r="F46" s="19">
        <v>5000000</v>
      </c>
      <c r="G46" s="24">
        <v>5069.22</v>
      </c>
      <c r="H46" s="24">
        <v>0.14000000000000001</v>
      </c>
      <c r="I46" s="31">
        <v>6.0004549999999997</v>
      </c>
      <c r="J46" s="31"/>
      <c r="K46" s="35"/>
    </row>
    <row r="47" spans="2:11" x14ac:dyDescent="0.25">
      <c r="B47" s="8" t="s">
        <v>1601</v>
      </c>
      <c r="C47" s="57" t="s">
        <v>1602</v>
      </c>
      <c r="D47" s="54" t="s">
        <v>1603</v>
      </c>
      <c r="E47" s="6" t="s">
        <v>189</v>
      </c>
      <c r="F47" s="19">
        <v>5000000</v>
      </c>
      <c r="G47" s="24">
        <v>5023.29</v>
      </c>
      <c r="H47" s="24">
        <v>0.14000000000000001</v>
      </c>
      <c r="I47" s="31">
        <v>5.6004500000000004</v>
      </c>
      <c r="J47" s="31"/>
      <c r="K47" s="35"/>
    </row>
    <row r="48" spans="2:11" x14ac:dyDescent="0.25">
      <c r="B48" s="8" t="s">
        <v>1604</v>
      </c>
      <c r="C48" s="57" t="s">
        <v>1605</v>
      </c>
      <c r="D48" s="54" t="s">
        <v>1606</v>
      </c>
      <c r="E48" s="6" t="s">
        <v>189</v>
      </c>
      <c r="F48" s="19">
        <v>4000000</v>
      </c>
      <c r="G48" s="24">
        <v>4014.65</v>
      </c>
      <c r="H48" s="24">
        <v>0.11</v>
      </c>
      <c r="I48" s="31">
        <v>5.5698999999999996</v>
      </c>
      <c r="J48" s="31"/>
      <c r="K48" s="35"/>
    </row>
    <row r="49" spans="1:11" x14ac:dyDescent="0.25">
      <c r="B49" s="8" t="s">
        <v>1607</v>
      </c>
      <c r="C49" s="57" t="s">
        <v>1608</v>
      </c>
      <c r="D49" s="54" t="s">
        <v>1609</v>
      </c>
      <c r="E49" s="6" t="s">
        <v>189</v>
      </c>
      <c r="F49" s="19">
        <v>3500000</v>
      </c>
      <c r="G49" s="24">
        <v>3512.96</v>
      </c>
      <c r="H49" s="24">
        <v>0.1</v>
      </c>
      <c r="I49" s="31">
        <v>5.5448500000000003</v>
      </c>
      <c r="J49" s="31"/>
      <c r="K49" s="35"/>
    </row>
    <row r="50" spans="1:11" x14ac:dyDescent="0.25">
      <c r="B50" s="8" t="s">
        <v>1610</v>
      </c>
      <c r="C50" s="57" t="s">
        <v>1611</v>
      </c>
      <c r="D50" s="54" t="s">
        <v>1612</v>
      </c>
      <c r="E50" s="6" t="s">
        <v>189</v>
      </c>
      <c r="F50" s="19">
        <v>2500000</v>
      </c>
      <c r="G50" s="24">
        <v>2520.54</v>
      </c>
      <c r="H50" s="24">
        <v>7.0000000000000007E-2</v>
      </c>
      <c r="I50" s="31">
        <v>5.69</v>
      </c>
      <c r="J50" s="31"/>
      <c r="K50" s="35"/>
    </row>
    <row r="51" spans="1:11" x14ac:dyDescent="0.25">
      <c r="B51" s="8" t="s">
        <v>1613</v>
      </c>
      <c r="C51" s="57" t="s">
        <v>1614</v>
      </c>
      <c r="D51" s="54" t="s">
        <v>1615</v>
      </c>
      <c r="E51" s="6" t="s">
        <v>189</v>
      </c>
      <c r="F51" s="19">
        <v>2500000</v>
      </c>
      <c r="G51" s="24">
        <v>2517.25</v>
      </c>
      <c r="H51" s="24">
        <v>7.0000000000000007E-2</v>
      </c>
      <c r="I51" s="31">
        <v>5.7</v>
      </c>
      <c r="J51" s="31"/>
      <c r="K51" s="35"/>
    </row>
    <row r="52" spans="1:11" x14ac:dyDescent="0.25">
      <c r="B52" s="8" t="s">
        <v>1616</v>
      </c>
      <c r="C52" s="57" t="s">
        <v>1617</v>
      </c>
      <c r="D52" s="54" t="s">
        <v>1618</v>
      </c>
      <c r="E52" s="6" t="s">
        <v>189</v>
      </c>
      <c r="F52" s="19">
        <v>2500000</v>
      </c>
      <c r="G52" s="24">
        <v>2517.23</v>
      </c>
      <c r="H52" s="24">
        <v>7.0000000000000007E-2</v>
      </c>
      <c r="I52" s="31">
        <v>5.665</v>
      </c>
      <c r="J52" s="31"/>
      <c r="K52" s="35"/>
    </row>
    <row r="53" spans="1:11" x14ac:dyDescent="0.25">
      <c r="B53" s="8" t="s">
        <v>1619</v>
      </c>
      <c r="C53" s="57" t="s">
        <v>1620</v>
      </c>
      <c r="D53" s="54" t="s">
        <v>1621</v>
      </c>
      <c r="E53" s="6" t="s">
        <v>189</v>
      </c>
      <c r="F53" s="19">
        <v>2500000</v>
      </c>
      <c r="G53" s="24">
        <v>2517.15</v>
      </c>
      <c r="H53" s="24">
        <v>7.0000000000000007E-2</v>
      </c>
      <c r="I53" s="31">
        <v>5.6954000000000002</v>
      </c>
      <c r="J53" s="31"/>
      <c r="K53" s="35"/>
    </row>
    <row r="54" spans="1:11" x14ac:dyDescent="0.25">
      <c r="B54" s="8" t="s">
        <v>1622</v>
      </c>
      <c r="C54" s="57" t="s">
        <v>1623</v>
      </c>
      <c r="D54" s="54" t="s">
        <v>1624</v>
      </c>
      <c r="E54" s="6" t="s">
        <v>189</v>
      </c>
      <c r="F54" s="19">
        <v>2500000</v>
      </c>
      <c r="G54" s="24">
        <v>2514.4499999999998</v>
      </c>
      <c r="H54" s="24">
        <v>7.0000000000000007E-2</v>
      </c>
      <c r="I54" s="31">
        <v>5.5849000000000002</v>
      </c>
      <c r="J54" s="31"/>
      <c r="K54" s="35"/>
    </row>
    <row r="55" spans="1:11" x14ac:dyDescent="0.25">
      <c r="B55" s="8" t="s">
        <v>1625</v>
      </c>
      <c r="C55" s="57" t="s">
        <v>1584</v>
      </c>
      <c r="D55" s="54" t="s">
        <v>1626</v>
      </c>
      <c r="E55" s="6" t="s">
        <v>189</v>
      </c>
      <c r="F55" s="19">
        <v>2500000</v>
      </c>
      <c r="G55" s="24">
        <v>2511.86</v>
      </c>
      <c r="H55" s="24">
        <v>7.0000000000000007E-2</v>
      </c>
      <c r="I55" s="31">
        <v>5.5850499999999998</v>
      </c>
      <c r="J55" s="31"/>
      <c r="K55" s="35"/>
    </row>
    <row r="56" spans="1:11" x14ac:dyDescent="0.25">
      <c r="C56" s="58" t="s">
        <v>175</v>
      </c>
      <c r="D56" s="54"/>
      <c r="E56" s="6"/>
      <c r="F56" s="19"/>
      <c r="G56" s="25">
        <v>165167.97</v>
      </c>
      <c r="H56" s="25">
        <v>4.55</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C59" s="59" t="s">
        <v>13</v>
      </c>
      <c r="D59" s="54"/>
      <c r="E59" s="6"/>
      <c r="F59" s="19"/>
      <c r="G59" s="24"/>
      <c r="H59" s="24"/>
      <c r="I59" s="31"/>
      <c r="J59" s="31"/>
      <c r="K59" s="35"/>
    </row>
    <row r="60" spans="1:11" x14ac:dyDescent="0.25">
      <c r="B60" s="8" t="s">
        <v>1627</v>
      </c>
      <c r="C60" s="57" t="s">
        <v>675</v>
      </c>
      <c r="D60" s="54" t="s">
        <v>1628</v>
      </c>
      <c r="E60" s="6" t="s">
        <v>792</v>
      </c>
      <c r="F60" s="19">
        <v>20000</v>
      </c>
      <c r="G60" s="24">
        <v>97338</v>
      </c>
      <c r="H60" s="24">
        <v>2.66</v>
      </c>
      <c r="I60" s="31">
        <v>6.2</v>
      </c>
      <c r="J60" s="31"/>
      <c r="K60" s="35" t="s">
        <v>637</v>
      </c>
    </row>
    <row r="61" spans="1:11" x14ac:dyDescent="0.25">
      <c r="B61" s="8" t="s">
        <v>1629</v>
      </c>
      <c r="C61" s="57" t="s">
        <v>1258</v>
      </c>
      <c r="D61" s="54" t="s">
        <v>1630</v>
      </c>
      <c r="E61" s="6" t="s">
        <v>792</v>
      </c>
      <c r="F61" s="19">
        <v>14000</v>
      </c>
      <c r="G61" s="24">
        <v>68269.39</v>
      </c>
      <c r="H61" s="24">
        <v>1.87</v>
      </c>
      <c r="I61" s="31">
        <v>6.21</v>
      </c>
      <c r="J61" s="31"/>
      <c r="K61" s="35" t="s">
        <v>637</v>
      </c>
    </row>
    <row r="62" spans="1:11" x14ac:dyDescent="0.25">
      <c r="B62" s="8" t="s">
        <v>1631</v>
      </c>
      <c r="C62" s="57" t="s">
        <v>1632</v>
      </c>
      <c r="D62" s="54" t="s">
        <v>1633</v>
      </c>
      <c r="E62" s="6" t="s">
        <v>792</v>
      </c>
      <c r="F62" s="19">
        <v>12000</v>
      </c>
      <c r="G62" s="24">
        <v>58881.84</v>
      </c>
      <c r="H62" s="24">
        <v>1.61</v>
      </c>
      <c r="I62" s="31">
        <v>6.6649000000000003</v>
      </c>
      <c r="J62" s="31"/>
      <c r="K62" s="35" t="s">
        <v>637</v>
      </c>
    </row>
    <row r="63" spans="1:11" x14ac:dyDescent="0.25">
      <c r="B63" s="8" t="s">
        <v>1634</v>
      </c>
      <c r="C63" s="57" t="s">
        <v>1635</v>
      </c>
      <c r="D63" s="54" t="s">
        <v>1636</v>
      </c>
      <c r="E63" s="6" t="s">
        <v>1296</v>
      </c>
      <c r="F63" s="19">
        <v>12200</v>
      </c>
      <c r="G63" s="24">
        <v>58397.31</v>
      </c>
      <c r="H63" s="24">
        <v>1.6</v>
      </c>
      <c r="I63" s="31">
        <v>6.6398999999999999</v>
      </c>
      <c r="J63" s="31"/>
      <c r="K63" s="35" t="s">
        <v>637</v>
      </c>
    </row>
    <row r="64" spans="1:11" x14ac:dyDescent="0.25">
      <c r="B64" s="8" t="s">
        <v>1637</v>
      </c>
      <c r="C64" s="57" t="s">
        <v>1638</v>
      </c>
      <c r="D64" s="54" t="s">
        <v>1639</v>
      </c>
      <c r="E64" s="6" t="s">
        <v>792</v>
      </c>
      <c r="F64" s="19">
        <v>10000</v>
      </c>
      <c r="G64" s="24">
        <v>48403.9</v>
      </c>
      <c r="H64" s="24">
        <v>1.32</v>
      </c>
      <c r="I64" s="31">
        <v>6.8</v>
      </c>
      <c r="J64" s="31"/>
      <c r="K64" s="35" t="s">
        <v>637</v>
      </c>
    </row>
    <row r="65" spans="2:11" x14ac:dyDescent="0.25">
      <c r="B65" s="8" t="s">
        <v>1640</v>
      </c>
      <c r="C65" s="57" t="s">
        <v>681</v>
      </c>
      <c r="D65" s="54" t="s">
        <v>1641</v>
      </c>
      <c r="E65" s="6" t="s">
        <v>792</v>
      </c>
      <c r="F65" s="19">
        <v>10000</v>
      </c>
      <c r="G65" s="24">
        <v>47911.1</v>
      </c>
      <c r="H65" s="24">
        <v>1.31</v>
      </c>
      <c r="I65" s="31">
        <v>6.3151000000000002</v>
      </c>
      <c r="J65" s="31"/>
      <c r="K65" s="35" t="s">
        <v>637</v>
      </c>
    </row>
    <row r="66" spans="2:11" x14ac:dyDescent="0.25">
      <c r="B66" s="8" t="s">
        <v>1642</v>
      </c>
      <c r="C66" s="57" t="s">
        <v>84</v>
      </c>
      <c r="D66" s="54" t="s">
        <v>1643</v>
      </c>
      <c r="E66" s="6" t="s">
        <v>792</v>
      </c>
      <c r="F66" s="19">
        <v>10000</v>
      </c>
      <c r="G66" s="24">
        <v>47889.3</v>
      </c>
      <c r="H66" s="24">
        <v>1.31</v>
      </c>
      <c r="I66" s="31">
        <v>7.0250000000000004</v>
      </c>
      <c r="J66" s="31"/>
      <c r="K66" s="35" t="s">
        <v>637</v>
      </c>
    </row>
    <row r="67" spans="2:11" x14ac:dyDescent="0.25">
      <c r="B67" s="8" t="s">
        <v>1644</v>
      </c>
      <c r="C67" s="57" t="s">
        <v>1645</v>
      </c>
      <c r="D67" s="54" t="s">
        <v>1646</v>
      </c>
      <c r="E67" s="6" t="s">
        <v>792</v>
      </c>
      <c r="F67" s="19">
        <v>8000</v>
      </c>
      <c r="G67" s="24">
        <v>39229</v>
      </c>
      <c r="H67" s="24">
        <v>1.07</v>
      </c>
      <c r="I67" s="31">
        <v>6.4050000000000002</v>
      </c>
      <c r="J67" s="31"/>
      <c r="K67" s="35" t="s">
        <v>637</v>
      </c>
    </row>
    <row r="68" spans="2:11" x14ac:dyDescent="0.25">
      <c r="B68" s="8" t="s">
        <v>1647</v>
      </c>
      <c r="C68" s="57" t="s">
        <v>1648</v>
      </c>
      <c r="D68" s="54" t="s">
        <v>1649</v>
      </c>
      <c r="E68" s="6" t="s">
        <v>792</v>
      </c>
      <c r="F68" s="19">
        <v>8000</v>
      </c>
      <c r="G68" s="24">
        <v>37945.919999999998</v>
      </c>
      <c r="H68" s="24">
        <v>1.04</v>
      </c>
      <c r="I68" s="31">
        <v>8.48</v>
      </c>
      <c r="J68" s="31"/>
      <c r="K68" s="35" t="s">
        <v>637</v>
      </c>
    </row>
    <row r="69" spans="2:11" x14ac:dyDescent="0.25">
      <c r="B69" s="8" t="s">
        <v>1650</v>
      </c>
      <c r="C69" s="57" t="s">
        <v>1651</v>
      </c>
      <c r="D69" s="54" t="s">
        <v>1652</v>
      </c>
      <c r="E69" s="6" t="s">
        <v>792</v>
      </c>
      <c r="F69" s="19">
        <v>7000</v>
      </c>
      <c r="G69" s="24">
        <v>34085.769999999997</v>
      </c>
      <c r="H69" s="24">
        <v>0.93</v>
      </c>
      <c r="I69" s="31">
        <v>6.6148999999999996</v>
      </c>
      <c r="J69" s="31"/>
      <c r="K69" s="35" t="s">
        <v>637</v>
      </c>
    </row>
    <row r="70" spans="2:11" x14ac:dyDescent="0.25">
      <c r="B70" s="8" t="s">
        <v>1653</v>
      </c>
      <c r="C70" s="57" t="s">
        <v>251</v>
      </c>
      <c r="D70" s="54" t="s">
        <v>1654</v>
      </c>
      <c r="E70" s="6" t="s">
        <v>792</v>
      </c>
      <c r="F70" s="19">
        <v>6500</v>
      </c>
      <c r="G70" s="24">
        <v>31692.959999999999</v>
      </c>
      <c r="H70" s="24">
        <v>0.87</v>
      </c>
      <c r="I70" s="31">
        <v>6.8849</v>
      </c>
      <c r="J70" s="31"/>
      <c r="K70" s="35" t="s">
        <v>637</v>
      </c>
    </row>
    <row r="71" spans="2:11" x14ac:dyDescent="0.25">
      <c r="B71" s="8" t="s">
        <v>1655</v>
      </c>
      <c r="C71" s="57" t="s">
        <v>1656</v>
      </c>
      <c r="D71" s="54" t="s">
        <v>1657</v>
      </c>
      <c r="E71" s="6" t="s">
        <v>792</v>
      </c>
      <c r="F71" s="19">
        <v>6000</v>
      </c>
      <c r="G71" s="24">
        <v>29280.33</v>
      </c>
      <c r="H71" s="24">
        <v>0.8</v>
      </c>
      <c r="I71" s="31">
        <v>7.2350000000000003</v>
      </c>
      <c r="J71" s="31"/>
      <c r="K71" s="35" t="s">
        <v>637</v>
      </c>
    </row>
    <row r="72" spans="2:11" x14ac:dyDescent="0.25">
      <c r="B72" s="8" t="s">
        <v>1658</v>
      </c>
      <c r="C72" s="57" t="s">
        <v>84</v>
      </c>
      <c r="D72" s="54" t="s">
        <v>1659</v>
      </c>
      <c r="E72" s="6" t="s">
        <v>792</v>
      </c>
      <c r="F72" s="19">
        <v>6000</v>
      </c>
      <c r="G72" s="24">
        <v>28675.439999999999</v>
      </c>
      <c r="H72" s="24">
        <v>0.78</v>
      </c>
      <c r="I72" s="31">
        <v>7.0248999999999997</v>
      </c>
      <c r="J72" s="31"/>
      <c r="K72" s="35" t="s">
        <v>637</v>
      </c>
    </row>
    <row r="73" spans="2:11" x14ac:dyDescent="0.25">
      <c r="B73" s="8" t="s">
        <v>1660</v>
      </c>
      <c r="C73" s="57" t="s">
        <v>1126</v>
      </c>
      <c r="D73" s="54" t="s">
        <v>1661</v>
      </c>
      <c r="E73" s="6" t="s">
        <v>792</v>
      </c>
      <c r="F73" s="19">
        <v>6000</v>
      </c>
      <c r="G73" s="24">
        <v>28399.26</v>
      </c>
      <c r="H73" s="24">
        <v>0.78</v>
      </c>
      <c r="I73" s="31">
        <v>6.79</v>
      </c>
      <c r="J73" s="31"/>
      <c r="K73" s="35" t="s">
        <v>637</v>
      </c>
    </row>
    <row r="74" spans="2:11" x14ac:dyDescent="0.25">
      <c r="B74" s="8" t="s">
        <v>1662</v>
      </c>
      <c r="C74" s="57" t="s">
        <v>1172</v>
      </c>
      <c r="D74" s="54" t="s">
        <v>1663</v>
      </c>
      <c r="E74" s="6" t="s">
        <v>1296</v>
      </c>
      <c r="F74" s="19">
        <v>5600</v>
      </c>
      <c r="G74" s="24">
        <v>27253.27</v>
      </c>
      <c r="H74" s="24">
        <v>0.75</v>
      </c>
      <c r="I74" s="31">
        <v>6.29</v>
      </c>
      <c r="J74" s="31"/>
      <c r="K74" s="35" t="s">
        <v>637</v>
      </c>
    </row>
    <row r="75" spans="2:11" x14ac:dyDescent="0.25">
      <c r="B75" s="8" t="s">
        <v>1664</v>
      </c>
      <c r="C75" s="57" t="s">
        <v>1258</v>
      </c>
      <c r="D75" s="54" t="s">
        <v>1665</v>
      </c>
      <c r="E75" s="6" t="s">
        <v>792</v>
      </c>
      <c r="F75" s="19">
        <v>5500</v>
      </c>
      <c r="G75" s="24">
        <v>26704.89</v>
      </c>
      <c r="H75" s="24">
        <v>0.73</v>
      </c>
      <c r="I75" s="31">
        <v>6.21</v>
      </c>
      <c r="J75" s="31"/>
      <c r="K75" s="35" t="s">
        <v>637</v>
      </c>
    </row>
    <row r="76" spans="2:11" x14ac:dyDescent="0.25">
      <c r="B76" s="8" t="s">
        <v>1666</v>
      </c>
      <c r="C76" s="57" t="s">
        <v>1331</v>
      </c>
      <c r="D76" s="54" t="s">
        <v>1667</v>
      </c>
      <c r="E76" s="6" t="s">
        <v>792</v>
      </c>
      <c r="F76" s="19">
        <v>5000</v>
      </c>
      <c r="G76" s="24">
        <v>24408.48</v>
      </c>
      <c r="H76" s="24">
        <v>0.67</v>
      </c>
      <c r="I76" s="31">
        <v>6.9649999999999999</v>
      </c>
      <c r="J76" s="31"/>
      <c r="K76" s="35" t="s">
        <v>637</v>
      </c>
    </row>
    <row r="77" spans="2:11" x14ac:dyDescent="0.25">
      <c r="B77" s="8" t="s">
        <v>1668</v>
      </c>
      <c r="C77" s="57" t="s">
        <v>1669</v>
      </c>
      <c r="D77" s="54" t="s">
        <v>1670</v>
      </c>
      <c r="E77" s="6" t="s">
        <v>792</v>
      </c>
      <c r="F77" s="19">
        <v>5000</v>
      </c>
      <c r="G77" s="24">
        <v>24392.33</v>
      </c>
      <c r="H77" s="24">
        <v>0.67</v>
      </c>
      <c r="I77" s="31">
        <v>7.5151000000000003</v>
      </c>
      <c r="J77" s="31"/>
      <c r="K77" s="35" t="s">
        <v>637</v>
      </c>
    </row>
    <row r="78" spans="2:11" x14ac:dyDescent="0.25">
      <c r="B78" s="8" t="s">
        <v>1671</v>
      </c>
      <c r="C78" s="57" t="s">
        <v>84</v>
      </c>
      <c r="D78" s="54" t="s">
        <v>1672</v>
      </c>
      <c r="E78" s="6" t="s">
        <v>792</v>
      </c>
      <c r="F78" s="19">
        <v>5000</v>
      </c>
      <c r="G78" s="24">
        <v>24368.18</v>
      </c>
      <c r="H78" s="24">
        <v>0.67</v>
      </c>
      <c r="I78" s="31">
        <v>6.7599</v>
      </c>
      <c r="J78" s="31"/>
      <c r="K78" s="35" t="s">
        <v>637</v>
      </c>
    </row>
    <row r="79" spans="2:11" x14ac:dyDescent="0.25">
      <c r="B79" s="8" t="s">
        <v>1673</v>
      </c>
      <c r="C79" s="57" t="s">
        <v>1674</v>
      </c>
      <c r="D79" s="54" t="s">
        <v>1675</v>
      </c>
      <c r="E79" s="6" t="s">
        <v>792</v>
      </c>
      <c r="F79" s="19">
        <v>5000</v>
      </c>
      <c r="G79" s="24">
        <v>24194.38</v>
      </c>
      <c r="H79" s="24">
        <v>0.66</v>
      </c>
      <c r="I79" s="31">
        <v>6.9848999999999997</v>
      </c>
      <c r="J79" s="31"/>
      <c r="K79" s="35" t="s">
        <v>637</v>
      </c>
    </row>
    <row r="80" spans="2:11" x14ac:dyDescent="0.25">
      <c r="B80" s="8" t="s">
        <v>1676</v>
      </c>
      <c r="C80" s="57" t="s">
        <v>84</v>
      </c>
      <c r="D80" s="54" t="s">
        <v>1677</v>
      </c>
      <c r="E80" s="6" t="s">
        <v>792</v>
      </c>
      <c r="F80" s="19">
        <v>5000</v>
      </c>
      <c r="G80" s="24">
        <v>23940.25</v>
      </c>
      <c r="H80" s="24">
        <v>0.65</v>
      </c>
      <c r="I80" s="31">
        <v>7.0250000000000004</v>
      </c>
      <c r="J80" s="31"/>
      <c r="K80" s="35" t="s">
        <v>637</v>
      </c>
    </row>
    <row r="81" spans="2:11" x14ac:dyDescent="0.25">
      <c r="B81" s="8" t="s">
        <v>1678</v>
      </c>
      <c r="C81" s="57" t="s">
        <v>1651</v>
      </c>
      <c r="D81" s="54" t="s">
        <v>1679</v>
      </c>
      <c r="E81" s="6" t="s">
        <v>792</v>
      </c>
      <c r="F81" s="19">
        <v>5000</v>
      </c>
      <c r="G81" s="24">
        <v>23828.7</v>
      </c>
      <c r="H81" s="24">
        <v>0.65</v>
      </c>
      <c r="I81" s="31">
        <v>6.7450000000000001</v>
      </c>
      <c r="J81" s="31"/>
      <c r="K81" s="35" t="s">
        <v>637</v>
      </c>
    </row>
    <row r="82" spans="2:11" x14ac:dyDescent="0.25">
      <c r="B82" s="8" t="s">
        <v>1680</v>
      </c>
      <c r="C82" s="57" t="s">
        <v>84</v>
      </c>
      <c r="D82" s="54" t="s">
        <v>1681</v>
      </c>
      <c r="E82" s="6" t="s">
        <v>792</v>
      </c>
      <c r="F82" s="19">
        <v>4000</v>
      </c>
      <c r="G82" s="24">
        <v>19536.86</v>
      </c>
      <c r="H82" s="24">
        <v>0.53</v>
      </c>
      <c r="I82" s="31">
        <v>6.7599</v>
      </c>
      <c r="J82" s="31"/>
      <c r="K82" s="35" t="s">
        <v>637</v>
      </c>
    </row>
    <row r="83" spans="2:11" x14ac:dyDescent="0.25">
      <c r="B83" s="8" t="s">
        <v>1682</v>
      </c>
      <c r="C83" s="57" t="s">
        <v>491</v>
      </c>
      <c r="D83" s="54" t="s">
        <v>1683</v>
      </c>
      <c r="E83" s="6" t="s">
        <v>792</v>
      </c>
      <c r="F83" s="19">
        <v>4000</v>
      </c>
      <c r="G83" s="24">
        <v>19451.38</v>
      </c>
      <c r="H83" s="24">
        <v>0.53</v>
      </c>
      <c r="I83" s="31">
        <v>6.6849999999999996</v>
      </c>
      <c r="J83" s="31"/>
      <c r="K83" s="35" t="s">
        <v>637</v>
      </c>
    </row>
    <row r="84" spans="2:11" x14ac:dyDescent="0.25">
      <c r="B84" s="8" t="s">
        <v>1684</v>
      </c>
      <c r="C84" s="57" t="s">
        <v>1331</v>
      </c>
      <c r="D84" s="54" t="s">
        <v>1685</v>
      </c>
      <c r="E84" s="6" t="s">
        <v>792</v>
      </c>
      <c r="F84" s="19">
        <v>4000</v>
      </c>
      <c r="G84" s="24">
        <v>19411.060000000001</v>
      </c>
      <c r="H84" s="24">
        <v>0.53</v>
      </c>
      <c r="I84" s="31">
        <v>6.9650999999999996</v>
      </c>
      <c r="J84" s="31"/>
      <c r="K84" s="35" t="s">
        <v>637</v>
      </c>
    </row>
    <row r="85" spans="2:11" x14ac:dyDescent="0.25">
      <c r="B85" s="8" t="s">
        <v>1686</v>
      </c>
      <c r="C85" s="57" t="s">
        <v>1651</v>
      </c>
      <c r="D85" s="54" t="s">
        <v>1687</v>
      </c>
      <c r="E85" s="6" t="s">
        <v>792</v>
      </c>
      <c r="F85" s="19">
        <v>4000</v>
      </c>
      <c r="G85" s="24">
        <v>19405.64</v>
      </c>
      <c r="H85" s="24">
        <v>0.53</v>
      </c>
      <c r="I85" s="31">
        <v>6.6150000000000002</v>
      </c>
      <c r="J85" s="31"/>
      <c r="K85" s="35" t="s">
        <v>637</v>
      </c>
    </row>
    <row r="86" spans="2:11" x14ac:dyDescent="0.25">
      <c r="B86" s="8" t="s">
        <v>1688</v>
      </c>
      <c r="C86" s="57" t="s">
        <v>251</v>
      </c>
      <c r="D86" s="54" t="s">
        <v>1689</v>
      </c>
      <c r="E86" s="6" t="s">
        <v>792</v>
      </c>
      <c r="F86" s="19">
        <v>3500</v>
      </c>
      <c r="G86" s="24">
        <v>17043.5</v>
      </c>
      <c r="H86" s="24">
        <v>0.47</v>
      </c>
      <c r="I86" s="31">
        <v>6.8849</v>
      </c>
      <c r="J86" s="31"/>
      <c r="K86" s="35" t="s">
        <v>637</v>
      </c>
    </row>
    <row r="87" spans="2:11" x14ac:dyDescent="0.25">
      <c r="B87" s="8" t="s">
        <v>1690</v>
      </c>
      <c r="C87" s="57" t="s">
        <v>168</v>
      </c>
      <c r="D87" s="54" t="s">
        <v>1691</v>
      </c>
      <c r="E87" s="6" t="s">
        <v>792</v>
      </c>
      <c r="F87" s="19">
        <v>3000</v>
      </c>
      <c r="G87" s="24">
        <v>14866.07</v>
      </c>
      <c r="H87" s="24">
        <v>0.41</v>
      </c>
      <c r="I87" s="31">
        <v>6.0900999999999996</v>
      </c>
      <c r="J87" s="31"/>
      <c r="K87" s="35" t="s">
        <v>637</v>
      </c>
    </row>
    <row r="88" spans="2:11" x14ac:dyDescent="0.25">
      <c r="B88" s="8" t="s">
        <v>1692</v>
      </c>
      <c r="C88" s="57" t="s">
        <v>1126</v>
      </c>
      <c r="D88" s="54" t="s">
        <v>1693</v>
      </c>
      <c r="E88" s="6" t="s">
        <v>792</v>
      </c>
      <c r="F88" s="19">
        <v>3000</v>
      </c>
      <c r="G88" s="24">
        <v>14628.11</v>
      </c>
      <c r="H88" s="24">
        <v>0.4</v>
      </c>
      <c r="I88" s="31">
        <v>6.5350000000000001</v>
      </c>
      <c r="J88" s="31"/>
      <c r="K88" s="35" t="s">
        <v>637</v>
      </c>
    </row>
    <row r="89" spans="2:11" x14ac:dyDescent="0.25">
      <c r="B89" s="8" t="s">
        <v>1694</v>
      </c>
      <c r="C89" s="57" t="s">
        <v>1695</v>
      </c>
      <c r="D89" s="54" t="s">
        <v>1696</v>
      </c>
      <c r="E89" s="6" t="s">
        <v>792</v>
      </c>
      <c r="F89" s="19">
        <v>2800</v>
      </c>
      <c r="G89" s="24">
        <v>13837.25</v>
      </c>
      <c r="H89" s="24">
        <v>0.38</v>
      </c>
      <c r="I89" s="31">
        <v>6.6050000000000004</v>
      </c>
      <c r="J89" s="31"/>
      <c r="K89" s="35" t="s">
        <v>637</v>
      </c>
    </row>
    <row r="90" spans="2:11" x14ac:dyDescent="0.25">
      <c r="B90" s="8" t="s">
        <v>1697</v>
      </c>
      <c r="C90" s="57" t="s">
        <v>84</v>
      </c>
      <c r="D90" s="54" t="s">
        <v>1698</v>
      </c>
      <c r="E90" s="6" t="s">
        <v>792</v>
      </c>
      <c r="F90" s="19">
        <v>2500</v>
      </c>
      <c r="G90" s="24">
        <v>11963.5</v>
      </c>
      <c r="H90" s="24">
        <v>0.33</v>
      </c>
      <c r="I90" s="31">
        <v>7.0250000000000004</v>
      </c>
      <c r="J90" s="31"/>
      <c r="K90" s="35" t="s">
        <v>637</v>
      </c>
    </row>
    <row r="91" spans="2:11" x14ac:dyDescent="0.25">
      <c r="B91" s="8" t="s">
        <v>1699</v>
      </c>
      <c r="C91" s="57" t="s">
        <v>1284</v>
      </c>
      <c r="D91" s="54" t="s">
        <v>1700</v>
      </c>
      <c r="E91" s="6" t="s">
        <v>792</v>
      </c>
      <c r="F91" s="19">
        <v>2000</v>
      </c>
      <c r="G91" s="24">
        <v>9851.81</v>
      </c>
      <c r="H91" s="24">
        <v>0.27</v>
      </c>
      <c r="I91" s="31">
        <v>6.6150000000000002</v>
      </c>
      <c r="J91" s="31"/>
      <c r="K91" s="35" t="s">
        <v>637</v>
      </c>
    </row>
    <row r="92" spans="2:11" x14ac:dyDescent="0.25">
      <c r="B92" s="8" t="s">
        <v>1701</v>
      </c>
      <c r="C92" s="57" t="s">
        <v>251</v>
      </c>
      <c r="D92" s="54" t="s">
        <v>1702</v>
      </c>
      <c r="E92" s="6" t="s">
        <v>792</v>
      </c>
      <c r="F92" s="19">
        <v>2000</v>
      </c>
      <c r="G92" s="24">
        <v>9764.25</v>
      </c>
      <c r="H92" s="24">
        <v>0.27</v>
      </c>
      <c r="I92" s="31">
        <v>6.8849999999999998</v>
      </c>
      <c r="J92" s="31"/>
      <c r="K92" s="35" t="s">
        <v>637</v>
      </c>
    </row>
    <row r="93" spans="2:11" x14ac:dyDescent="0.25">
      <c r="B93" s="8" t="s">
        <v>1703</v>
      </c>
      <c r="C93" s="57" t="s">
        <v>1704</v>
      </c>
      <c r="D93" s="54" t="s">
        <v>1705</v>
      </c>
      <c r="E93" s="6" t="s">
        <v>792</v>
      </c>
      <c r="F93" s="19">
        <v>2000</v>
      </c>
      <c r="G93" s="24">
        <v>9726.24</v>
      </c>
      <c r="H93" s="24">
        <v>0.27</v>
      </c>
      <c r="I93" s="31">
        <v>6.8951000000000002</v>
      </c>
      <c r="J93" s="31"/>
      <c r="K93" s="35" t="s">
        <v>637</v>
      </c>
    </row>
    <row r="94" spans="2:11" x14ac:dyDescent="0.25">
      <c r="B94" s="8" t="s">
        <v>1706</v>
      </c>
      <c r="C94" s="57" t="s">
        <v>1704</v>
      </c>
      <c r="D94" s="54" t="s">
        <v>1707</v>
      </c>
      <c r="E94" s="6" t="s">
        <v>792</v>
      </c>
      <c r="F94" s="19">
        <v>2000</v>
      </c>
      <c r="G94" s="24">
        <v>9720.8799999999992</v>
      </c>
      <c r="H94" s="24">
        <v>0.27</v>
      </c>
      <c r="I94" s="31">
        <v>6.8949999999999996</v>
      </c>
      <c r="J94" s="31"/>
      <c r="K94" s="35" t="s">
        <v>637</v>
      </c>
    </row>
    <row r="95" spans="2:11" x14ac:dyDescent="0.25">
      <c r="B95" s="8" t="s">
        <v>1708</v>
      </c>
      <c r="C95" s="57" t="s">
        <v>251</v>
      </c>
      <c r="D95" s="54" t="s">
        <v>1709</v>
      </c>
      <c r="E95" s="6" t="s">
        <v>792</v>
      </c>
      <c r="F95" s="19">
        <v>2000</v>
      </c>
      <c r="G95" s="24">
        <v>9552.06</v>
      </c>
      <c r="H95" s="24">
        <v>0.26</v>
      </c>
      <c r="I95" s="31">
        <v>7.0151000000000003</v>
      </c>
      <c r="J95" s="31"/>
      <c r="K95" s="35" t="s">
        <v>637</v>
      </c>
    </row>
    <row r="96" spans="2:11" x14ac:dyDescent="0.25">
      <c r="B96" s="8" t="s">
        <v>1710</v>
      </c>
      <c r="C96" s="57" t="s">
        <v>1711</v>
      </c>
      <c r="D96" s="54" t="s">
        <v>1712</v>
      </c>
      <c r="E96" s="6" t="s">
        <v>792</v>
      </c>
      <c r="F96" s="19">
        <v>1400</v>
      </c>
      <c r="G96" s="24">
        <v>6783.31</v>
      </c>
      <c r="H96" s="24">
        <v>0.19</v>
      </c>
      <c r="I96" s="31">
        <v>6.5875000000000004</v>
      </c>
      <c r="J96" s="31"/>
      <c r="K96" s="35" t="s">
        <v>637</v>
      </c>
    </row>
    <row r="97" spans="2:11" x14ac:dyDescent="0.25">
      <c r="B97" s="8" t="s">
        <v>1713</v>
      </c>
      <c r="C97" s="57" t="s">
        <v>1714</v>
      </c>
      <c r="D97" s="54" t="s">
        <v>1715</v>
      </c>
      <c r="E97" s="6" t="s">
        <v>792</v>
      </c>
      <c r="F97" s="19">
        <v>500</v>
      </c>
      <c r="G97" s="24">
        <v>2476.35</v>
      </c>
      <c r="H97" s="24">
        <v>7.0000000000000007E-2</v>
      </c>
      <c r="I97" s="31">
        <v>6.0101000000000004</v>
      </c>
      <c r="J97" s="31"/>
      <c r="K97" s="35" t="s">
        <v>637</v>
      </c>
    </row>
    <row r="98" spans="2:11" x14ac:dyDescent="0.25">
      <c r="C98" s="58" t="s">
        <v>175</v>
      </c>
      <c r="D98" s="54"/>
      <c r="E98" s="6"/>
      <c r="F98" s="19"/>
      <c r="G98" s="25">
        <v>1063508.27</v>
      </c>
      <c r="H98" s="25">
        <v>29.11</v>
      </c>
      <c r="I98" s="31"/>
      <c r="J98" s="31"/>
      <c r="K98" s="35"/>
    </row>
    <row r="99" spans="2:11" x14ac:dyDescent="0.25">
      <c r="C99" s="57"/>
      <c r="D99" s="54"/>
      <c r="E99" s="6"/>
      <c r="F99" s="19"/>
      <c r="G99" s="24"/>
      <c r="H99" s="24"/>
      <c r="I99" s="31"/>
      <c r="J99" s="31"/>
      <c r="K99" s="35"/>
    </row>
    <row r="100" spans="2:11" x14ac:dyDescent="0.25">
      <c r="C100" s="59" t="s">
        <v>14</v>
      </c>
      <c r="D100" s="54"/>
      <c r="E100" s="6"/>
      <c r="F100" s="19"/>
      <c r="G100" s="24"/>
      <c r="H100" s="24"/>
      <c r="I100" s="31"/>
      <c r="J100" s="31"/>
      <c r="K100" s="35"/>
    </row>
    <row r="101" spans="2:11" x14ac:dyDescent="0.25">
      <c r="B101" s="8" t="s">
        <v>1716</v>
      </c>
      <c r="C101" s="57" t="s">
        <v>41</v>
      </c>
      <c r="D101" s="54" t="s">
        <v>1717</v>
      </c>
      <c r="E101" s="6" t="s">
        <v>792</v>
      </c>
      <c r="F101" s="19">
        <v>35000</v>
      </c>
      <c r="G101" s="24">
        <v>170070.6</v>
      </c>
      <c r="H101" s="24">
        <v>4.6500000000000004</v>
      </c>
      <c r="I101" s="31">
        <v>6.0800999999999998</v>
      </c>
      <c r="J101" s="31"/>
      <c r="K101" s="35" t="s">
        <v>637</v>
      </c>
    </row>
    <row r="102" spans="2:11" x14ac:dyDescent="0.25">
      <c r="B102" s="8" t="s">
        <v>1718</v>
      </c>
      <c r="C102" s="57" t="s">
        <v>300</v>
      </c>
      <c r="D102" s="54" t="s">
        <v>1719</v>
      </c>
      <c r="E102" s="6" t="s">
        <v>795</v>
      </c>
      <c r="F102" s="19">
        <v>30000</v>
      </c>
      <c r="G102" s="24">
        <v>143653.04999999999</v>
      </c>
      <c r="H102" s="24">
        <v>3.93</v>
      </c>
      <c r="I102" s="31">
        <v>6.2750000000000004</v>
      </c>
      <c r="J102" s="31"/>
      <c r="K102" s="35" t="s">
        <v>637</v>
      </c>
    </row>
    <row r="103" spans="2:11" x14ac:dyDescent="0.25">
      <c r="B103" s="8" t="s">
        <v>1720</v>
      </c>
      <c r="C103" s="57" t="s">
        <v>294</v>
      </c>
      <c r="D103" s="54" t="s">
        <v>1721</v>
      </c>
      <c r="E103" s="6" t="s">
        <v>792</v>
      </c>
      <c r="F103" s="19">
        <v>24000</v>
      </c>
      <c r="G103" s="24">
        <v>116698.08</v>
      </c>
      <c r="H103" s="24">
        <v>3.19</v>
      </c>
      <c r="I103" s="31">
        <v>6.0750000000000002</v>
      </c>
      <c r="J103" s="31"/>
      <c r="K103" s="35" t="s">
        <v>637</v>
      </c>
    </row>
    <row r="104" spans="2:11" x14ac:dyDescent="0.25">
      <c r="B104" s="8" t="s">
        <v>1722</v>
      </c>
      <c r="C104" s="57" t="s">
        <v>658</v>
      </c>
      <c r="D104" s="54" t="s">
        <v>1723</v>
      </c>
      <c r="E104" s="6" t="s">
        <v>792</v>
      </c>
      <c r="F104" s="19">
        <v>16000</v>
      </c>
      <c r="G104" s="24">
        <v>77905.279999999999</v>
      </c>
      <c r="H104" s="24">
        <v>2.13</v>
      </c>
      <c r="I104" s="31">
        <v>6.1340000000000003</v>
      </c>
      <c r="J104" s="31"/>
      <c r="K104" s="35"/>
    </row>
    <row r="105" spans="2:11" x14ac:dyDescent="0.25">
      <c r="B105" s="8" t="s">
        <v>1724</v>
      </c>
      <c r="C105" s="57" t="s">
        <v>294</v>
      </c>
      <c r="D105" s="54" t="s">
        <v>1725</v>
      </c>
      <c r="E105" s="6" t="s">
        <v>792</v>
      </c>
      <c r="F105" s="19">
        <v>16000</v>
      </c>
      <c r="G105" s="24">
        <v>77823.92</v>
      </c>
      <c r="H105" s="24">
        <v>2.13</v>
      </c>
      <c r="I105" s="31">
        <v>6.0750000000000002</v>
      </c>
      <c r="J105" s="31"/>
      <c r="K105" s="35"/>
    </row>
    <row r="106" spans="2:11" x14ac:dyDescent="0.25">
      <c r="B106" s="8" t="s">
        <v>1726</v>
      </c>
      <c r="C106" s="57" t="s">
        <v>41</v>
      </c>
      <c r="D106" s="54" t="s">
        <v>1727</v>
      </c>
      <c r="E106" s="6" t="s">
        <v>792</v>
      </c>
      <c r="F106" s="19">
        <v>15000</v>
      </c>
      <c r="G106" s="24">
        <v>71845.2</v>
      </c>
      <c r="H106" s="24">
        <v>1.96</v>
      </c>
      <c r="I106" s="31">
        <v>6.3101000000000003</v>
      </c>
      <c r="J106" s="31"/>
      <c r="K106" s="35"/>
    </row>
    <row r="107" spans="2:11" x14ac:dyDescent="0.25">
      <c r="B107" s="8" t="s">
        <v>1728</v>
      </c>
      <c r="C107" s="57" t="s">
        <v>41</v>
      </c>
      <c r="D107" s="54" t="s">
        <v>1729</v>
      </c>
      <c r="E107" s="6" t="s">
        <v>792</v>
      </c>
      <c r="F107" s="19">
        <v>15000</v>
      </c>
      <c r="G107" s="24">
        <v>70572.75</v>
      </c>
      <c r="H107" s="24">
        <v>1.93</v>
      </c>
      <c r="I107" s="31">
        <v>6.4499757999999998</v>
      </c>
      <c r="J107" s="31"/>
      <c r="K107" s="35" t="s">
        <v>637</v>
      </c>
    </row>
    <row r="108" spans="2:11" x14ac:dyDescent="0.25">
      <c r="B108" s="8" t="s">
        <v>1730</v>
      </c>
      <c r="C108" s="57" t="s">
        <v>1457</v>
      </c>
      <c r="D108" s="54" t="s">
        <v>1731</v>
      </c>
      <c r="E108" s="6" t="s">
        <v>792</v>
      </c>
      <c r="F108" s="19">
        <v>14000</v>
      </c>
      <c r="G108" s="24">
        <v>68286.399999999994</v>
      </c>
      <c r="H108" s="24">
        <v>1.87</v>
      </c>
      <c r="I108" s="31">
        <v>6.1474000000000002</v>
      </c>
      <c r="J108" s="31"/>
      <c r="K108" s="35" t="s">
        <v>637</v>
      </c>
    </row>
    <row r="109" spans="2:11" x14ac:dyDescent="0.25">
      <c r="B109" s="8" t="s">
        <v>1732</v>
      </c>
      <c r="C109" s="57" t="s">
        <v>300</v>
      </c>
      <c r="D109" s="54" t="s">
        <v>1733</v>
      </c>
      <c r="E109" s="6" t="s">
        <v>795</v>
      </c>
      <c r="F109" s="19">
        <v>13500</v>
      </c>
      <c r="G109" s="24">
        <v>64195</v>
      </c>
      <c r="H109" s="24">
        <v>1.76</v>
      </c>
      <c r="I109" s="31">
        <v>6.37</v>
      </c>
      <c r="J109" s="31"/>
      <c r="K109" s="35" t="s">
        <v>637</v>
      </c>
    </row>
    <row r="110" spans="2:11" x14ac:dyDescent="0.25">
      <c r="B110" s="8" t="s">
        <v>1734</v>
      </c>
      <c r="C110" s="57" t="s">
        <v>1735</v>
      </c>
      <c r="D110" s="54" t="s">
        <v>1736</v>
      </c>
      <c r="E110" s="6" t="s">
        <v>792</v>
      </c>
      <c r="F110" s="19">
        <v>12000</v>
      </c>
      <c r="G110" s="24">
        <v>57617.7</v>
      </c>
      <c r="H110" s="24">
        <v>1.58</v>
      </c>
      <c r="I110" s="31">
        <v>6.5049999999999999</v>
      </c>
      <c r="J110" s="31"/>
      <c r="K110" s="35" t="s">
        <v>637</v>
      </c>
    </row>
    <row r="111" spans="2:11" x14ac:dyDescent="0.25">
      <c r="B111" s="8" t="s">
        <v>1737</v>
      </c>
      <c r="C111" s="57" t="s">
        <v>70</v>
      </c>
      <c r="D111" s="54" t="s">
        <v>1738</v>
      </c>
      <c r="E111" s="6" t="s">
        <v>792</v>
      </c>
      <c r="F111" s="19">
        <v>11500</v>
      </c>
      <c r="G111" s="24">
        <v>56113.04</v>
      </c>
      <c r="H111" s="24">
        <v>1.53</v>
      </c>
      <c r="I111" s="31">
        <v>6.0548999999999999</v>
      </c>
      <c r="J111" s="31"/>
      <c r="K111" s="35" t="s">
        <v>637</v>
      </c>
    </row>
    <row r="112" spans="2:11" x14ac:dyDescent="0.25">
      <c r="B112" s="8" t="s">
        <v>1739</v>
      </c>
      <c r="C112" s="57" t="s">
        <v>797</v>
      </c>
      <c r="D112" s="54" t="s">
        <v>1740</v>
      </c>
      <c r="E112" s="6" t="s">
        <v>792</v>
      </c>
      <c r="F112" s="19">
        <v>10000</v>
      </c>
      <c r="G112" s="24">
        <v>49279.3</v>
      </c>
      <c r="H112" s="24">
        <v>1.35</v>
      </c>
      <c r="I112" s="31">
        <v>6.4316000000000004</v>
      </c>
      <c r="J112" s="31"/>
      <c r="K112" s="35" t="s">
        <v>637</v>
      </c>
    </row>
    <row r="113" spans="2:11" x14ac:dyDescent="0.25">
      <c r="B113" s="8" t="s">
        <v>1741</v>
      </c>
      <c r="C113" s="57" t="s">
        <v>1457</v>
      </c>
      <c r="D113" s="54" t="s">
        <v>1742</v>
      </c>
      <c r="E113" s="6" t="s">
        <v>792</v>
      </c>
      <c r="F113" s="19">
        <v>10000</v>
      </c>
      <c r="G113" s="24">
        <v>48952.9</v>
      </c>
      <c r="H113" s="24">
        <v>1.34</v>
      </c>
      <c r="I113" s="31">
        <v>6.1475</v>
      </c>
      <c r="J113" s="31"/>
      <c r="K113" s="35" t="s">
        <v>637</v>
      </c>
    </row>
    <row r="114" spans="2:11" x14ac:dyDescent="0.25">
      <c r="B114" s="8" t="s">
        <v>1743</v>
      </c>
      <c r="C114" s="57" t="s">
        <v>1432</v>
      </c>
      <c r="D114" s="54" t="s">
        <v>1744</v>
      </c>
      <c r="E114" s="6" t="s">
        <v>792</v>
      </c>
      <c r="F114" s="19">
        <v>10000</v>
      </c>
      <c r="G114" s="24">
        <v>48790.05</v>
      </c>
      <c r="H114" s="24">
        <v>1.33</v>
      </c>
      <c r="I114" s="31">
        <v>6.0750000000000002</v>
      </c>
      <c r="J114" s="31"/>
      <c r="K114" s="35" t="s">
        <v>637</v>
      </c>
    </row>
    <row r="115" spans="2:11" x14ac:dyDescent="0.25">
      <c r="B115" s="8" t="s">
        <v>1745</v>
      </c>
      <c r="C115" s="57" t="s">
        <v>300</v>
      </c>
      <c r="D115" s="54" t="s">
        <v>1746</v>
      </c>
      <c r="E115" s="6" t="s">
        <v>795</v>
      </c>
      <c r="F115" s="19">
        <v>10000</v>
      </c>
      <c r="G115" s="24">
        <v>48733.2</v>
      </c>
      <c r="H115" s="24">
        <v>1.33</v>
      </c>
      <c r="I115" s="31">
        <v>6.0822000000000003</v>
      </c>
      <c r="J115" s="31"/>
      <c r="K115" s="35" t="s">
        <v>637</v>
      </c>
    </row>
    <row r="116" spans="2:11" x14ac:dyDescent="0.25">
      <c r="B116" s="8" t="s">
        <v>1747</v>
      </c>
      <c r="C116" s="57" t="s">
        <v>1054</v>
      </c>
      <c r="D116" s="54" t="s">
        <v>1748</v>
      </c>
      <c r="E116" s="6" t="s">
        <v>792</v>
      </c>
      <c r="F116" s="19">
        <v>10000</v>
      </c>
      <c r="G116" s="24">
        <v>48580.35</v>
      </c>
      <c r="H116" s="24">
        <v>1.33</v>
      </c>
      <c r="I116" s="31">
        <v>6.0949999999999998</v>
      </c>
      <c r="J116" s="31"/>
      <c r="K116" s="35" t="s">
        <v>637</v>
      </c>
    </row>
    <row r="117" spans="2:11" x14ac:dyDescent="0.25">
      <c r="B117" s="8" t="s">
        <v>1749</v>
      </c>
      <c r="C117" s="57" t="s">
        <v>300</v>
      </c>
      <c r="D117" s="54" t="s">
        <v>1750</v>
      </c>
      <c r="E117" s="6" t="s">
        <v>795</v>
      </c>
      <c r="F117" s="19">
        <v>10000</v>
      </c>
      <c r="G117" s="24">
        <v>48051.95</v>
      </c>
      <c r="H117" s="24">
        <v>1.31</v>
      </c>
      <c r="I117" s="31">
        <v>6.27</v>
      </c>
      <c r="J117" s="31"/>
      <c r="K117" s="35" t="s">
        <v>637</v>
      </c>
    </row>
    <row r="118" spans="2:11" x14ac:dyDescent="0.25">
      <c r="B118" s="8" t="s">
        <v>1751</v>
      </c>
      <c r="C118" s="57" t="s">
        <v>1752</v>
      </c>
      <c r="D118" s="54" t="s">
        <v>1753</v>
      </c>
      <c r="E118" s="6" t="s">
        <v>792</v>
      </c>
      <c r="F118" s="19">
        <v>10000</v>
      </c>
      <c r="G118" s="24">
        <v>47932.5</v>
      </c>
      <c r="H118" s="24">
        <v>1.31</v>
      </c>
      <c r="I118" s="31">
        <v>6.6150000000000002</v>
      </c>
      <c r="J118" s="31"/>
      <c r="K118" s="35" t="s">
        <v>637</v>
      </c>
    </row>
    <row r="119" spans="2:11" x14ac:dyDescent="0.25">
      <c r="B119" s="8" t="s">
        <v>1754</v>
      </c>
      <c r="C119" s="57" t="s">
        <v>1054</v>
      </c>
      <c r="D119" s="54" t="s">
        <v>1755</v>
      </c>
      <c r="E119" s="6" t="s">
        <v>792</v>
      </c>
      <c r="F119" s="19">
        <v>10000</v>
      </c>
      <c r="G119" s="24">
        <v>47051.1</v>
      </c>
      <c r="H119" s="24">
        <v>1.29</v>
      </c>
      <c r="I119" s="31">
        <v>6.39</v>
      </c>
      <c r="J119" s="31"/>
      <c r="K119" s="35" t="s">
        <v>637</v>
      </c>
    </row>
    <row r="120" spans="2:11" x14ac:dyDescent="0.25">
      <c r="B120" s="8" t="s">
        <v>1756</v>
      </c>
      <c r="C120" s="57" t="s">
        <v>70</v>
      </c>
      <c r="D120" s="54" t="s">
        <v>1757</v>
      </c>
      <c r="E120" s="6" t="s">
        <v>792</v>
      </c>
      <c r="F120" s="19">
        <v>9000</v>
      </c>
      <c r="G120" s="24">
        <v>43978.64</v>
      </c>
      <c r="H120" s="24">
        <v>1.2</v>
      </c>
      <c r="I120" s="31">
        <v>6.0548999999999999</v>
      </c>
      <c r="J120" s="31"/>
      <c r="K120" s="35" t="s">
        <v>637</v>
      </c>
    </row>
    <row r="121" spans="2:11" x14ac:dyDescent="0.25">
      <c r="B121" s="8" t="s">
        <v>1758</v>
      </c>
      <c r="C121" s="57" t="s">
        <v>1419</v>
      </c>
      <c r="D121" s="54" t="s">
        <v>1759</v>
      </c>
      <c r="E121" s="6" t="s">
        <v>792</v>
      </c>
      <c r="F121" s="19">
        <v>9000</v>
      </c>
      <c r="G121" s="24">
        <v>43725.38</v>
      </c>
      <c r="H121" s="24">
        <v>1.2</v>
      </c>
      <c r="I121" s="31">
        <v>6.08</v>
      </c>
      <c r="J121" s="31"/>
      <c r="K121" s="35" t="s">
        <v>637</v>
      </c>
    </row>
    <row r="122" spans="2:11" x14ac:dyDescent="0.25">
      <c r="B122" s="8" t="s">
        <v>1760</v>
      </c>
      <c r="C122" s="57" t="s">
        <v>1474</v>
      </c>
      <c r="D122" s="54" t="s">
        <v>1761</v>
      </c>
      <c r="E122" s="6" t="s">
        <v>1296</v>
      </c>
      <c r="F122" s="19">
        <v>8000</v>
      </c>
      <c r="G122" s="24">
        <v>39184.120000000003</v>
      </c>
      <c r="H122" s="24">
        <v>1.07</v>
      </c>
      <c r="I122" s="31">
        <v>6.0799000000000003</v>
      </c>
      <c r="J122" s="31"/>
      <c r="K122" s="35" t="s">
        <v>637</v>
      </c>
    </row>
    <row r="123" spans="2:11" x14ac:dyDescent="0.25">
      <c r="B123" s="8" t="s">
        <v>1762</v>
      </c>
      <c r="C123" s="57" t="s">
        <v>1054</v>
      </c>
      <c r="D123" s="54" t="s">
        <v>1763</v>
      </c>
      <c r="E123" s="6" t="s">
        <v>792</v>
      </c>
      <c r="F123" s="19">
        <v>8000</v>
      </c>
      <c r="G123" s="24">
        <v>39028.92</v>
      </c>
      <c r="H123" s="24">
        <v>1.07</v>
      </c>
      <c r="I123" s="31">
        <v>6.0949999999999998</v>
      </c>
      <c r="J123" s="31"/>
      <c r="K123" s="35" t="s">
        <v>637</v>
      </c>
    </row>
    <row r="124" spans="2:11" x14ac:dyDescent="0.25">
      <c r="B124" s="8" t="s">
        <v>1764</v>
      </c>
      <c r="C124" s="57" t="s">
        <v>1432</v>
      </c>
      <c r="D124" s="54" t="s">
        <v>1765</v>
      </c>
      <c r="E124" s="6" t="s">
        <v>792</v>
      </c>
      <c r="F124" s="19">
        <v>8000</v>
      </c>
      <c r="G124" s="24">
        <v>38949.800000000003</v>
      </c>
      <c r="H124" s="24">
        <v>1.07</v>
      </c>
      <c r="I124" s="31">
        <v>6.0750000000000002</v>
      </c>
      <c r="J124" s="31"/>
      <c r="K124" s="35"/>
    </row>
    <row r="125" spans="2:11" x14ac:dyDescent="0.25">
      <c r="B125" s="8" t="s">
        <v>1766</v>
      </c>
      <c r="C125" s="57" t="s">
        <v>1419</v>
      </c>
      <c r="D125" s="54" t="s">
        <v>1767</v>
      </c>
      <c r="E125" s="6" t="s">
        <v>792</v>
      </c>
      <c r="F125" s="19">
        <v>7000</v>
      </c>
      <c r="G125" s="24">
        <v>33257.42</v>
      </c>
      <c r="H125" s="24">
        <v>0.91</v>
      </c>
      <c r="I125" s="31">
        <v>6.375</v>
      </c>
      <c r="J125" s="31"/>
      <c r="K125" s="35" t="s">
        <v>637</v>
      </c>
    </row>
    <row r="126" spans="2:11" x14ac:dyDescent="0.25">
      <c r="B126" s="8" t="s">
        <v>1768</v>
      </c>
      <c r="C126" s="57" t="s">
        <v>452</v>
      </c>
      <c r="D126" s="54" t="s">
        <v>1769</v>
      </c>
      <c r="E126" s="6" t="s">
        <v>792</v>
      </c>
      <c r="F126" s="19">
        <v>6000</v>
      </c>
      <c r="G126" s="24">
        <v>29089.8</v>
      </c>
      <c r="H126" s="24">
        <v>0.8</v>
      </c>
      <c r="I126" s="31">
        <v>6.88</v>
      </c>
      <c r="J126" s="31"/>
      <c r="K126" s="35" t="s">
        <v>637</v>
      </c>
    </row>
    <row r="127" spans="2:11" x14ac:dyDescent="0.25">
      <c r="B127" s="8" t="s">
        <v>1770</v>
      </c>
      <c r="C127" s="57" t="s">
        <v>1752</v>
      </c>
      <c r="D127" s="54" t="s">
        <v>1771</v>
      </c>
      <c r="E127" s="6" t="s">
        <v>792</v>
      </c>
      <c r="F127" s="19">
        <v>6000</v>
      </c>
      <c r="G127" s="24">
        <v>28794.54</v>
      </c>
      <c r="H127" s="24">
        <v>0.79</v>
      </c>
      <c r="I127" s="31">
        <v>6.6150000000000002</v>
      </c>
      <c r="J127" s="31"/>
      <c r="K127" s="35" t="s">
        <v>637</v>
      </c>
    </row>
    <row r="128" spans="2:11" x14ac:dyDescent="0.25">
      <c r="B128" s="8" t="s">
        <v>1772</v>
      </c>
      <c r="C128" s="57" t="s">
        <v>1474</v>
      </c>
      <c r="D128" s="54" t="s">
        <v>1773</v>
      </c>
      <c r="E128" s="6" t="s">
        <v>1296</v>
      </c>
      <c r="F128" s="19">
        <v>6000</v>
      </c>
      <c r="G128" s="24">
        <v>28675.35</v>
      </c>
      <c r="H128" s="24">
        <v>0.78</v>
      </c>
      <c r="I128" s="31">
        <v>6.3151000000000002</v>
      </c>
      <c r="J128" s="31"/>
      <c r="K128" s="35"/>
    </row>
    <row r="129" spans="2:11" x14ac:dyDescent="0.25">
      <c r="B129" s="8" t="s">
        <v>1774</v>
      </c>
      <c r="C129" s="57" t="s">
        <v>1054</v>
      </c>
      <c r="D129" s="54" t="s">
        <v>1775</v>
      </c>
      <c r="E129" s="6" t="s">
        <v>792</v>
      </c>
      <c r="F129" s="19">
        <v>5500</v>
      </c>
      <c r="G129" s="24">
        <v>26508.57</v>
      </c>
      <c r="H129" s="24">
        <v>0.72</v>
      </c>
      <c r="I129" s="31">
        <v>6.32</v>
      </c>
      <c r="J129" s="31"/>
      <c r="K129" s="35" t="s">
        <v>637</v>
      </c>
    </row>
    <row r="130" spans="2:11" x14ac:dyDescent="0.25">
      <c r="B130" s="8" t="s">
        <v>1776</v>
      </c>
      <c r="C130" s="57" t="s">
        <v>452</v>
      </c>
      <c r="D130" s="54" t="s">
        <v>1777</v>
      </c>
      <c r="E130" s="6" t="s">
        <v>792</v>
      </c>
      <c r="F130" s="19">
        <v>5000</v>
      </c>
      <c r="G130" s="24">
        <v>24684.3</v>
      </c>
      <c r="H130" s="24">
        <v>0.68</v>
      </c>
      <c r="I130" s="31">
        <v>6.5751999999999997</v>
      </c>
      <c r="J130" s="31"/>
      <c r="K130" s="35" t="s">
        <v>637</v>
      </c>
    </row>
    <row r="131" spans="2:11" x14ac:dyDescent="0.25">
      <c r="B131" s="8" t="s">
        <v>1778</v>
      </c>
      <c r="C131" s="57" t="s">
        <v>1474</v>
      </c>
      <c r="D131" s="54" t="s">
        <v>1779</v>
      </c>
      <c r="E131" s="6" t="s">
        <v>1296</v>
      </c>
      <c r="F131" s="19">
        <v>5000</v>
      </c>
      <c r="G131" s="24">
        <v>24366.799999999999</v>
      </c>
      <c r="H131" s="24">
        <v>0.67</v>
      </c>
      <c r="I131" s="31">
        <v>6.0800999999999998</v>
      </c>
      <c r="J131" s="31"/>
      <c r="K131" s="35" t="s">
        <v>637</v>
      </c>
    </row>
    <row r="132" spans="2:11" x14ac:dyDescent="0.25">
      <c r="B132" s="8" t="s">
        <v>1780</v>
      </c>
      <c r="C132" s="57" t="s">
        <v>1054</v>
      </c>
      <c r="D132" s="54" t="s">
        <v>1781</v>
      </c>
      <c r="E132" s="6" t="s">
        <v>792</v>
      </c>
      <c r="F132" s="19">
        <v>5000</v>
      </c>
      <c r="G132" s="24">
        <v>24286.25</v>
      </c>
      <c r="H132" s="24">
        <v>0.66</v>
      </c>
      <c r="I132" s="31">
        <v>6.0949999999999998</v>
      </c>
      <c r="J132" s="31"/>
      <c r="K132" s="35" t="s">
        <v>637</v>
      </c>
    </row>
    <row r="133" spans="2:11" x14ac:dyDescent="0.25">
      <c r="B133" s="8" t="s">
        <v>1782</v>
      </c>
      <c r="C133" s="57" t="s">
        <v>338</v>
      </c>
      <c r="D133" s="54" t="s">
        <v>1783</v>
      </c>
      <c r="E133" s="6" t="s">
        <v>792</v>
      </c>
      <c r="F133" s="19">
        <v>5000</v>
      </c>
      <c r="G133" s="24">
        <v>24280</v>
      </c>
      <c r="H133" s="24">
        <v>0.66</v>
      </c>
      <c r="I133" s="31">
        <v>6.15</v>
      </c>
      <c r="J133" s="31"/>
      <c r="K133" s="35" t="s">
        <v>637</v>
      </c>
    </row>
    <row r="134" spans="2:11" x14ac:dyDescent="0.25">
      <c r="B134" s="8" t="s">
        <v>1784</v>
      </c>
      <c r="C134" s="57" t="s">
        <v>1752</v>
      </c>
      <c r="D134" s="54" t="s">
        <v>1785</v>
      </c>
      <c r="E134" s="6" t="s">
        <v>792</v>
      </c>
      <c r="F134" s="19">
        <v>5000</v>
      </c>
      <c r="G134" s="24">
        <v>24256.85</v>
      </c>
      <c r="H134" s="24">
        <v>0.66</v>
      </c>
      <c r="I134" s="31">
        <v>6.3901000000000003</v>
      </c>
      <c r="J134" s="31"/>
      <c r="K134" s="35" t="s">
        <v>637</v>
      </c>
    </row>
    <row r="135" spans="2:11" x14ac:dyDescent="0.25">
      <c r="B135" s="8" t="s">
        <v>1786</v>
      </c>
      <c r="C135" s="57" t="s">
        <v>60</v>
      </c>
      <c r="D135" s="54" t="s">
        <v>1787</v>
      </c>
      <c r="E135" s="6" t="s">
        <v>792</v>
      </c>
      <c r="F135" s="19">
        <v>5000</v>
      </c>
      <c r="G135" s="24">
        <v>24061.4</v>
      </c>
      <c r="H135" s="24">
        <v>0.66</v>
      </c>
      <c r="I135" s="31">
        <v>6.3000999999999996</v>
      </c>
      <c r="J135" s="31"/>
      <c r="K135" s="35"/>
    </row>
    <row r="136" spans="2:11" x14ac:dyDescent="0.25">
      <c r="B136" s="8" t="s">
        <v>1788</v>
      </c>
      <c r="C136" s="57" t="s">
        <v>41</v>
      </c>
      <c r="D136" s="54" t="s">
        <v>1789</v>
      </c>
      <c r="E136" s="6" t="s">
        <v>792</v>
      </c>
      <c r="F136" s="19">
        <v>5000</v>
      </c>
      <c r="G136" s="24">
        <v>23719.05</v>
      </c>
      <c r="H136" s="24">
        <v>0.65</v>
      </c>
      <c r="I136" s="31">
        <v>6.4</v>
      </c>
      <c r="J136" s="31"/>
      <c r="K136" s="35" t="s">
        <v>637</v>
      </c>
    </row>
    <row r="137" spans="2:11" x14ac:dyDescent="0.25">
      <c r="B137" s="8" t="s">
        <v>1790</v>
      </c>
      <c r="C137" s="57" t="s">
        <v>658</v>
      </c>
      <c r="D137" s="54" t="s">
        <v>1791</v>
      </c>
      <c r="E137" s="6" t="s">
        <v>792</v>
      </c>
      <c r="F137" s="19">
        <v>4500</v>
      </c>
      <c r="G137" s="24">
        <v>21899.66</v>
      </c>
      <c r="H137" s="24">
        <v>0.6</v>
      </c>
      <c r="I137" s="31">
        <v>6.1386000000000003</v>
      </c>
      <c r="J137" s="31"/>
      <c r="K137" s="35" t="s">
        <v>637</v>
      </c>
    </row>
    <row r="138" spans="2:11" x14ac:dyDescent="0.25">
      <c r="B138" s="8" t="s">
        <v>1792</v>
      </c>
      <c r="C138" s="57" t="s">
        <v>452</v>
      </c>
      <c r="D138" s="54" t="s">
        <v>1793</v>
      </c>
      <c r="E138" s="6" t="s">
        <v>792</v>
      </c>
      <c r="F138" s="19">
        <v>4000</v>
      </c>
      <c r="G138" s="24">
        <v>19721.919999999998</v>
      </c>
      <c r="H138" s="24">
        <v>0.54</v>
      </c>
      <c r="I138" s="31">
        <v>6.5148000000000001</v>
      </c>
      <c r="J138" s="31"/>
      <c r="K138" s="35" t="s">
        <v>637</v>
      </c>
    </row>
    <row r="139" spans="2:11" x14ac:dyDescent="0.25">
      <c r="B139" s="8" t="s">
        <v>1794</v>
      </c>
      <c r="C139" s="57" t="s">
        <v>658</v>
      </c>
      <c r="D139" s="54" t="s">
        <v>1795</v>
      </c>
      <c r="E139" s="6" t="s">
        <v>792</v>
      </c>
      <c r="F139" s="19">
        <v>4000</v>
      </c>
      <c r="G139" s="24">
        <v>19428.2</v>
      </c>
      <c r="H139" s="24">
        <v>0.53</v>
      </c>
      <c r="I139" s="31">
        <v>6.1386000000000003</v>
      </c>
      <c r="J139" s="31"/>
      <c r="K139" s="35" t="s">
        <v>637</v>
      </c>
    </row>
    <row r="140" spans="2:11" x14ac:dyDescent="0.25">
      <c r="B140" s="8" t="s">
        <v>1796</v>
      </c>
      <c r="C140" s="57" t="s">
        <v>70</v>
      </c>
      <c r="D140" s="54" t="s">
        <v>1797</v>
      </c>
      <c r="E140" s="6" t="s">
        <v>792</v>
      </c>
      <c r="F140" s="19">
        <v>3000</v>
      </c>
      <c r="G140" s="24">
        <v>14833.8</v>
      </c>
      <c r="H140" s="24">
        <v>0.41</v>
      </c>
      <c r="I140" s="31">
        <v>5.7599</v>
      </c>
      <c r="J140" s="31"/>
      <c r="K140" s="35"/>
    </row>
    <row r="141" spans="2:11" x14ac:dyDescent="0.25">
      <c r="B141" s="8" t="s">
        <v>1798</v>
      </c>
      <c r="C141" s="57" t="s">
        <v>1474</v>
      </c>
      <c r="D141" s="54" t="s">
        <v>1799</v>
      </c>
      <c r="E141" s="6" t="s">
        <v>1296</v>
      </c>
      <c r="F141" s="19">
        <v>3000</v>
      </c>
      <c r="G141" s="24">
        <v>14636.72</v>
      </c>
      <c r="H141" s="24">
        <v>0.4</v>
      </c>
      <c r="I141" s="31">
        <v>6.0800999999999998</v>
      </c>
      <c r="J141" s="31"/>
      <c r="K141" s="35" t="s">
        <v>637</v>
      </c>
    </row>
    <row r="142" spans="2:11" x14ac:dyDescent="0.25">
      <c r="B142" s="8" t="s">
        <v>1800</v>
      </c>
      <c r="C142" s="57" t="s">
        <v>300</v>
      </c>
      <c r="D142" s="54" t="s">
        <v>1801</v>
      </c>
      <c r="E142" s="6" t="s">
        <v>795</v>
      </c>
      <c r="F142" s="19">
        <v>3000</v>
      </c>
      <c r="G142" s="24">
        <v>14608.1</v>
      </c>
      <c r="H142" s="24">
        <v>0.4</v>
      </c>
      <c r="I142" s="31">
        <v>6.0822000000000003</v>
      </c>
      <c r="J142" s="31"/>
      <c r="K142" s="35" t="s">
        <v>637</v>
      </c>
    </row>
    <row r="143" spans="2:11" x14ac:dyDescent="0.25">
      <c r="B143" s="8" t="s">
        <v>1802</v>
      </c>
      <c r="C143" s="57" t="s">
        <v>658</v>
      </c>
      <c r="D143" s="54" t="s">
        <v>1803</v>
      </c>
      <c r="E143" s="6" t="s">
        <v>792</v>
      </c>
      <c r="F143" s="19">
        <v>3000</v>
      </c>
      <c r="G143" s="24">
        <v>14573.54</v>
      </c>
      <c r="H143" s="24">
        <v>0.4</v>
      </c>
      <c r="I143" s="31">
        <v>6.1386000000000003</v>
      </c>
      <c r="J143" s="31"/>
      <c r="K143" s="35" t="s">
        <v>637</v>
      </c>
    </row>
    <row r="144" spans="2:11" x14ac:dyDescent="0.25">
      <c r="B144" s="8" t="s">
        <v>1804</v>
      </c>
      <c r="C144" s="57" t="s">
        <v>452</v>
      </c>
      <c r="D144" s="54" t="s">
        <v>1805</v>
      </c>
      <c r="E144" s="6" t="s">
        <v>792</v>
      </c>
      <c r="F144" s="19">
        <v>3000</v>
      </c>
      <c r="G144" s="24">
        <v>14542.23</v>
      </c>
      <c r="H144" s="24">
        <v>0.4</v>
      </c>
      <c r="I144" s="31">
        <v>6.8800999999999997</v>
      </c>
      <c r="J144" s="31"/>
      <c r="K144" s="35" t="s">
        <v>637</v>
      </c>
    </row>
    <row r="145" spans="2:11" x14ac:dyDescent="0.25">
      <c r="B145" s="8" t="s">
        <v>1806</v>
      </c>
      <c r="C145" s="57" t="s">
        <v>1807</v>
      </c>
      <c r="D145" s="54" t="s">
        <v>1808</v>
      </c>
      <c r="E145" s="6" t="s">
        <v>792</v>
      </c>
      <c r="F145" s="19">
        <v>2000</v>
      </c>
      <c r="G145" s="24">
        <v>9793.77</v>
      </c>
      <c r="H145" s="24">
        <v>0.27</v>
      </c>
      <c r="I145" s="31">
        <v>6.4051</v>
      </c>
      <c r="J145" s="31"/>
      <c r="K145" s="35" t="s">
        <v>637</v>
      </c>
    </row>
    <row r="146" spans="2:11" x14ac:dyDescent="0.25">
      <c r="B146" s="8" t="s">
        <v>1809</v>
      </c>
      <c r="C146" s="57" t="s">
        <v>1807</v>
      </c>
      <c r="D146" s="54" t="s">
        <v>1810</v>
      </c>
      <c r="E146" s="6" t="s">
        <v>792</v>
      </c>
      <c r="F146" s="19">
        <v>2000</v>
      </c>
      <c r="G146" s="24">
        <v>9785.36</v>
      </c>
      <c r="H146" s="24">
        <v>0.27</v>
      </c>
      <c r="I146" s="31">
        <v>6.4050000000000002</v>
      </c>
      <c r="J146" s="31"/>
      <c r="K146" s="35" t="s">
        <v>637</v>
      </c>
    </row>
    <row r="147" spans="2:11" x14ac:dyDescent="0.25">
      <c r="B147" s="8" t="s">
        <v>1811</v>
      </c>
      <c r="C147" s="57" t="s">
        <v>1432</v>
      </c>
      <c r="D147" s="54" t="s">
        <v>1812</v>
      </c>
      <c r="E147" s="6" t="s">
        <v>792</v>
      </c>
      <c r="F147" s="19">
        <v>2000</v>
      </c>
      <c r="G147" s="24">
        <v>9727.99</v>
      </c>
      <c r="H147" s="24">
        <v>0.27</v>
      </c>
      <c r="I147" s="31">
        <v>6.0750000000000002</v>
      </c>
      <c r="J147" s="31"/>
      <c r="K147" s="35" t="s">
        <v>637</v>
      </c>
    </row>
    <row r="148" spans="2:11" x14ac:dyDescent="0.25">
      <c r="B148" s="8" t="s">
        <v>1813</v>
      </c>
      <c r="C148" s="57" t="s">
        <v>1419</v>
      </c>
      <c r="D148" s="54" t="s">
        <v>1814</v>
      </c>
      <c r="E148" s="6" t="s">
        <v>792</v>
      </c>
      <c r="F148" s="19">
        <v>2000</v>
      </c>
      <c r="G148" s="24">
        <v>9641.6</v>
      </c>
      <c r="H148" s="24">
        <v>0.26</v>
      </c>
      <c r="I148" s="31">
        <v>6.2525000000000004</v>
      </c>
      <c r="J148" s="31"/>
      <c r="K148" s="35" t="s">
        <v>637</v>
      </c>
    </row>
    <row r="149" spans="2:11" x14ac:dyDescent="0.25">
      <c r="B149" s="8" t="s">
        <v>1815</v>
      </c>
      <c r="C149" s="57" t="s">
        <v>60</v>
      </c>
      <c r="D149" s="54" t="s">
        <v>1816</v>
      </c>
      <c r="E149" s="6" t="s">
        <v>792</v>
      </c>
      <c r="F149" s="19">
        <v>2000</v>
      </c>
      <c r="G149" s="24">
        <v>9580</v>
      </c>
      <c r="H149" s="24">
        <v>0.26</v>
      </c>
      <c r="I149" s="31">
        <v>6.3</v>
      </c>
      <c r="J149" s="31"/>
      <c r="K149" s="35"/>
    </row>
    <row r="150" spans="2:11" x14ac:dyDescent="0.25">
      <c r="B150" s="8" t="s">
        <v>1817</v>
      </c>
      <c r="C150" s="57" t="s">
        <v>41</v>
      </c>
      <c r="D150" s="54" t="s">
        <v>1818</v>
      </c>
      <c r="E150" s="6" t="s">
        <v>792</v>
      </c>
      <c r="F150" s="19">
        <v>2000</v>
      </c>
      <c r="G150" s="24">
        <v>9560.36</v>
      </c>
      <c r="H150" s="24">
        <v>0.26</v>
      </c>
      <c r="I150" s="31">
        <v>6.3101000000000003</v>
      </c>
      <c r="J150" s="31"/>
      <c r="K150" s="35" t="s">
        <v>637</v>
      </c>
    </row>
    <row r="151" spans="2:11" x14ac:dyDescent="0.25">
      <c r="B151" s="8" t="s">
        <v>1819</v>
      </c>
      <c r="C151" s="57" t="s">
        <v>70</v>
      </c>
      <c r="D151" s="54" t="s">
        <v>1820</v>
      </c>
      <c r="E151" s="6" t="s">
        <v>792</v>
      </c>
      <c r="F151" s="19">
        <v>2000</v>
      </c>
      <c r="G151" s="24">
        <v>9417.17</v>
      </c>
      <c r="H151" s="24">
        <v>0.26</v>
      </c>
      <c r="I151" s="31">
        <v>6.31</v>
      </c>
      <c r="J151" s="31"/>
      <c r="K151" s="35" t="s">
        <v>637</v>
      </c>
    </row>
    <row r="152" spans="2:11" x14ac:dyDescent="0.25">
      <c r="B152" s="8" t="s">
        <v>1821</v>
      </c>
      <c r="C152" s="57" t="s">
        <v>300</v>
      </c>
      <c r="D152" s="54" t="s">
        <v>1822</v>
      </c>
      <c r="E152" s="6" t="s">
        <v>795</v>
      </c>
      <c r="F152" s="19">
        <v>500</v>
      </c>
      <c r="G152" s="24">
        <v>2440.4499999999998</v>
      </c>
      <c r="H152" s="24">
        <v>7.0000000000000007E-2</v>
      </c>
      <c r="I152" s="31">
        <v>6.1</v>
      </c>
      <c r="J152" s="31"/>
      <c r="K152" s="35"/>
    </row>
    <row r="153" spans="2:11" x14ac:dyDescent="0.25">
      <c r="B153" s="8" t="s">
        <v>1823</v>
      </c>
      <c r="C153" s="57" t="s">
        <v>60</v>
      </c>
      <c r="D153" s="54" t="s">
        <v>1824</v>
      </c>
      <c r="E153" s="6" t="s">
        <v>792</v>
      </c>
      <c r="F153" s="19">
        <v>500</v>
      </c>
      <c r="G153" s="24">
        <v>2395.25</v>
      </c>
      <c r="H153" s="24">
        <v>7.0000000000000007E-2</v>
      </c>
      <c r="I153" s="31">
        <v>6.3093000000000004</v>
      </c>
      <c r="J153" s="31"/>
      <c r="K153" s="35" t="s">
        <v>637</v>
      </c>
    </row>
    <row r="154" spans="2:11" x14ac:dyDescent="0.25">
      <c r="C154" s="58" t="s">
        <v>175</v>
      </c>
      <c r="D154" s="54"/>
      <c r="E154" s="6"/>
      <c r="F154" s="19"/>
      <c r="G154" s="25">
        <v>2089585.68</v>
      </c>
      <c r="H154" s="25">
        <v>57.17</v>
      </c>
      <c r="I154" s="31"/>
      <c r="J154" s="31"/>
      <c r="K154" s="35"/>
    </row>
    <row r="155" spans="2:11" x14ac:dyDescent="0.25">
      <c r="C155" s="57"/>
      <c r="D155" s="54"/>
      <c r="E155" s="6"/>
      <c r="F155" s="19"/>
      <c r="G155" s="24"/>
      <c r="H155" s="24"/>
      <c r="I155" s="31"/>
      <c r="J155" s="31"/>
      <c r="K155" s="35"/>
    </row>
    <row r="156" spans="2:11" x14ac:dyDescent="0.25">
      <c r="C156" s="59" t="s">
        <v>15</v>
      </c>
      <c r="D156" s="54"/>
      <c r="E156" s="6"/>
      <c r="F156" s="19"/>
      <c r="G156" s="24"/>
      <c r="H156" s="24"/>
      <c r="I156" s="31"/>
      <c r="J156" s="31"/>
      <c r="K156" s="35"/>
    </row>
    <row r="157" spans="2:11" x14ac:dyDescent="0.25">
      <c r="B157" s="8" t="s">
        <v>1825</v>
      </c>
      <c r="C157" s="57" t="s">
        <v>1826</v>
      </c>
      <c r="D157" s="54" t="s">
        <v>1827</v>
      </c>
      <c r="E157" s="6" t="s">
        <v>189</v>
      </c>
      <c r="F157" s="19">
        <v>51500000</v>
      </c>
      <c r="G157" s="24">
        <v>51014.77</v>
      </c>
      <c r="H157" s="24">
        <v>1.4</v>
      </c>
      <c r="I157" s="31">
        <v>5.4249000000000001</v>
      </c>
      <c r="J157" s="31"/>
      <c r="K157" s="35"/>
    </row>
    <row r="158" spans="2:11" x14ac:dyDescent="0.25">
      <c r="B158" s="8" t="s">
        <v>1828</v>
      </c>
      <c r="C158" s="57" t="s">
        <v>1829</v>
      </c>
      <c r="D158" s="54" t="s">
        <v>1830</v>
      </c>
      <c r="E158" s="6" t="s">
        <v>189</v>
      </c>
      <c r="F158" s="19">
        <v>36500000</v>
      </c>
      <c r="G158" s="24">
        <v>35554.720000000001</v>
      </c>
      <c r="H158" s="24">
        <v>0.97</v>
      </c>
      <c r="I158" s="31">
        <v>5.5137999999999998</v>
      </c>
      <c r="J158" s="31"/>
      <c r="K158" s="35"/>
    </row>
    <row r="159" spans="2:11" x14ac:dyDescent="0.25">
      <c r="B159" s="8" t="s">
        <v>1831</v>
      </c>
      <c r="C159" s="57" t="s">
        <v>1832</v>
      </c>
      <c r="D159" s="54" t="s">
        <v>1833</v>
      </c>
      <c r="E159" s="6" t="s">
        <v>189</v>
      </c>
      <c r="F159" s="19">
        <v>29500000</v>
      </c>
      <c r="G159" s="24">
        <v>28794.07</v>
      </c>
      <c r="H159" s="24">
        <v>0.79</v>
      </c>
      <c r="I159" s="31">
        <v>5.5237999999999996</v>
      </c>
      <c r="J159" s="31"/>
      <c r="K159" s="35"/>
    </row>
    <row r="160" spans="2:11" x14ac:dyDescent="0.25">
      <c r="B160" s="8" t="s">
        <v>1834</v>
      </c>
      <c r="C160" s="57" t="s">
        <v>1835</v>
      </c>
      <c r="D160" s="54" t="s">
        <v>1836</v>
      </c>
      <c r="E160" s="6" t="s">
        <v>189</v>
      </c>
      <c r="F160" s="19">
        <v>28500000</v>
      </c>
      <c r="G160" s="24">
        <v>27935.19</v>
      </c>
      <c r="H160" s="24">
        <v>0.76</v>
      </c>
      <c r="I160" s="31">
        <v>5.5075000000000003</v>
      </c>
      <c r="J160" s="31"/>
      <c r="K160" s="35"/>
    </row>
    <row r="161" spans="1:11" x14ac:dyDescent="0.25">
      <c r="B161" s="8" t="s">
        <v>1837</v>
      </c>
      <c r="C161" s="57" t="s">
        <v>1838</v>
      </c>
      <c r="D161" s="54" t="s">
        <v>1839</v>
      </c>
      <c r="E161" s="6" t="s">
        <v>189</v>
      </c>
      <c r="F161" s="19">
        <v>20000000</v>
      </c>
      <c r="G161" s="24">
        <v>19772.12</v>
      </c>
      <c r="H161" s="24">
        <v>0.54</v>
      </c>
      <c r="I161" s="31">
        <v>5.3935000000000004</v>
      </c>
      <c r="J161" s="31"/>
      <c r="K161" s="35"/>
    </row>
    <row r="162" spans="1:11" x14ac:dyDescent="0.25">
      <c r="B162" s="8" t="s">
        <v>1840</v>
      </c>
      <c r="C162" s="57" t="s">
        <v>1841</v>
      </c>
      <c r="D162" s="54" t="s">
        <v>1842</v>
      </c>
      <c r="E162" s="6" t="s">
        <v>189</v>
      </c>
      <c r="F162" s="19">
        <v>20000000</v>
      </c>
      <c r="G162" s="24">
        <v>19706.12</v>
      </c>
      <c r="H162" s="24">
        <v>0.54</v>
      </c>
      <c r="I162" s="31">
        <v>5.4983000000000004</v>
      </c>
      <c r="J162" s="31"/>
      <c r="K162" s="35"/>
    </row>
    <row r="163" spans="1:11" x14ac:dyDescent="0.25">
      <c r="B163" s="8" t="s">
        <v>1843</v>
      </c>
      <c r="C163" s="57" t="s">
        <v>1844</v>
      </c>
      <c r="D163" s="54" t="s">
        <v>1845</v>
      </c>
      <c r="E163" s="6" t="s">
        <v>189</v>
      </c>
      <c r="F163" s="19">
        <v>15000000</v>
      </c>
      <c r="G163" s="24">
        <v>14641.05</v>
      </c>
      <c r="H163" s="24">
        <v>0.4</v>
      </c>
      <c r="I163" s="31">
        <v>5.5237999999999996</v>
      </c>
      <c r="J163" s="31"/>
      <c r="K163" s="35"/>
    </row>
    <row r="164" spans="1:11" x14ac:dyDescent="0.25">
      <c r="B164" s="8" t="s">
        <v>1846</v>
      </c>
      <c r="C164" s="57" t="s">
        <v>1847</v>
      </c>
      <c r="D164" s="54" t="s">
        <v>1848</v>
      </c>
      <c r="E164" s="6" t="s">
        <v>189</v>
      </c>
      <c r="F164" s="19">
        <v>14000000</v>
      </c>
      <c r="G164" s="24">
        <v>13651.11</v>
      </c>
      <c r="H164" s="24">
        <v>0.37</v>
      </c>
      <c r="I164" s="31">
        <v>5.5198999999999998</v>
      </c>
      <c r="J164" s="31"/>
      <c r="K164" s="35"/>
    </row>
    <row r="165" spans="1:11" x14ac:dyDescent="0.25">
      <c r="B165" s="8" t="s">
        <v>1849</v>
      </c>
      <c r="C165" s="57" t="s">
        <v>1850</v>
      </c>
      <c r="D165" s="54" t="s">
        <v>1851</v>
      </c>
      <c r="E165" s="6" t="s">
        <v>189</v>
      </c>
      <c r="F165" s="19">
        <v>6500000</v>
      </c>
      <c r="G165" s="24">
        <v>6377.68</v>
      </c>
      <c r="H165" s="24">
        <v>0.17</v>
      </c>
      <c r="I165" s="31">
        <v>5.5125000000000002</v>
      </c>
      <c r="J165" s="31"/>
      <c r="K165" s="35"/>
    </row>
    <row r="166" spans="1:11" x14ac:dyDescent="0.25">
      <c r="B166" s="8" t="s">
        <v>1855</v>
      </c>
      <c r="C166" s="57" t="s">
        <v>1856</v>
      </c>
      <c r="D166" s="54" t="s">
        <v>1857</v>
      </c>
      <c r="E166" s="6" t="s">
        <v>189</v>
      </c>
      <c r="F166" s="19">
        <v>5000000</v>
      </c>
      <c r="G166" s="24">
        <v>4885.87</v>
      </c>
      <c r="H166" s="24">
        <v>0.13</v>
      </c>
      <c r="I166" s="31">
        <v>5.5007999999999999</v>
      </c>
      <c r="J166" s="31"/>
      <c r="K166" s="35"/>
    </row>
    <row r="167" spans="1:11" x14ac:dyDescent="0.25">
      <c r="B167" s="8" t="s">
        <v>1858</v>
      </c>
      <c r="C167" s="57" t="s">
        <v>1859</v>
      </c>
      <c r="D167" s="54" t="s">
        <v>1860</v>
      </c>
      <c r="E167" s="6" t="s">
        <v>189</v>
      </c>
      <c r="F167" s="19">
        <v>2000000</v>
      </c>
      <c r="G167" s="24">
        <v>1981.16</v>
      </c>
      <c r="H167" s="24">
        <v>0.05</v>
      </c>
      <c r="I167" s="31">
        <v>5.4249000000000001</v>
      </c>
      <c r="J167" s="31"/>
      <c r="K167" s="35"/>
    </row>
    <row r="168" spans="1:11" x14ac:dyDescent="0.25">
      <c r="C168" s="58" t="s">
        <v>175</v>
      </c>
      <c r="D168" s="54"/>
      <c r="E168" s="6"/>
      <c r="F168" s="19"/>
      <c r="G168" s="25">
        <v>224313.85999999996</v>
      </c>
      <c r="H168" s="25">
        <v>6.12</v>
      </c>
      <c r="I168" s="31"/>
      <c r="J168" s="31"/>
      <c r="K168" s="35"/>
    </row>
    <row r="169" spans="1:11" x14ac:dyDescent="0.25">
      <c r="C169" s="58"/>
      <c r="D169" s="54"/>
      <c r="E169" s="6"/>
      <c r="F169" s="19"/>
      <c r="G169" s="65"/>
      <c r="H169" s="65"/>
      <c r="I169" s="31"/>
      <c r="J169" s="31"/>
      <c r="K169" s="35"/>
    </row>
    <row r="170" spans="1:11" x14ac:dyDescent="0.25">
      <c r="C170" s="58" t="s">
        <v>16</v>
      </c>
      <c r="D170" s="54"/>
      <c r="E170" s="6"/>
      <c r="F170" s="19"/>
      <c r="G170" s="24" t="s">
        <v>2</v>
      </c>
      <c r="H170" s="24" t="s">
        <v>2</v>
      </c>
      <c r="I170" s="31"/>
      <c r="J170" s="31"/>
      <c r="K170" s="35"/>
    </row>
    <row r="171" spans="1:11" x14ac:dyDescent="0.25">
      <c r="C171" s="57"/>
      <c r="D171" s="54"/>
      <c r="E171" s="6"/>
      <c r="F171" s="19"/>
      <c r="G171" s="24"/>
      <c r="H171" s="24"/>
      <c r="I171" s="31"/>
      <c r="J171" s="31"/>
      <c r="K171" s="35"/>
    </row>
    <row r="172" spans="1:11" x14ac:dyDescent="0.25">
      <c r="C172" s="59" t="s">
        <v>17</v>
      </c>
      <c r="D172" s="54"/>
      <c r="E172" s="6"/>
      <c r="F172" s="19"/>
      <c r="G172" s="24"/>
      <c r="H172" s="24"/>
      <c r="I172" s="31"/>
      <c r="J172" s="31"/>
      <c r="K172" s="35"/>
    </row>
    <row r="173" spans="1:11" x14ac:dyDescent="0.25">
      <c r="B173" s="8" t="s">
        <v>1852</v>
      </c>
      <c r="C173" s="57" t="s">
        <v>1853</v>
      </c>
      <c r="D173" s="54" t="s">
        <v>1854</v>
      </c>
      <c r="E173" s="6" t="s">
        <v>189</v>
      </c>
      <c r="F173" s="19">
        <v>5104800</v>
      </c>
      <c r="G173" s="24">
        <v>4917.8500000000004</v>
      </c>
      <c r="H173" s="24">
        <v>0.13</v>
      </c>
      <c r="I173" s="31">
        <v>5.9086224999999999</v>
      </c>
      <c r="J173" s="31"/>
      <c r="K173" s="35"/>
    </row>
    <row r="174" spans="1:11" x14ac:dyDescent="0.25">
      <c r="C174" s="58" t="s">
        <v>175</v>
      </c>
      <c r="D174" s="54"/>
      <c r="E174" s="6"/>
      <c r="F174" s="19"/>
      <c r="G174" s="25">
        <v>4917.8500000000004</v>
      </c>
      <c r="H174" s="25">
        <v>0.13</v>
      </c>
      <c r="I174" s="31"/>
      <c r="J174" s="31"/>
      <c r="K174" s="35"/>
    </row>
    <row r="175" spans="1:11" x14ac:dyDescent="0.25">
      <c r="C175" s="57"/>
      <c r="D175" s="54"/>
      <c r="E175" s="6"/>
      <c r="F175" s="19"/>
      <c r="G175" s="24"/>
      <c r="H175" s="24"/>
      <c r="I175" s="31"/>
      <c r="J175" s="31"/>
      <c r="K175" s="35"/>
    </row>
    <row r="176" spans="1:11" x14ac:dyDescent="0.25">
      <c r="A176" s="10"/>
      <c r="B176" s="28"/>
      <c r="C176" s="58" t="s">
        <v>18</v>
      </c>
      <c r="D176" s="54"/>
      <c r="E176" s="6"/>
      <c r="F176" s="19"/>
      <c r="G176" s="24"/>
      <c r="H176" s="24"/>
      <c r="I176" s="31"/>
      <c r="J176" s="31"/>
      <c r="K176" s="35"/>
    </row>
    <row r="177" spans="1:11" x14ac:dyDescent="0.25">
      <c r="A177" s="28"/>
      <c r="B177" s="28"/>
      <c r="C177" s="58" t="s">
        <v>19</v>
      </c>
      <c r="D177" s="54"/>
      <c r="E177" s="6"/>
      <c r="F177" s="19"/>
      <c r="G177" s="24" t="s">
        <v>2</v>
      </c>
      <c r="H177" s="24" t="s">
        <v>2</v>
      </c>
      <c r="I177" s="31"/>
      <c r="J177" s="31"/>
      <c r="K177" s="35"/>
    </row>
    <row r="178" spans="1:11" x14ac:dyDescent="0.25">
      <c r="A178" s="28"/>
      <c r="B178" s="28"/>
      <c r="C178" s="58"/>
      <c r="D178" s="54"/>
      <c r="E178" s="6"/>
      <c r="F178" s="19"/>
      <c r="G178" s="24"/>
      <c r="H178" s="24"/>
      <c r="I178" s="31"/>
      <c r="J178" s="31"/>
      <c r="K178" s="35"/>
    </row>
    <row r="179" spans="1:11" x14ac:dyDescent="0.25">
      <c r="C179" s="59" t="s">
        <v>20</v>
      </c>
      <c r="D179" s="54"/>
      <c r="E179" s="6"/>
      <c r="F179" s="19"/>
      <c r="G179" s="24"/>
      <c r="H179" s="24"/>
      <c r="I179" s="31"/>
      <c r="J179" s="31"/>
      <c r="K179" s="35"/>
    </row>
    <row r="180" spans="1:11" x14ac:dyDescent="0.25">
      <c r="B180" s="8" t="s">
        <v>845</v>
      </c>
      <c r="C180" s="57" t="s">
        <v>5299</v>
      </c>
      <c r="D180" s="54" t="s">
        <v>846</v>
      </c>
      <c r="E180" s="6" t="s">
        <v>847</v>
      </c>
      <c r="F180" s="19">
        <v>80074.911999999997</v>
      </c>
      <c r="G180" s="24">
        <v>9116.9599999999991</v>
      </c>
      <c r="H180" s="24">
        <v>0.25</v>
      </c>
      <c r="I180" s="31">
        <v>5.62</v>
      </c>
      <c r="J180" s="31"/>
      <c r="K180" s="35"/>
    </row>
    <row r="181" spans="1:11" x14ac:dyDescent="0.25">
      <c r="C181" s="58" t="s">
        <v>175</v>
      </c>
      <c r="D181" s="54"/>
      <c r="E181" s="6"/>
      <c r="F181" s="19"/>
      <c r="G181" s="25">
        <v>9116.9599999999991</v>
      </c>
      <c r="H181" s="25">
        <v>0.25</v>
      </c>
      <c r="I181" s="31"/>
      <c r="J181" s="31"/>
      <c r="K181" s="35"/>
    </row>
    <row r="182" spans="1:11" x14ac:dyDescent="0.25">
      <c r="C182" s="57"/>
      <c r="D182" s="54"/>
      <c r="E182" s="6"/>
      <c r="F182" s="19"/>
      <c r="G182" s="24"/>
      <c r="H182" s="24"/>
      <c r="I182" s="31"/>
      <c r="J182" s="31"/>
      <c r="K182" s="35"/>
    </row>
    <row r="183" spans="1:11" x14ac:dyDescent="0.25">
      <c r="C183" s="58" t="s">
        <v>21</v>
      </c>
      <c r="D183" s="54"/>
      <c r="E183" s="6"/>
      <c r="F183" s="19"/>
      <c r="G183" s="24" t="s">
        <v>2</v>
      </c>
      <c r="H183" s="24" t="s">
        <v>2</v>
      </c>
      <c r="I183" s="31"/>
      <c r="J183" s="31"/>
      <c r="K183" s="35"/>
    </row>
    <row r="184" spans="1:11" x14ac:dyDescent="0.25">
      <c r="C184" s="57"/>
      <c r="D184" s="54"/>
      <c r="E184" s="6"/>
      <c r="F184" s="19"/>
      <c r="G184" s="24"/>
      <c r="H184" s="24"/>
      <c r="I184" s="31"/>
      <c r="J184" s="31"/>
      <c r="K184" s="35"/>
    </row>
    <row r="185" spans="1:11" x14ac:dyDescent="0.25">
      <c r="C185" s="58" t="s">
        <v>22</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8" t="s">
        <v>23</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C189" s="59" t="s">
        <v>24</v>
      </c>
      <c r="D189" s="54"/>
      <c r="E189" s="6"/>
      <c r="F189" s="19"/>
      <c r="G189" s="24"/>
      <c r="H189" s="24"/>
      <c r="I189" s="31"/>
      <c r="J189" s="31"/>
      <c r="K189" s="35"/>
    </row>
    <row r="190" spans="1:11" x14ac:dyDescent="0.25">
      <c r="B190" s="8" t="s">
        <v>190</v>
      </c>
      <c r="C190" s="57" t="s">
        <v>191</v>
      </c>
      <c r="D190" s="54"/>
      <c r="E190" s="6"/>
      <c r="F190" s="19"/>
      <c r="G190" s="24">
        <v>73031.38</v>
      </c>
      <c r="H190" s="24">
        <v>2</v>
      </c>
      <c r="I190" s="31"/>
      <c r="J190" s="31"/>
      <c r="K190" s="35"/>
    </row>
    <row r="191" spans="1:11" x14ac:dyDescent="0.25">
      <c r="C191" s="58" t="s">
        <v>175</v>
      </c>
      <c r="D191" s="54"/>
      <c r="E191" s="6"/>
      <c r="F191" s="19"/>
      <c r="G191" s="25">
        <v>73031.38</v>
      </c>
      <c r="H191" s="25">
        <v>2</v>
      </c>
      <c r="I191" s="31"/>
      <c r="J191" s="31"/>
      <c r="K191" s="35"/>
    </row>
    <row r="192" spans="1:11" x14ac:dyDescent="0.25">
      <c r="C192" s="57"/>
      <c r="D192" s="54"/>
      <c r="E192" s="6"/>
      <c r="F192" s="19"/>
      <c r="G192" s="24"/>
      <c r="H192" s="24"/>
      <c r="I192" s="31"/>
      <c r="J192" s="31"/>
      <c r="K192" s="35"/>
    </row>
    <row r="193" spans="1:54" x14ac:dyDescent="0.25">
      <c r="A193" s="10"/>
      <c r="B193" s="28"/>
      <c r="C193" s="58" t="s">
        <v>25</v>
      </c>
      <c r="D193" s="54"/>
      <c r="E193" s="6"/>
      <c r="F193" s="19"/>
      <c r="G193" s="24"/>
      <c r="H193" s="24"/>
      <c r="I193" s="31"/>
      <c r="J193" s="31"/>
      <c r="K193" s="35"/>
    </row>
    <row r="194" spans="1:54" s="2" customFormat="1" ht="13.5" x14ac:dyDescent="0.25">
      <c r="A194" s="28"/>
      <c r="B194" s="28"/>
      <c r="C194" s="57" t="s">
        <v>5239</v>
      </c>
      <c r="D194" s="54"/>
      <c r="E194" s="6"/>
      <c r="F194" s="19"/>
      <c r="G194" s="24" t="s">
        <v>2</v>
      </c>
      <c r="H194" s="24" t="s">
        <v>2</v>
      </c>
      <c r="I194" s="31"/>
      <c r="J194" s="31"/>
      <c r="K194" s="35"/>
      <c r="L194" s="3"/>
      <c r="AI194" s="3"/>
      <c r="AV194" s="3"/>
      <c r="AX194" s="3"/>
      <c r="BB194" s="3"/>
    </row>
    <row r="195" spans="1:54" x14ac:dyDescent="0.25">
      <c r="B195" s="8"/>
      <c r="C195" s="57" t="s">
        <v>192</v>
      </c>
      <c r="D195" s="54"/>
      <c r="E195" s="6"/>
      <c r="F195" s="19"/>
      <c r="G195" s="24">
        <v>-113019.02</v>
      </c>
      <c r="H195" s="24">
        <v>-3.1599999999999997</v>
      </c>
      <c r="I195" s="31"/>
      <c r="J195" s="31"/>
      <c r="K195" s="35"/>
    </row>
    <row r="196" spans="1:54" x14ac:dyDescent="0.25">
      <c r="C196" s="58" t="s">
        <v>175</v>
      </c>
      <c r="D196" s="54"/>
      <c r="E196" s="6"/>
      <c r="F196" s="19"/>
      <c r="G196" s="25">
        <v>-113019.02</v>
      </c>
      <c r="H196" s="25">
        <v>-3.1599999999999997</v>
      </c>
      <c r="I196" s="31"/>
      <c r="J196" s="31"/>
      <c r="K196" s="35"/>
    </row>
    <row r="197" spans="1:54" x14ac:dyDescent="0.25">
      <c r="C197" s="57"/>
      <c r="D197" s="54"/>
      <c r="E197" s="6"/>
      <c r="F197" s="19"/>
      <c r="G197" s="24"/>
      <c r="H197" s="24"/>
      <c r="I197" s="31"/>
      <c r="J197" s="31"/>
      <c r="K197" s="35"/>
    </row>
    <row r="198" spans="1:54" x14ac:dyDescent="0.25">
      <c r="C198" s="60" t="s">
        <v>193</v>
      </c>
      <c r="D198" s="55"/>
      <c r="E198" s="5"/>
      <c r="F198" s="20"/>
      <c r="G198" s="26">
        <v>3656560.4</v>
      </c>
      <c r="H198" s="26">
        <v>100</v>
      </c>
      <c r="I198" s="32"/>
      <c r="J198" s="32"/>
      <c r="K198" s="36"/>
    </row>
    <row r="201" spans="1:54" x14ac:dyDescent="0.25">
      <c r="C201" s="1" t="s">
        <v>194</v>
      </c>
    </row>
    <row r="202" spans="1:54" x14ac:dyDescent="0.25">
      <c r="C202" s="37" t="s">
        <v>195</v>
      </c>
      <c r="D202" s="37"/>
      <c r="E202" s="37"/>
      <c r="F202" s="37"/>
      <c r="G202" s="37"/>
      <c r="H202" s="37"/>
      <c r="I202" s="37"/>
      <c r="J202" s="37"/>
      <c r="K202" s="37"/>
    </row>
    <row r="203" spans="1:54" x14ac:dyDescent="0.25">
      <c r="C203" s="2" t="s">
        <v>196</v>
      </c>
    </row>
    <row r="204" spans="1:54" x14ac:dyDescent="0.25">
      <c r="C204" s="2" t="s">
        <v>197</v>
      </c>
    </row>
    <row r="205" spans="1:54" ht="30" customHeight="1" x14ac:dyDescent="0.25">
      <c r="C205" s="92" t="s">
        <v>198</v>
      </c>
      <c r="D205" s="93"/>
      <c r="E205" s="93"/>
      <c r="F205" s="93"/>
      <c r="G205" s="93"/>
      <c r="H205" s="93"/>
      <c r="I205" s="93"/>
      <c r="J205" s="93"/>
      <c r="K205" s="93"/>
    </row>
    <row r="206" spans="1:54" x14ac:dyDescent="0.25">
      <c r="C206" s="2" t="s">
        <v>199</v>
      </c>
    </row>
    <row r="207" spans="1:54" x14ac:dyDescent="0.25">
      <c r="C207" s="2" t="s">
        <v>5268</v>
      </c>
    </row>
    <row r="209" spans="3:5" x14ac:dyDescent="0.25">
      <c r="C209" s="1" t="s">
        <v>5400</v>
      </c>
      <c r="E209" s="90" t="s">
        <v>5401</v>
      </c>
    </row>
    <row r="210" spans="3:5" x14ac:dyDescent="0.25">
      <c r="E210" s="2" t="s">
        <v>5416</v>
      </c>
    </row>
  </sheetData>
  <mergeCells count="1">
    <mergeCell ref="C205:K205"/>
  </mergeCells>
  <hyperlinks>
    <hyperlink ref="J2" location="'Index'!A1" display="'Index'!A1" xr:uid="{C9694AF9-4CE4-4335-803B-FD2B52774304}"/>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B45B-2625-4606-ADB5-829095DB305A}">
  <sheetPr codeName="Sheet1"/>
  <dimension ref="A1:IV117"/>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1861</v>
      </c>
      <c r="J2" s="38" t="s">
        <v>4913</v>
      </c>
    </row>
    <row r="3" spans="1:54" ht="16.5" x14ac:dyDescent="0.3">
      <c r="C3" s="1" t="s">
        <v>28</v>
      </c>
      <c r="D3" s="21" t="s">
        <v>1862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8"/>
      <c r="D15" s="54"/>
      <c r="E15" s="6"/>
      <c r="F15" s="19"/>
      <c r="G15" s="24"/>
      <c r="H15" s="24"/>
      <c r="I15" s="31"/>
      <c r="J15" s="31"/>
      <c r="K15" s="35"/>
    </row>
    <row r="16" spans="1:54" x14ac:dyDescent="0.25">
      <c r="C16" s="59" t="s">
        <v>622</v>
      </c>
      <c r="D16" s="54"/>
      <c r="E16" s="6"/>
      <c r="F16" s="19"/>
      <c r="G16" s="24"/>
      <c r="H16" s="24"/>
      <c r="I16" s="31"/>
      <c r="J16" s="31"/>
      <c r="K16" s="35"/>
    </row>
    <row r="17" spans="1:11" x14ac:dyDescent="0.25">
      <c r="B17" s="8" t="s">
        <v>623</v>
      </c>
      <c r="C17" s="57" t="s">
        <v>624</v>
      </c>
      <c r="D17" s="54" t="s">
        <v>625</v>
      </c>
      <c r="E17" s="6" t="s">
        <v>578</v>
      </c>
      <c r="F17" s="19">
        <v>5000000</v>
      </c>
      <c r="G17" s="24">
        <v>6728</v>
      </c>
      <c r="H17" s="24">
        <v>3.04</v>
      </c>
      <c r="I17" s="31"/>
      <c r="J17" s="31"/>
      <c r="K17" s="35"/>
    </row>
    <row r="18" spans="1:11" x14ac:dyDescent="0.25">
      <c r="C18" s="58" t="s">
        <v>175</v>
      </c>
      <c r="D18" s="54"/>
      <c r="E18" s="6"/>
      <c r="F18" s="19"/>
      <c r="G18" s="25">
        <v>6728</v>
      </c>
      <c r="H18" s="25">
        <v>3.04</v>
      </c>
      <c r="I18" s="31"/>
      <c r="J18" s="31"/>
      <c r="K18" s="35"/>
    </row>
    <row r="19" spans="1:11" x14ac:dyDescent="0.25">
      <c r="C19" s="58"/>
      <c r="D19" s="54"/>
      <c r="E19" s="6"/>
      <c r="F19" s="19"/>
      <c r="G19" s="24"/>
      <c r="H19" s="24"/>
      <c r="I19" s="31"/>
      <c r="J19" s="31"/>
      <c r="K19" s="35"/>
    </row>
    <row r="20" spans="1:11" x14ac:dyDescent="0.25">
      <c r="A20" s="10"/>
      <c r="B20" s="28"/>
      <c r="C20" s="58" t="s">
        <v>5</v>
      </c>
      <c r="D20" s="54"/>
      <c r="E20" s="6"/>
      <c r="F20" s="19"/>
      <c r="G20" s="24"/>
      <c r="H20" s="24"/>
      <c r="I20" s="31"/>
      <c r="J20" s="31"/>
      <c r="K20" s="35"/>
    </row>
    <row r="21" spans="1:11" x14ac:dyDescent="0.25">
      <c r="C21" s="59" t="s">
        <v>6</v>
      </c>
      <c r="D21" s="54"/>
      <c r="E21" s="6"/>
      <c r="F21" s="19"/>
      <c r="G21" s="24"/>
      <c r="H21" s="24"/>
      <c r="I21" s="31"/>
      <c r="J21" s="31"/>
      <c r="K21" s="35"/>
    </row>
    <row r="22" spans="1:11" x14ac:dyDescent="0.25">
      <c r="B22" s="8" t="s">
        <v>1863</v>
      </c>
      <c r="C22" s="57" t="s">
        <v>827</v>
      </c>
      <c r="D22" s="54" t="s">
        <v>1864</v>
      </c>
      <c r="E22" s="6" t="s">
        <v>1216</v>
      </c>
      <c r="F22" s="19">
        <v>11200</v>
      </c>
      <c r="G22" s="24">
        <v>11276.51</v>
      </c>
      <c r="H22" s="24">
        <v>5.0999999999999996</v>
      </c>
      <c r="I22" s="31">
        <v>7.18</v>
      </c>
      <c r="J22" s="31"/>
      <c r="K22" s="35" t="s">
        <v>637</v>
      </c>
    </row>
    <row r="23" spans="1:11" x14ac:dyDescent="0.25">
      <c r="B23" s="8" t="s">
        <v>1865</v>
      </c>
      <c r="C23" s="57" t="s">
        <v>1866</v>
      </c>
      <c r="D23" s="54" t="s">
        <v>1867</v>
      </c>
      <c r="E23" s="6" t="s">
        <v>720</v>
      </c>
      <c r="F23" s="19">
        <v>10500</v>
      </c>
      <c r="G23" s="24">
        <v>10577.43</v>
      </c>
      <c r="H23" s="24">
        <v>4.79</v>
      </c>
      <c r="I23" s="31">
        <v>7.335</v>
      </c>
      <c r="J23" s="31"/>
      <c r="K23" s="35" t="s">
        <v>637</v>
      </c>
    </row>
    <row r="24" spans="1:11" x14ac:dyDescent="0.25">
      <c r="B24" s="8" t="s">
        <v>810</v>
      </c>
      <c r="C24" s="57" t="s">
        <v>811</v>
      </c>
      <c r="D24" s="54" t="s">
        <v>812</v>
      </c>
      <c r="E24" s="6" t="s">
        <v>813</v>
      </c>
      <c r="F24" s="19">
        <v>11000</v>
      </c>
      <c r="G24" s="24">
        <v>10469.040000000001</v>
      </c>
      <c r="H24" s="24">
        <v>4.74</v>
      </c>
      <c r="I24" s="31">
        <v>8.1300000000000008</v>
      </c>
      <c r="J24" s="31"/>
      <c r="K24" s="35" t="s">
        <v>637</v>
      </c>
    </row>
    <row r="25" spans="1:11" x14ac:dyDescent="0.25">
      <c r="B25" s="8" t="s">
        <v>817</v>
      </c>
      <c r="C25" s="57" t="s">
        <v>818</v>
      </c>
      <c r="D25" s="54" t="s">
        <v>819</v>
      </c>
      <c r="E25" s="6" t="s">
        <v>768</v>
      </c>
      <c r="F25" s="19">
        <v>10000</v>
      </c>
      <c r="G25" s="24">
        <v>10004.24</v>
      </c>
      <c r="H25" s="24">
        <v>4.53</v>
      </c>
      <c r="I25" s="31">
        <v>8.7097999999999995</v>
      </c>
      <c r="J25" s="31"/>
      <c r="K25" s="35" t="s">
        <v>637</v>
      </c>
    </row>
    <row r="26" spans="1:11" x14ac:dyDescent="0.25">
      <c r="B26" s="8" t="s">
        <v>1199</v>
      </c>
      <c r="C26" s="57" t="s">
        <v>1200</v>
      </c>
      <c r="D26" s="54" t="s">
        <v>1201</v>
      </c>
      <c r="E26" s="6" t="s">
        <v>1202</v>
      </c>
      <c r="F26" s="19">
        <v>10000</v>
      </c>
      <c r="G26" s="24">
        <v>9955.01</v>
      </c>
      <c r="H26" s="24">
        <v>4.5</v>
      </c>
      <c r="I26" s="31">
        <v>10.0457</v>
      </c>
      <c r="J26" s="31"/>
      <c r="K26" s="35" t="s">
        <v>637</v>
      </c>
    </row>
    <row r="27" spans="1:11" x14ac:dyDescent="0.25">
      <c r="B27" s="8" t="s">
        <v>650</v>
      </c>
      <c r="C27" s="57" t="s">
        <v>651</v>
      </c>
      <c r="D27" s="54" t="s">
        <v>652</v>
      </c>
      <c r="E27" s="6" t="s">
        <v>653</v>
      </c>
      <c r="F27" s="19">
        <v>9000</v>
      </c>
      <c r="G27" s="24">
        <v>9014.3700000000008</v>
      </c>
      <c r="H27" s="24">
        <v>4.08</v>
      </c>
      <c r="I27" s="31">
        <v>8.4583999999999993</v>
      </c>
      <c r="J27" s="31"/>
      <c r="K27" s="35" t="s">
        <v>637</v>
      </c>
    </row>
    <row r="28" spans="1:11" x14ac:dyDescent="0.25">
      <c r="B28" s="8" t="s">
        <v>1868</v>
      </c>
      <c r="C28" s="57" t="s">
        <v>1869</v>
      </c>
      <c r="D28" s="54" t="s">
        <v>1870</v>
      </c>
      <c r="E28" s="6" t="s">
        <v>1202</v>
      </c>
      <c r="F28" s="19">
        <v>8500</v>
      </c>
      <c r="G28" s="24">
        <v>8181.19</v>
      </c>
      <c r="H28" s="24">
        <v>3.7</v>
      </c>
      <c r="I28" s="31">
        <v>11.4009</v>
      </c>
      <c r="J28" s="31"/>
      <c r="K28" s="35" t="s">
        <v>637</v>
      </c>
    </row>
    <row r="29" spans="1:11" x14ac:dyDescent="0.25">
      <c r="B29" s="8" t="s">
        <v>763</v>
      </c>
      <c r="C29" s="57" t="s">
        <v>718</v>
      </c>
      <c r="D29" s="54" t="s">
        <v>764</v>
      </c>
      <c r="E29" s="6" t="s">
        <v>720</v>
      </c>
      <c r="F29" s="19">
        <v>8000</v>
      </c>
      <c r="G29" s="24">
        <v>8035.87</v>
      </c>
      <c r="H29" s="24">
        <v>3.64</v>
      </c>
      <c r="I29" s="31">
        <v>9.0149000000000008</v>
      </c>
      <c r="J29" s="31"/>
      <c r="K29" s="35" t="s">
        <v>637</v>
      </c>
    </row>
    <row r="30" spans="1:11" x14ac:dyDescent="0.25">
      <c r="B30" s="8" t="s">
        <v>646</v>
      </c>
      <c r="C30" s="57" t="s">
        <v>647</v>
      </c>
      <c r="D30" s="54" t="s">
        <v>648</v>
      </c>
      <c r="E30" s="6" t="s">
        <v>649</v>
      </c>
      <c r="F30" s="19">
        <v>8000</v>
      </c>
      <c r="G30" s="24">
        <v>7997.92</v>
      </c>
      <c r="H30" s="24">
        <v>3.62</v>
      </c>
      <c r="I30" s="31">
        <v>9.9160500000000003</v>
      </c>
      <c r="J30" s="31"/>
      <c r="K30" s="35" t="s">
        <v>637</v>
      </c>
    </row>
    <row r="31" spans="1:11" x14ac:dyDescent="0.25">
      <c r="B31" s="8" t="s">
        <v>677</v>
      </c>
      <c r="C31" s="57" t="s">
        <v>678</v>
      </c>
      <c r="D31" s="54" t="s">
        <v>679</v>
      </c>
      <c r="E31" s="6" t="s">
        <v>653</v>
      </c>
      <c r="F31" s="19">
        <v>7500</v>
      </c>
      <c r="G31" s="24">
        <v>7613.96</v>
      </c>
      <c r="H31" s="24">
        <v>3.45</v>
      </c>
      <c r="I31" s="31">
        <v>7.74</v>
      </c>
      <c r="J31" s="31"/>
      <c r="K31" s="35" t="s">
        <v>637</v>
      </c>
    </row>
    <row r="32" spans="1:11" x14ac:dyDescent="0.25">
      <c r="B32" s="8" t="s">
        <v>1210</v>
      </c>
      <c r="C32" s="57" t="s">
        <v>1211</v>
      </c>
      <c r="D32" s="54" t="s">
        <v>1212</v>
      </c>
      <c r="E32" s="6" t="s">
        <v>823</v>
      </c>
      <c r="F32" s="19">
        <v>7500</v>
      </c>
      <c r="G32" s="24">
        <v>7585.8</v>
      </c>
      <c r="H32" s="24">
        <v>3.43</v>
      </c>
      <c r="I32" s="31">
        <v>7.9850000000000003</v>
      </c>
      <c r="J32" s="31"/>
      <c r="K32" s="35" t="s">
        <v>637</v>
      </c>
    </row>
    <row r="33" spans="2:11" x14ac:dyDescent="0.25">
      <c r="B33" s="8" t="s">
        <v>1871</v>
      </c>
      <c r="C33" s="57" t="s">
        <v>1193</v>
      </c>
      <c r="D33" s="54" t="s">
        <v>1872</v>
      </c>
      <c r="E33" s="6" t="s">
        <v>720</v>
      </c>
      <c r="F33" s="19">
        <v>7500</v>
      </c>
      <c r="G33" s="24">
        <v>7527.92</v>
      </c>
      <c r="H33" s="24">
        <v>3.41</v>
      </c>
      <c r="I33" s="31">
        <v>8.1750000000000007</v>
      </c>
      <c r="J33" s="31"/>
      <c r="K33" s="35" t="s">
        <v>637</v>
      </c>
    </row>
    <row r="34" spans="2:11" x14ac:dyDescent="0.25">
      <c r="B34" s="8" t="s">
        <v>1873</v>
      </c>
      <c r="C34" s="57" t="s">
        <v>1080</v>
      </c>
      <c r="D34" s="54" t="s">
        <v>1874</v>
      </c>
      <c r="E34" s="6" t="s">
        <v>823</v>
      </c>
      <c r="F34" s="19">
        <v>750</v>
      </c>
      <c r="G34" s="24">
        <v>7522.9</v>
      </c>
      <c r="H34" s="24">
        <v>3.4</v>
      </c>
      <c r="I34" s="31">
        <v>6.4751000000000003</v>
      </c>
      <c r="J34" s="31"/>
      <c r="K34" s="35" t="s">
        <v>637</v>
      </c>
    </row>
    <row r="35" spans="2:11" x14ac:dyDescent="0.25">
      <c r="B35" s="8" t="s">
        <v>1875</v>
      </c>
      <c r="C35" s="57" t="s">
        <v>1876</v>
      </c>
      <c r="D35" s="54" t="s">
        <v>1877</v>
      </c>
      <c r="E35" s="6" t="s">
        <v>636</v>
      </c>
      <c r="F35" s="19">
        <v>650</v>
      </c>
      <c r="G35" s="24">
        <v>6473.12</v>
      </c>
      <c r="H35" s="24">
        <v>2.93</v>
      </c>
      <c r="I35" s="31">
        <v>9.4444999999999997</v>
      </c>
      <c r="J35" s="31"/>
      <c r="K35" s="35" t="s">
        <v>637</v>
      </c>
    </row>
    <row r="36" spans="2:11" x14ac:dyDescent="0.25">
      <c r="B36" s="8" t="s">
        <v>698</v>
      </c>
      <c r="C36" s="57" t="s">
        <v>699</v>
      </c>
      <c r="D36" s="54" t="s">
        <v>700</v>
      </c>
      <c r="E36" s="6" t="s">
        <v>653</v>
      </c>
      <c r="F36" s="19">
        <v>5000</v>
      </c>
      <c r="G36" s="24">
        <v>5066.34</v>
      </c>
      <c r="H36" s="24">
        <v>2.29</v>
      </c>
      <c r="I36" s="31">
        <v>7.5650000000000004</v>
      </c>
      <c r="J36" s="31"/>
      <c r="K36" s="35" t="s">
        <v>637</v>
      </c>
    </row>
    <row r="37" spans="2:11" x14ac:dyDescent="0.25">
      <c r="B37" s="8" t="s">
        <v>667</v>
      </c>
      <c r="C37" s="57" t="s">
        <v>668</v>
      </c>
      <c r="D37" s="54" t="s">
        <v>669</v>
      </c>
      <c r="E37" s="6" t="s">
        <v>670</v>
      </c>
      <c r="F37" s="19">
        <v>5000</v>
      </c>
      <c r="G37" s="24">
        <v>5051.0600000000004</v>
      </c>
      <c r="H37" s="24">
        <v>2.29</v>
      </c>
      <c r="I37" s="31">
        <v>10.375</v>
      </c>
      <c r="J37" s="31"/>
      <c r="K37" s="35" t="s">
        <v>637</v>
      </c>
    </row>
    <row r="38" spans="2:11" x14ac:dyDescent="0.25">
      <c r="B38" s="8" t="s">
        <v>1879</v>
      </c>
      <c r="C38" s="57" t="s">
        <v>1214</v>
      </c>
      <c r="D38" s="54" t="s">
        <v>1880</v>
      </c>
      <c r="E38" s="6" t="s">
        <v>1216</v>
      </c>
      <c r="F38" s="19">
        <v>4500</v>
      </c>
      <c r="G38" s="24">
        <v>4565.74</v>
      </c>
      <c r="H38" s="24">
        <v>2.0699999999999998</v>
      </c>
      <c r="I38" s="31">
        <v>7.7248000000000001</v>
      </c>
      <c r="J38" s="31"/>
      <c r="K38" s="35" t="s">
        <v>637</v>
      </c>
    </row>
    <row r="39" spans="2:11" x14ac:dyDescent="0.25">
      <c r="B39" s="8" t="s">
        <v>1213</v>
      </c>
      <c r="C39" s="57" t="s">
        <v>1214</v>
      </c>
      <c r="D39" s="54" t="s">
        <v>1215</v>
      </c>
      <c r="E39" s="6" t="s">
        <v>1216</v>
      </c>
      <c r="F39" s="19">
        <v>4000</v>
      </c>
      <c r="G39" s="24">
        <v>4044.49</v>
      </c>
      <c r="H39" s="24">
        <v>1.83</v>
      </c>
      <c r="I39" s="31">
        <v>7.7149000000000001</v>
      </c>
      <c r="J39" s="31"/>
      <c r="K39" s="35" t="s">
        <v>637</v>
      </c>
    </row>
    <row r="40" spans="2:11" x14ac:dyDescent="0.25">
      <c r="B40" s="8" t="s">
        <v>1217</v>
      </c>
      <c r="C40" s="57" t="s">
        <v>1218</v>
      </c>
      <c r="D40" s="54" t="s">
        <v>1219</v>
      </c>
      <c r="E40" s="6" t="s">
        <v>1202</v>
      </c>
      <c r="F40" s="19">
        <v>7500</v>
      </c>
      <c r="G40" s="24">
        <v>3762.98</v>
      </c>
      <c r="H40" s="24">
        <v>1.7</v>
      </c>
      <c r="I40" s="31">
        <v>9.0465999999999998</v>
      </c>
      <c r="J40" s="31"/>
      <c r="K40" s="35" t="s">
        <v>637</v>
      </c>
    </row>
    <row r="41" spans="2:11" x14ac:dyDescent="0.25">
      <c r="B41" s="8" t="s">
        <v>1881</v>
      </c>
      <c r="C41" s="57" t="s">
        <v>658</v>
      </c>
      <c r="D41" s="54" t="s">
        <v>1882</v>
      </c>
      <c r="E41" s="6" t="s">
        <v>641</v>
      </c>
      <c r="F41" s="19">
        <v>2500</v>
      </c>
      <c r="G41" s="24">
        <v>2535.08</v>
      </c>
      <c r="H41" s="24">
        <v>1.1499999999999999</v>
      </c>
      <c r="I41" s="31">
        <v>6.76</v>
      </c>
      <c r="J41" s="31"/>
      <c r="K41" s="35"/>
    </row>
    <row r="42" spans="2:11" x14ac:dyDescent="0.25">
      <c r="B42" s="8" t="s">
        <v>829</v>
      </c>
      <c r="C42" s="57" t="s">
        <v>830</v>
      </c>
      <c r="D42" s="54" t="s">
        <v>831</v>
      </c>
      <c r="E42" s="6" t="s">
        <v>653</v>
      </c>
      <c r="F42" s="19">
        <v>2500</v>
      </c>
      <c r="G42" s="24">
        <v>2492.54</v>
      </c>
      <c r="H42" s="24">
        <v>1.1299999999999999</v>
      </c>
      <c r="I42" s="31">
        <v>7.8349000000000002</v>
      </c>
      <c r="J42" s="31"/>
      <c r="K42" s="35" t="s">
        <v>637</v>
      </c>
    </row>
    <row r="43" spans="2:11" x14ac:dyDescent="0.25">
      <c r="B43" s="8" t="s">
        <v>832</v>
      </c>
      <c r="C43" s="57" t="s">
        <v>830</v>
      </c>
      <c r="D43" s="54" t="s">
        <v>833</v>
      </c>
      <c r="E43" s="6" t="s">
        <v>653</v>
      </c>
      <c r="F43" s="19">
        <v>2500</v>
      </c>
      <c r="G43" s="24">
        <v>2491.12</v>
      </c>
      <c r="H43" s="24">
        <v>1.1299999999999999</v>
      </c>
      <c r="I43" s="31">
        <v>7.8398000000000003</v>
      </c>
      <c r="J43" s="31"/>
      <c r="K43" s="35" t="s">
        <v>637</v>
      </c>
    </row>
    <row r="44" spans="2:11" x14ac:dyDescent="0.25">
      <c r="B44" s="8" t="s">
        <v>834</v>
      </c>
      <c r="C44" s="57" t="s">
        <v>830</v>
      </c>
      <c r="D44" s="54" t="s">
        <v>835</v>
      </c>
      <c r="E44" s="6" t="s">
        <v>653</v>
      </c>
      <c r="F44" s="19">
        <v>2500</v>
      </c>
      <c r="G44" s="24">
        <v>2486.7800000000002</v>
      </c>
      <c r="H44" s="24">
        <v>1.1299999999999999</v>
      </c>
      <c r="I44" s="31">
        <v>7.8799000000000001</v>
      </c>
      <c r="J44" s="31"/>
      <c r="K44" s="35" t="s">
        <v>637</v>
      </c>
    </row>
    <row r="45" spans="2:11" x14ac:dyDescent="0.25">
      <c r="B45" s="8" t="s">
        <v>836</v>
      </c>
      <c r="C45" s="57" t="s">
        <v>830</v>
      </c>
      <c r="D45" s="54" t="s">
        <v>837</v>
      </c>
      <c r="E45" s="6" t="s">
        <v>653</v>
      </c>
      <c r="F45" s="19">
        <v>2500</v>
      </c>
      <c r="G45" s="24">
        <v>2486.75</v>
      </c>
      <c r="H45" s="24">
        <v>1.1299999999999999</v>
      </c>
      <c r="I45" s="31">
        <v>7.8814000000000002</v>
      </c>
      <c r="J45" s="31"/>
      <c r="K45" s="35" t="s">
        <v>637</v>
      </c>
    </row>
    <row r="46" spans="2:11" x14ac:dyDescent="0.25">
      <c r="B46" s="8" t="s">
        <v>1176</v>
      </c>
      <c r="C46" s="57" t="s">
        <v>1177</v>
      </c>
      <c r="D46" s="54" t="s">
        <v>1178</v>
      </c>
      <c r="E46" s="6" t="s">
        <v>636</v>
      </c>
      <c r="F46" s="19">
        <v>200</v>
      </c>
      <c r="G46" s="24">
        <v>1993.78</v>
      </c>
      <c r="H46" s="24">
        <v>0.9</v>
      </c>
      <c r="I46" s="31">
        <v>8.3361999999999998</v>
      </c>
      <c r="J46" s="31"/>
      <c r="K46" s="35" t="s">
        <v>637</v>
      </c>
    </row>
    <row r="47" spans="2:11" x14ac:dyDescent="0.25">
      <c r="B47" s="8" t="s">
        <v>1883</v>
      </c>
      <c r="C47" s="57" t="s">
        <v>350</v>
      </c>
      <c r="D47" s="54" t="s">
        <v>1884</v>
      </c>
      <c r="E47" s="6" t="s">
        <v>1216</v>
      </c>
      <c r="F47" s="19">
        <v>1875</v>
      </c>
      <c r="G47" s="24">
        <v>1891.35</v>
      </c>
      <c r="H47" s="24">
        <v>0.86</v>
      </c>
      <c r="I47" s="31">
        <v>7.52</v>
      </c>
      <c r="J47" s="31"/>
      <c r="K47" s="35" t="s">
        <v>637</v>
      </c>
    </row>
    <row r="48" spans="2:11" x14ac:dyDescent="0.25">
      <c r="B48" s="8" t="s">
        <v>1885</v>
      </c>
      <c r="C48" s="57" t="s">
        <v>350</v>
      </c>
      <c r="D48" s="54" t="s">
        <v>1886</v>
      </c>
      <c r="E48" s="6" t="s">
        <v>1216</v>
      </c>
      <c r="F48" s="19">
        <v>1875</v>
      </c>
      <c r="G48" s="24">
        <v>1887.02</v>
      </c>
      <c r="H48" s="24">
        <v>0.85</v>
      </c>
      <c r="I48" s="31">
        <v>7.2698</v>
      </c>
      <c r="J48" s="31"/>
      <c r="K48" s="35" t="s">
        <v>637</v>
      </c>
    </row>
    <row r="49" spans="2:11" x14ac:dyDescent="0.25">
      <c r="B49" s="8" t="s">
        <v>1887</v>
      </c>
      <c r="C49" s="57" t="s">
        <v>350</v>
      </c>
      <c r="D49" s="54" t="s">
        <v>1888</v>
      </c>
      <c r="E49" s="6" t="s">
        <v>1216</v>
      </c>
      <c r="F49" s="19">
        <v>1875</v>
      </c>
      <c r="G49" s="24">
        <v>1875.28</v>
      </c>
      <c r="H49" s="24">
        <v>0.85</v>
      </c>
      <c r="I49" s="31">
        <v>6.8051000000000004</v>
      </c>
      <c r="J49" s="31"/>
      <c r="K49" s="35" t="s">
        <v>637</v>
      </c>
    </row>
    <row r="50" spans="2:11" x14ac:dyDescent="0.25">
      <c r="B50" s="8" t="s">
        <v>1183</v>
      </c>
      <c r="C50" s="57" t="s">
        <v>1184</v>
      </c>
      <c r="D50" s="54" t="s">
        <v>1185</v>
      </c>
      <c r="E50" s="6" t="s">
        <v>1186</v>
      </c>
      <c r="F50" s="19">
        <v>170</v>
      </c>
      <c r="G50" s="24">
        <v>1698.76</v>
      </c>
      <c r="H50" s="24">
        <v>0.77</v>
      </c>
      <c r="I50" s="31">
        <v>6.8701999999999996</v>
      </c>
      <c r="J50" s="31"/>
      <c r="K50" s="35" t="s">
        <v>637</v>
      </c>
    </row>
    <row r="51" spans="2:11" x14ac:dyDescent="0.25">
      <c r="B51" s="8" t="s">
        <v>1889</v>
      </c>
      <c r="C51" s="57" t="s">
        <v>1134</v>
      </c>
      <c r="D51" s="54" t="s">
        <v>1890</v>
      </c>
      <c r="E51" s="6" t="s">
        <v>1136</v>
      </c>
      <c r="F51" s="19">
        <v>150</v>
      </c>
      <c r="G51" s="24">
        <v>1510.32</v>
      </c>
      <c r="H51" s="24">
        <v>0.68</v>
      </c>
      <c r="I51" s="31">
        <v>7.8898999999999999</v>
      </c>
      <c r="J51" s="31"/>
      <c r="K51" s="35" t="s">
        <v>637</v>
      </c>
    </row>
    <row r="52" spans="2:11" x14ac:dyDescent="0.25">
      <c r="B52" s="8" t="s">
        <v>1195</v>
      </c>
      <c r="C52" s="57" t="s">
        <v>1193</v>
      </c>
      <c r="D52" s="54" t="s">
        <v>1196</v>
      </c>
      <c r="E52" s="6" t="s">
        <v>720</v>
      </c>
      <c r="F52" s="19">
        <v>500</v>
      </c>
      <c r="G52" s="24">
        <v>501.94</v>
      </c>
      <c r="H52" s="24">
        <v>0.23</v>
      </c>
      <c r="I52" s="31">
        <v>8.1748999999999992</v>
      </c>
      <c r="J52" s="31"/>
      <c r="K52" s="35" t="s">
        <v>637</v>
      </c>
    </row>
    <row r="53" spans="2:11" x14ac:dyDescent="0.25">
      <c r="C53" s="58" t="s">
        <v>175</v>
      </c>
      <c r="D53" s="54"/>
      <c r="E53" s="6"/>
      <c r="F53" s="19"/>
      <c r="G53" s="25">
        <v>168576.61</v>
      </c>
      <c r="H53" s="25">
        <v>76.31</v>
      </c>
      <c r="I53" s="31"/>
      <c r="J53" s="31"/>
      <c r="K53" s="35"/>
    </row>
    <row r="54" spans="2:11" x14ac:dyDescent="0.25">
      <c r="C54" s="57"/>
      <c r="D54" s="54"/>
      <c r="E54" s="6"/>
      <c r="F54" s="19"/>
      <c r="G54" s="24"/>
      <c r="H54" s="24"/>
      <c r="I54" s="31"/>
      <c r="J54" s="31"/>
      <c r="K54" s="35"/>
    </row>
    <row r="55" spans="2:11" x14ac:dyDescent="0.25">
      <c r="C55" s="58" t="s">
        <v>7</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8</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9</v>
      </c>
      <c r="D59" s="54"/>
      <c r="E59" s="6"/>
      <c r="F59" s="19"/>
      <c r="G59" s="24"/>
      <c r="H59" s="24"/>
      <c r="I59" s="31"/>
      <c r="J59" s="31"/>
      <c r="K59" s="35"/>
    </row>
    <row r="60" spans="2:11" x14ac:dyDescent="0.25">
      <c r="B60" s="8" t="s">
        <v>787</v>
      </c>
      <c r="C60" s="57" t="s">
        <v>788</v>
      </c>
      <c r="D60" s="54" t="s">
        <v>789</v>
      </c>
      <c r="E60" s="6" t="s">
        <v>189</v>
      </c>
      <c r="F60" s="19">
        <v>15000000</v>
      </c>
      <c r="G60" s="24">
        <v>15054.71</v>
      </c>
      <c r="H60" s="24">
        <v>6.81</v>
      </c>
      <c r="I60" s="31">
        <v>6.9962835999999999</v>
      </c>
      <c r="J60" s="31"/>
      <c r="K60" s="35"/>
    </row>
    <row r="61" spans="2:11" x14ac:dyDescent="0.25">
      <c r="B61" s="8" t="s">
        <v>772</v>
      </c>
      <c r="C61" s="57" t="s">
        <v>773</v>
      </c>
      <c r="D61" s="54" t="s">
        <v>774</v>
      </c>
      <c r="E61" s="6" t="s">
        <v>189</v>
      </c>
      <c r="F61" s="19">
        <v>10500000</v>
      </c>
      <c r="G61" s="24">
        <v>10603.92</v>
      </c>
      <c r="H61" s="24">
        <v>4.8</v>
      </c>
      <c r="I61" s="31">
        <v>6.7523968999999999</v>
      </c>
      <c r="J61" s="31"/>
      <c r="K61" s="35"/>
    </row>
    <row r="62" spans="2:11" x14ac:dyDescent="0.25">
      <c r="B62" s="8" t="s">
        <v>1891</v>
      </c>
      <c r="C62" s="57" t="s">
        <v>1892</v>
      </c>
      <c r="D62" s="54" t="s">
        <v>1893</v>
      </c>
      <c r="E62" s="6" t="s">
        <v>189</v>
      </c>
      <c r="F62" s="19">
        <v>4000000</v>
      </c>
      <c r="G62" s="24">
        <v>4162</v>
      </c>
      <c r="H62" s="24">
        <v>1.88</v>
      </c>
      <c r="I62" s="31">
        <v>6.6255765999999996</v>
      </c>
      <c r="J62" s="31"/>
      <c r="K62" s="35"/>
    </row>
    <row r="63" spans="2:11" x14ac:dyDescent="0.25">
      <c r="B63" s="8" t="s">
        <v>1894</v>
      </c>
      <c r="C63" s="57" t="s">
        <v>1895</v>
      </c>
      <c r="D63" s="54" t="s">
        <v>1896</v>
      </c>
      <c r="E63" s="6" t="s">
        <v>189</v>
      </c>
      <c r="F63" s="19">
        <v>4000000</v>
      </c>
      <c r="G63" s="24">
        <v>4124.8</v>
      </c>
      <c r="H63" s="24">
        <v>1.87</v>
      </c>
      <c r="I63" s="31">
        <v>6.9898769999999999</v>
      </c>
      <c r="J63" s="31"/>
      <c r="K63" s="35"/>
    </row>
    <row r="64" spans="2:11" x14ac:dyDescent="0.25">
      <c r="C64" s="58" t="s">
        <v>175</v>
      </c>
      <c r="D64" s="54"/>
      <c r="E64" s="6"/>
      <c r="F64" s="19"/>
      <c r="G64" s="25">
        <v>33945.43</v>
      </c>
      <c r="H64" s="25">
        <v>15.36</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11" x14ac:dyDescent="0.25">
      <c r="A81" s="28"/>
      <c r="B81" s="28"/>
      <c r="C81" s="58" t="s">
        <v>19</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20</v>
      </c>
      <c r="D83" s="54"/>
      <c r="E83" s="6"/>
      <c r="F83" s="19"/>
      <c r="G83" s="24"/>
      <c r="H83" s="24"/>
      <c r="I83" s="31"/>
      <c r="J83" s="31"/>
      <c r="K83" s="35"/>
    </row>
    <row r="84" spans="1:11" x14ac:dyDescent="0.25">
      <c r="B84" s="8" t="s">
        <v>845</v>
      </c>
      <c r="C84" s="57" t="s">
        <v>5299</v>
      </c>
      <c r="D84" s="54" t="s">
        <v>846</v>
      </c>
      <c r="E84" s="6" t="s">
        <v>847</v>
      </c>
      <c r="F84" s="19">
        <v>7082.6459999999997</v>
      </c>
      <c r="G84" s="24">
        <v>806.4</v>
      </c>
      <c r="H84" s="24">
        <v>0.36</v>
      </c>
      <c r="I84" s="31">
        <v>5.62</v>
      </c>
      <c r="J84" s="31"/>
      <c r="K84" s="35"/>
    </row>
    <row r="85" spans="1:11" x14ac:dyDescent="0.25">
      <c r="C85" s="58" t="s">
        <v>175</v>
      </c>
      <c r="D85" s="54"/>
      <c r="E85" s="6"/>
      <c r="F85" s="19"/>
      <c r="G85" s="25">
        <v>806.4</v>
      </c>
      <c r="H85" s="25">
        <v>0.36</v>
      </c>
      <c r="I85" s="31"/>
      <c r="J85" s="31"/>
      <c r="K85" s="35"/>
    </row>
    <row r="86" spans="1:11" x14ac:dyDescent="0.25">
      <c r="C86" s="57"/>
      <c r="D86" s="54"/>
      <c r="E86" s="6"/>
      <c r="F86" s="19"/>
      <c r="G86" s="24"/>
      <c r="H86" s="24"/>
      <c r="I86" s="31"/>
      <c r="J86" s="31"/>
      <c r="K86" s="35"/>
    </row>
    <row r="87" spans="1:11" x14ac:dyDescent="0.25">
      <c r="C87" s="58" t="s">
        <v>21</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22</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23</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190</v>
      </c>
      <c r="C94" s="57" t="s">
        <v>191</v>
      </c>
      <c r="D94" s="54"/>
      <c r="E94" s="6"/>
      <c r="F94" s="19"/>
      <c r="G94" s="24">
        <v>6650.82</v>
      </c>
      <c r="H94" s="24">
        <v>3.01</v>
      </c>
      <c r="I94" s="31"/>
      <c r="J94" s="31"/>
      <c r="K94" s="35"/>
    </row>
    <row r="95" spans="1:11" x14ac:dyDescent="0.25">
      <c r="C95" s="58" t="s">
        <v>175</v>
      </c>
      <c r="D95" s="54"/>
      <c r="E95" s="6"/>
      <c r="F95" s="19"/>
      <c r="G95" s="25">
        <v>6650.82</v>
      </c>
      <c r="H95" s="25">
        <v>3.01</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5239</v>
      </c>
      <c r="D98" s="54"/>
      <c r="E98" s="6"/>
      <c r="F98" s="19"/>
      <c r="G98" s="24" t="s">
        <v>2</v>
      </c>
      <c r="H98" s="24" t="s">
        <v>2</v>
      </c>
      <c r="I98" s="31"/>
      <c r="J98" s="31"/>
      <c r="K98" s="35"/>
      <c r="L98" s="3"/>
      <c r="AI98" s="3"/>
      <c r="AV98" s="3"/>
      <c r="AX98" s="3"/>
      <c r="BB98" s="3"/>
    </row>
    <row r="99" spans="1:54" x14ac:dyDescent="0.25">
      <c r="B99" s="8"/>
      <c r="C99" s="57" t="s">
        <v>192</v>
      </c>
      <c r="D99" s="54"/>
      <c r="E99" s="6"/>
      <c r="F99" s="19"/>
      <c r="G99" s="24">
        <v>4299.75</v>
      </c>
      <c r="H99" s="24">
        <v>1.92</v>
      </c>
      <c r="I99" s="31"/>
      <c r="J99" s="31"/>
      <c r="K99" s="35"/>
    </row>
    <row r="100" spans="1:54" x14ac:dyDescent="0.25">
      <c r="C100" s="58" t="s">
        <v>175</v>
      </c>
      <c r="D100" s="54"/>
      <c r="E100" s="6"/>
      <c r="F100" s="19"/>
      <c r="G100" s="25">
        <v>4299.75</v>
      </c>
      <c r="H100" s="25">
        <v>1.92</v>
      </c>
      <c r="I100" s="31"/>
      <c r="J100" s="31"/>
      <c r="K100" s="35"/>
    </row>
    <row r="101" spans="1:54" x14ac:dyDescent="0.25">
      <c r="C101" s="57"/>
      <c r="D101" s="54"/>
      <c r="E101" s="6"/>
      <c r="F101" s="19"/>
      <c r="G101" s="24"/>
      <c r="H101" s="24"/>
      <c r="I101" s="31"/>
      <c r="J101" s="31"/>
      <c r="K101" s="35"/>
    </row>
    <row r="102" spans="1:54" x14ac:dyDescent="0.25">
      <c r="C102" s="60" t="s">
        <v>193</v>
      </c>
      <c r="D102" s="55"/>
      <c r="E102" s="5"/>
      <c r="F102" s="20"/>
      <c r="G102" s="26">
        <v>221007.01</v>
      </c>
      <c r="H102" s="26">
        <v>100.00000000000001</v>
      </c>
      <c r="I102" s="32"/>
      <c r="J102" s="32"/>
      <c r="K102" s="36"/>
    </row>
    <row r="105" spans="1:54" x14ac:dyDescent="0.25">
      <c r="C105" s="1" t="s">
        <v>194</v>
      </c>
    </row>
    <row r="106" spans="1:54" x14ac:dyDescent="0.25">
      <c r="C106" s="37" t="s">
        <v>195</v>
      </c>
      <c r="D106" s="37"/>
      <c r="E106" s="37"/>
      <c r="F106" s="37"/>
      <c r="G106" s="37"/>
      <c r="H106" s="37"/>
      <c r="I106" s="37"/>
      <c r="J106" s="37"/>
      <c r="K106" s="37"/>
    </row>
    <row r="107" spans="1:54" x14ac:dyDescent="0.25">
      <c r="C107" s="2" t="s">
        <v>196</v>
      </c>
    </row>
    <row r="108" spans="1:54" x14ac:dyDescent="0.25">
      <c r="C108" s="2" t="s">
        <v>197</v>
      </c>
    </row>
    <row r="109" spans="1:54" ht="30" customHeight="1" x14ac:dyDescent="0.25">
      <c r="C109" s="92" t="s">
        <v>198</v>
      </c>
      <c r="D109" s="93"/>
      <c r="E109" s="93"/>
      <c r="F109" s="93"/>
      <c r="G109" s="93"/>
      <c r="H109" s="93"/>
      <c r="I109" s="93"/>
      <c r="J109" s="93"/>
      <c r="K109" s="93"/>
    </row>
    <row r="110" spans="1:54" x14ac:dyDescent="0.25">
      <c r="C110" s="2" t="s">
        <v>199</v>
      </c>
    </row>
    <row r="111" spans="1:54" x14ac:dyDescent="0.25">
      <c r="C111" s="74" t="s">
        <v>5310</v>
      </c>
    </row>
    <row r="112" spans="1:54" ht="45" x14ac:dyDescent="0.25">
      <c r="C112" s="40" t="s">
        <v>5311</v>
      </c>
      <c r="D112" s="40" t="s">
        <v>32</v>
      </c>
      <c r="E112" s="40" t="s">
        <v>5312</v>
      </c>
      <c r="F112" s="40" t="s">
        <v>5313</v>
      </c>
      <c r="G112" s="40" t="s">
        <v>5314</v>
      </c>
      <c r="H112" s="75" t="s">
        <v>5315</v>
      </c>
      <c r="I112" s="75" t="s">
        <v>5316</v>
      </c>
      <c r="J112" s="75" t="s">
        <v>5317</v>
      </c>
    </row>
    <row r="113" spans="3:10" x14ac:dyDescent="0.25">
      <c r="C113" s="40" t="s">
        <v>5318</v>
      </c>
      <c r="D113" s="40" t="s">
        <v>5319</v>
      </c>
      <c r="E113" s="76">
        <v>0</v>
      </c>
      <c r="F113" s="77">
        <v>0</v>
      </c>
      <c r="G113" s="78">
        <v>2717.5</v>
      </c>
      <c r="H113" s="78">
        <v>692.64466000000004</v>
      </c>
      <c r="I113" s="78">
        <v>35.170173900000002</v>
      </c>
      <c r="J113" s="78">
        <v>727.81483390000005</v>
      </c>
    </row>
    <row r="114" spans="3:10" x14ac:dyDescent="0.25">
      <c r="C114" s="40" t="s">
        <v>5321</v>
      </c>
      <c r="D114" s="40" t="s">
        <v>5322</v>
      </c>
      <c r="E114" s="76">
        <v>0</v>
      </c>
      <c r="F114" s="77">
        <v>0</v>
      </c>
      <c r="G114" s="78">
        <v>13612.5</v>
      </c>
      <c r="H114" s="78">
        <v>3463.2232800000002</v>
      </c>
      <c r="I114" s="78">
        <v>175.85086969999998</v>
      </c>
      <c r="J114" s="78">
        <v>3639.0741496999999</v>
      </c>
    </row>
    <row r="116" spans="3:10" x14ac:dyDescent="0.25">
      <c r="C116" s="1" t="s">
        <v>5400</v>
      </c>
      <c r="E116" s="90" t="s">
        <v>5401</v>
      </c>
    </row>
    <row r="117" spans="3:10" x14ac:dyDescent="0.25">
      <c r="E117" s="2" t="s">
        <v>5417</v>
      </c>
    </row>
  </sheetData>
  <mergeCells count="1">
    <mergeCell ref="C109:K109"/>
  </mergeCells>
  <hyperlinks>
    <hyperlink ref="J2" location="'Index'!A1" display="'Index'!A1" xr:uid="{F36FAC81-1210-407F-A8A4-779C402C94F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01E2-9D52-488D-A22C-656150F8FA8E}">
  <sheetPr codeName="Sheet1"/>
  <dimension ref="A1:JD115"/>
  <sheetViews>
    <sheetView showGridLines="0" tabSelected="1" zoomScale="90" zoomScaleNormal="90" workbookViewId="0">
      <pane ySplit="6" topLeftCell="A101" activePane="bottomLeft" state="frozen"/>
      <selection pane="bottomLeft" activeCell="J118" sqref="J11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3" width="19.5703125" style="13" customWidth="1"/>
    <col min="14" max="14" width="46.85546875" style="13" customWidth="1"/>
    <col min="15" max="15" width="25.5703125" style="3" customWidth="1"/>
    <col min="16" max="16" width="9.140625" style="3" bestFit="1" customWidth="1"/>
    <col min="17" max="17" width="7.42578125" style="2" bestFit="1" customWidth="1"/>
    <col min="18" max="18" width="6.7109375" style="2" bestFit="1" customWidth="1"/>
    <col min="19" max="19" width="9.85546875" style="2" bestFit="1" customWidth="1"/>
    <col min="20" max="20" width="21.140625" style="2" bestFit="1" customWidth="1"/>
    <col min="21" max="21" width="16.42578125" style="2" bestFit="1" customWidth="1"/>
    <col min="22" max="22" width="7.28515625" style="2" bestFit="1" customWidth="1"/>
    <col min="23" max="23" width="9.28515625" style="2" bestFit="1" customWidth="1"/>
    <col min="24" max="24" width="17.85546875" style="2" bestFit="1" customWidth="1"/>
    <col min="25" max="25" width="6.7109375" style="2" bestFit="1" customWidth="1"/>
    <col min="26" max="26" width="19.140625" style="2" bestFit="1" customWidth="1"/>
    <col min="27" max="27" width="25.140625" style="2" bestFit="1" customWidth="1"/>
    <col min="28" max="28" width="21.42578125" style="2" bestFit="1" customWidth="1"/>
    <col min="29" max="29" width="19.7109375" style="2" bestFit="1" customWidth="1"/>
    <col min="30" max="30" width="14" style="2" bestFit="1" customWidth="1"/>
    <col min="31" max="31" width="13.140625" style="2" bestFit="1" customWidth="1"/>
    <col min="32" max="32" width="9.28515625" style="2" bestFit="1" customWidth="1"/>
    <col min="33" max="33" width="13.140625" style="2" bestFit="1" customWidth="1"/>
    <col min="34" max="34" width="7.42578125" style="2" bestFit="1" customWidth="1"/>
    <col min="35" max="35" width="19.42578125" style="2" bestFit="1" customWidth="1"/>
    <col min="36" max="36" width="20.85546875" style="2" bestFit="1" customWidth="1"/>
    <col min="37" max="37" width="19" style="2" bestFit="1" customWidth="1"/>
    <col min="38" max="38" width="25.85546875" style="2" bestFit="1" customWidth="1"/>
    <col min="39" max="39" width="14.5703125" style="3" bestFit="1" customWidth="1"/>
    <col min="40" max="40" width="14.42578125" style="2" bestFit="1" customWidth="1"/>
    <col min="41" max="41" width="27.28515625" style="2" bestFit="1" customWidth="1"/>
    <col min="42" max="42" width="11.5703125" style="2" bestFit="1" customWidth="1"/>
    <col min="43" max="43" width="6.28515625" style="2" bestFit="1" customWidth="1"/>
    <col min="44" max="44" width="7" style="2" bestFit="1" customWidth="1"/>
    <col min="45" max="45" width="23.85546875" style="2" bestFit="1" customWidth="1"/>
    <col min="46" max="46" width="12.85546875" style="2" bestFit="1" customWidth="1"/>
    <col min="47" max="47" width="11.28515625" style="2" bestFit="1" customWidth="1"/>
    <col min="48" max="48" width="15.28515625" style="2" bestFit="1" customWidth="1"/>
    <col min="49" max="49" width="21.140625" style="2" bestFit="1" customWidth="1"/>
    <col min="50" max="50" width="23.85546875" style="2" bestFit="1" customWidth="1"/>
    <col min="51" max="51" width="14.42578125" style="2" bestFit="1" customWidth="1"/>
    <col min="52" max="52" width="11.140625" style="3" bestFit="1" customWidth="1"/>
    <col min="53" max="53" width="15" style="2" bestFit="1" customWidth="1"/>
    <col min="54" max="54" width="11.7109375" style="3" bestFit="1" customWidth="1"/>
    <col min="55" max="55" width="23.5703125" style="2" bestFit="1" customWidth="1"/>
    <col min="56" max="56" width="22.140625" style="2" bestFit="1" customWidth="1"/>
    <col min="57" max="57" width="21" style="2" bestFit="1" customWidth="1"/>
    <col min="58" max="58" width="15.7109375" style="3" bestFit="1" customWidth="1"/>
    <col min="59" max="59" width="10.42578125" style="2" bestFit="1" customWidth="1"/>
    <col min="60" max="60" width="13.7109375" style="2" bestFit="1" customWidth="1"/>
    <col min="61" max="61" width="18" style="2" bestFit="1" customWidth="1"/>
    <col min="62" max="62" width="19.7109375" style="2" bestFit="1" customWidth="1"/>
    <col min="63" max="63" width="13.85546875" style="2" bestFit="1" customWidth="1"/>
    <col min="64" max="64" width="15.7109375" style="2" bestFit="1" customWidth="1"/>
    <col min="65" max="65" width="28.5703125" style="2" bestFit="1" customWidth="1"/>
    <col min="66" max="66" width="20.28515625" style="2" bestFit="1" customWidth="1"/>
    <col min="67" max="67" width="16" style="2" bestFit="1" customWidth="1"/>
    <col min="68" max="68" width="13.7109375" style="2" bestFit="1" customWidth="1"/>
    <col min="69" max="69" width="28.140625" style="2" bestFit="1" customWidth="1"/>
    <col min="70" max="70" width="15.85546875" style="2" bestFit="1" customWidth="1"/>
    <col min="71" max="71" width="26.28515625" style="2" bestFit="1" customWidth="1"/>
    <col min="72" max="72" width="13.140625" style="2" bestFit="1" customWidth="1"/>
    <col min="73" max="73" width="15" style="2" bestFit="1" customWidth="1"/>
    <col min="74" max="74" width="9" style="2" bestFit="1" customWidth="1"/>
    <col min="75" max="75" width="18" style="2" bestFit="1" customWidth="1"/>
    <col min="76" max="76" width="14.28515625" style="2" bestFit="1" customWidth="1"/>
    <col min="77" max="77" width="15.7109375" style="2" bestFit="1" customWidth="1"/>
    <col min="78" max="78" width="18.7109375" style="2" bestFit="1" customWidth="1"/>
    <col min="79" max="79" width="16.140625" style="2" bestFit="1" customWidth="1"/>
    <col min="80" max="80" width="23.5703125" style="2" bestFit="1" customWidth="1"/>
    <col min="81" max="81" width="23.85546875" style="2" bestFit="1" customWidth="1"/>
    <col min="82" max="82" width="22.85546875" style="2" bestFit="1" customWidth="1"/>
    <col min="83" max="83" width="11.7109375" style="2" bestFit="1" customWidth="1"/>
    <col min="84" max="84" width="11.85546875" style="2" bestFit="1" customWidth="1"/>
    <col min="85" max="85" width="15.140625" style="2" bestFit="1" customWidth="1"/>
    <col min="86" max="86" width="15.28515625" style="2" bestFit="1" customWidth="1"/>
    <col min="87" max="87" width="19.5703125" style="2" bestFit="1" customWidth="1"/>
    <col min="88" max="88" width="21.5703125" style="2" bestFit="1" customWidth="1"/>
    <col min="89" max="89" width="18.85546875" style="2" bestFit="1" customWidth="1"/>
    <col min="90" max="90" width="8.7109375" style="2" bestFit="1" customWidth="1"/>
    <col min="91" max="91" width="8.85546875" style="2" bestFit="1" customWidth="1"/>
    <col min="92" max="92" width="13.140625" style="2" bestFit="1" customWidth="1"/>
    <col min="93" max="93" width="9.5703125" style="2" bestFit="1" customWidth="1"/>
    <col min="94" max="94" width="9.7109375" style="2" bestFit="1" customWidth="1"/>
    <col min="95" max="95" width="14" style="2" bestFit="1" customWidth="1"/>
    <col min="96" max="96" width="17" style="2" bestFit="1" customWidth="1"/>
    <col min="97" max="97" width="17.28515625" style="2" bestFit="1" customWidth="1"/>
    <col min="98" max="98" width="21.5703125" style="2" bestFit="1" customWidth="1"/>
    <col min="99" max="99" width="17.7109375" style="2" bestFit="1" customWidth="1"/>
    <col min="100" max="100" width="14.5703125" style="2" bestFit="1" customWidth="1"/>
    <col min="101" max="101" width="15.7109375" style="2" bestFit="1" customWidth="1"/>
    <col min="102" max="102" width="19.140625" style="2" bestFit="1" customWidth="1"/>
    <col min="103" max="103" width="12.42578125" style="2" bestFit="1" customWidth="1"/>
    <col min="104" max="105" width="14.85546875" style="2" bestFit="1" customWidth="1"/>
    <col min="106" max="106" width="14.42578125" style="2" bestFit="1" customWidth="1"/>
    <col min="107" max="107" width="23.140625" style="2" bestFit="1" customWidth="1"/>
    <col min="108" max="108" width="26" style="2" bestFit="1" customWidth="1"/>
    <col min="109" max="109" width="19.42578125" style="2" bestFit="1" customWidth="1"/>
    <col min="110" max="110" width="21.5703125" style="2" bestFit="1" customWidth="1"/>
    <col min="111" max="111" width="25.85546875" style="2" bestFit="1" customWidth="1"/>
    <col min="112" max="112" width="18.5703125" style="2" bestFit="1" customWidth="1"/>
    <col min="113" max="113" width="16.28515625" style="2" bestFit="1" customWidth="1"/>
    <col min="114" max="114" width="15.42578125" style="2" bestFit="1" customWidth="1"/>
    <col min="115" max="115" width="17.28515625" style="2" bestFit="1" customWidth="1"/>
    <col min="116" max="116" width="17.42578125" style="2" bestFit="1" customWidth="1"/>
    <col min="117" max="117" width="21.7109375" style="2" bestFit="1" customWidth="1"/>
    <col min="118" max="118" width="17.28515625" style="2" bestFit="1" customWidth="1"/>
    <col min="119" max="119" width="17.42578125" style="2" bestFit="1" customWidth="1"/>
    <col min="120" max="120" width="21.7109375" style="2" bestFit="1" customWidth="1"/>
    <col min="121" max="121" width="13.42578125" style="2" bestFit="1" customWidth="1"/>
    <col min="122" max="219" width="12" style="2" customWidth="1"/>
    <col min="220" max="220" width="17.140625" style="2" customWidth="1"/>
    <col min="221" max="260" width="13.85546875" style="2"/>
  </cols>
  <sheetData>
    <row r="1" spans="1:58" x14ac:dyDescent="0.25">
      <c r="A1" s="8"/>
      <c r="C1" s="8"/>
      <c r="D1" s="8"/>
      <c r="E1" s="8"/>
      <c r="F1" s="15"/>
      <c r="G1" s="12"/>
      <c r="H1" s="12"/>
      <c r="I1" s="12"/>
      <c r="J1" s="12"/>
      <c r="K1" s="12"/>
      <c r="L1" s="12"/>
      <c r="M1" s="12"/>
      <c r="N1" s="12"/>
      <c r="O1" s="11"/>
      <c r="P1" s="11"/>
      <c r="AM1" s="11"/>
      <c r="AZ1" s="11"/>
      <c r="BB1" s="11"/>
      <c r="BF1" s="11"/>
    </row>
    <row r="2" spans="1:58" ht="19.5" x14ac:dyDescent="0.35">
      <c r="C2" s="7" t="s">
        <v>26</v>
      </c>
      <c r="D2" s="8" t="s">
        <v>27</v>
      </c>
      <c r="J2" s="38" t="s">
        <v>4913</v>
      </c>
      <c r="K2" s="38"/>
      <c r="L2" s="38"/>
      <c r="M2" s="38"/>
      <c r="N2" s="38"/>
    </row>
    <row r="3" spans="1:58" ht="16.5" x14ac:dyDescent="0.3">
      <c r="C3" s="1" t="s">
        <v>28</v>
      </c>
      <c r="D3" s="21" t="s">
        <v>29</v>
      </c>
    </row>
    <row r="4" spans="1:58" ht="15.75" x14ac:dyDescent="0.3">
      <c r="C4" s="1" t="s">
        <v>30</v>
      </c>
      <c r="D4" s="22">
        <v>45930</v>
      </c>
    </row>
    <row r="5" spans="1:58" x14ac:dyDescent="0.25">
      <c r="C5" s="1"/>
    </row>
    <row r="6" spans="1:58" ht="40.5" x14ac:dyDescent="0.25">
      <c r="C6" s="56" t="s">
        <v>31</v>
      </c>
      <c r="D6" s="52" t="s">
        <v>32</v>
      </c>
      <c r="E6" s="9" t="s">
        <v>33</v>
      </c>
      <c r="F6" s="17" t="s">
        <v>34</v>
      </c>
      <c r="G6" s="14" t="s">
        <v>35</v>
      </c>
      <c r="H6" s="14" t="s">
        <v>36</v>
      </c>
      <c r="I6" s="29" t="s">
        <v>37</v>
      </c>
      <c r="J6" s="29" t="s">
        <v>38</v>
      </c>
      <c r="K6" s="83" t="s">
        <v>5347</v>
      </c>
      <c r="L6" s="83" t="s">
        <v>5348</v>
      </c>
      <c r="M6" s="83" t="s">
        <v>5349</v>
      </c>
      <c r="N6" s="83" t="s">
        <v>5350</v>
      </c>
      <c r="O6" s="33" t="s">
        <v>39</v>
      </c>
    </row>
    <row r="7" spans="1:58" x14ac:dyDescent="0.25">
      <c r="C7" s="57"/>
      <c r="D7" s="53"/>
      <c r="E7" s="4"/>
      <c r="F7" s="18"/>
      <c r="G7" s="23"/>
      <c r="H7" s="23"/>
      <c r="I7" s="30"/>
      <c r="J7" s="30"/>
      <c r="K7" s="30"/>
      <c r="L7" s="30"/>
      <c r="M7" s="30"/>
      <c r="N7" s="30"/>
      <c r="O7" s="34"/>
    </row>
    <row r="8" spans="1:58" x14ac:dyDescent="0.25">
      <c r="A8" s="10"/>
      <c r="B8" s="28"/>
      <c r="C8" s="58" t="s">
        <v>0</v>
      </c>
      <c r="D8" s="54"/>
      <c r="E8" s="6"/>
      <c r="F8" s="19"/>
      <c r="G8" s="24"/>
      <c r="H8" s="24"/>
      <c r="I8" s="31"/>
      <c r="J8" s="31"/>
      <c r="K8" s="31"/>
      <c r="L8" s="31"/>
      <c r="M8" s="31"/>
      <c r="N8" s="31"/>
      <c r="O8" s="35"/>
    </row>
    <row r="9" spans="1:58" x14ac:dyDescent="0.25">
      <c r="C9" s="59" t="s">
        <v>1</v>
      </c>
      <c r="D9" s="54"/>
      <c r="E9" s="6"/>
      <c r="F9" s="19"/>
      <c r="G9" s="24"/>
      <c r="H9" s="24"/>
      <c r="I9" s="31"/>
      <c r="J9" s="31"/>
      <c r="K9" s="31"/>
      <c r="L9" s="31"/>
      <c r="M9" s="31"/>
      <c r="N9" s="31"/>
      <c r="O9" s="35"/>
    </row>
    <row r="10" spans="1:58" x14ac:dyDescent="0.25">
      <c r="B10" s="8" t="s">
        <v>40</v>
      </c>
      <c r="C10" s="57" t="s">
        <v>41</v>
      </c>
      <c r="D10" s="54" t="s">
        <v>42</v>
      </c>
      <c r="E10" s="6" t="s">
        <v>43</v>
      </c>
      <c r="F10" s="19">
        <v>5534800</v>
      </c>
      <c r="G10" s="24">
        <v>52635.95</v>
      </c>
      <c r="H10" s="24">
        <v>9.3800000000000008</v>
      </c>
      <c r="I10" s="31"/>
      <c r="J10" s="31"/>
      <c r="K10" s="31">
        <v>80.099999999999994</v>
      </c>
      <c r="L10" s="31">
        <v>100</v>
      </c>
      <c r="M10" s="88" t="s">
        <v>5363</v>
      </c>
      <c r="N10" s="88" t="s">
        <v>5363</v>
      </c>
      <c r="O10" s="35"/>
    </row>
    <row r="11" spans="1:58" x14ac:dyDescent="0.25">
      <c r="B11" s="8" t="s">
        <v>44</v>
      </c>
      <c r="C11" s="57" t="s">
        <v>45</v>
      </c>
      <c r="D11" s="54" t="s">
        <v>46</v>
      </c>
      <c r="E11" s="6" t="s">
        <v>43</v>
      </c>
      <c r="F11" s="19">
        <v>3285000</v>
      </c>
      <c r="G11" s="24">
        <v>44281.8</v>
      </c>
      <c r="H11" s="24">
        <v>7.89</v>
      </c>
      <c r="I11" s="31"/>
      <c r="J11" s="31"/>
      <c r="K11" s="31">
        <v>76.7</v>
      </c>
      <c r="L11" s="31">
        <v>100</v>
      </c>
      <c r="M11" s="88" t="s">
        <v>5364</v>
      </c>
      <c r="N11" s="88" t="s">
        <v>5364</v>
      </c>
      <c r="O11" s="35"/>
    </row>
    <row r="12" spans="1:58" x14ac:dyDescent="0.25">
      <c r="B12" s="8" t="s">
        <v>47</v>
      </c>
      <c r="C12" s="57" t="s">
        <v>48</v>
      </c>
      <c r="D12" s="54" t="s">
        <v>49</v>
      </c>
      <c r="E12" s="6" t="s">
        <v>50</v>
      </c>
      <c r="F12" s="19">
        <v>1911000</v>
      </c>
      <c r="G12" s="24">
        <v>27552.799999999999</v>
      </c>
      <c r="H12" s="24">
        <v>4.91</v>
      </c>
      <c r="I12" s="31"/>
      <c r="J12" s="31"/>
      <c r="K12" s="31">
        <v>80.900000000000006</v>
      </c>
      <c r="L12" s="31">
        <v>100</v>
      </c>
      <c r="M12" s="88" t="s">
        <v>5365</v>
      </c>
      <c r="N12" s="88" t="s">
        <v>5365</v>
      </c>
      <c r="O12" s="35"/>
    </row>
    <row r="13" spans="1:58" x14ac:dyDescent="0.25">
      <c r="B13" s="8" t="s">
        <v>51</v>
      </c>
      <c r="C13" s="57" t="s">
        <v>52</v>
      </c>
      <c r="D13" s="54" t="s">
        <v>53</v>
      </c>
      <c r="E13" s="6" t="s">
        <v>54</v>
      </c>
      <c r="F13" s="19">
        <v>731709</v>
      </c>
      <c r="G13" s="24">
        <v>26773.23</v>
      </c>
      <c r="H13" s="24">
        <v>4.7699999999999996</v>
      </c>
      <c r="I13" s="31"/>
      <c r="J13" s="31"/>
      <c r="K13" s="31">
        <v>71.3</v>
      </c>
      <c r="L13" s="31">
        <v>79.599999999999994</v>
      </c>
      <c r="M13" s="88" t="s">
        <v>5366</v>
      </c>
      <c r="N13" s="88" t="s">
        <v>5366</v>
      </c>
      <c r="O13" s="35"/>
    </row>
    <row r="14" spans="1:58" x14ac:dyDescent="0.25">
      <c r="B14" s="8" t="s">
        <v>55</v>
      </c>
      <c r="C14" s="57" t="s">
        <v>56</v>
      </c>
      <c r="D14" s="54" t="s">
        <v>57</v>
      </c>
      <c r="E14" s="6" t="s">
        <v>58</v>
      </c>
      <c r="F14" s="19">
        <v>163000</v>
      </c>
      <c r="G14" s="24">
        <v>26127.27</v>
      </c>
      <c r="H14" s="24">
        <v>4.6500000000000004</v>
      </c>
      <c r="I14" s="31"/>
      <c r="J14" s="31"/>
      <c r="K14" s="31">
        <v>76.599999999999994</v>
      </c>
      <c r="L14" s="31">
        <v>100</v>
      </c>
      <c r="M14" s="88" t="s">
        <v>5367</v>
      </c>
      <c r="N14" s="88" t="s">
        <v>5367</v>
      </c>
      <c r="O14" s="35"/>
    </row>
    <row r="15" spans="1:58" x14ac:dyDescent="0.25">
      <c r="B15" s="8" t="s">
        <v>59</v>
      </c>
      <c r="C15" s="57" t="s">
        <v>60</v>
      </c>
      <c r="D15" s="54" t="s">
        <v>61</v>
      </c>
      <c r="E15" s="6" t="s">
        <v>43</v>
      </c>
      <c r="F15" s="19">
        <v>2290000</v>
      </c>
      <c r="G15" s="24">
        <v>25913.64</v>
      </c>
      <c r="H15" s="24">
        <v>4.62</v>
      </c>
      <c r="I15" s="31"/>
      <c r="J15" s="31"/>
      <c r="K15" s="31">
        <v>81.7</v>
      </c>
      <c r="L15" s="31">
        <v>98.3</v>
      </c>
      <c r="M15" s="88" t="s">
        <v>5368</v>
      </c>
      <c r="N15" s="88" t="s">
        <v>5368</v>
      </c>
      <c r="O15" s="35"/>
    </row>
    <row r="16" spans="1:58" x14ac:dyDescent="0.25">
      <c r="B16" s="8" t="s">
        <v>62</v>
      </c>
      <c r="C16" s="57" t="s">
        <v>63</v>
      </c>
      <c r="D16" s="54" t="s">
        <v>64</v>
      </c>
      <c r="E16" s="6" t="s">
        <v>65</v>
      </c>
      <c r="F16" s="19">
        <v>175000</v>
      </c>
      <c r="G16" s="24">
        <v>21388.5</v>
      </c>
      <c r="H16" s="24">
        <v>3.81</v>
      </c>
      <c r="I16" s="31"/>
      <c r="J16" s="31"/>
      <c r="K16" s="31">
        <v>71.099999999999994</v>
      </c>
      <c r="L16" s="31">
        <v>100</v>
      </c>
      <c r="M16" s="88" t="s">
        <v>5369</v>
      </c>
      <c r="N16" s="88" t="s">
        <v>5369</v>
      </c>
      <c r="O16" s="35"/>
    </row>
    <row r="17" spans="2:15" x14ac:dyDescent="0.25">
      <c r="B17" s="8" t="s">
        <v>66</v>
      </c>
      <c r="C17" s="57" t="s">
        <v>67</v>
      </c>
      <c r="D17" s="54" t="s">
        <v>68</v>
      </c>
      <c r="E17" s="6" t="s">
        <v>43</v>
      </c>
      <c r="F17" s="19">
        <v>2430000</v>
      </c>
      <c r="G17" s="24">
        <v>21200.54</v>
      </c>
      <c r="H17" s="24">
        <v>3.78</v>
      </c>
      <c r="I17" s="31"/>
      <c r="J17" s="31"/>
      <c r="K17" s="31">
        <v>71.2</v>
      </c>
      <c r="L17" s="31">
        <v>100</v>
      </c>
      <c r="M17" s="88" t="s">
        <v>5370</v>
      </c>
      <c r="N17" s="88" t="s">
        <v>5370</v>
      </c>
      <c r="O17" s="35"/>
    </row>
    <row r="18" spans="2:15" x14ac:dyDescent="0.25">
      <c r="B18" s="8" t="s">
        <v>69</v>
      </c>
      <c r="C18" s="57" t="s">
        <v>70</v>
      </c>
      <c r="D18" s="54" t="s">
        <v>71</v>
      </c>
      <c r="E18" s="6" t="s">
        <v>43</v>
      </c>
      <c r="F18" s="19">
        <v>1033000</v>
      </c>
      <c r="G18" s="24">
        <v>20584.59</v>
      </c>
      <c r="H18" s="24">
        <v>3.67</v>
      </c>
      <c r="I18" s="31"/>
      <c r="J18" s="31"/>
      <c r="K18" s="31">
        <v>79.099999999999994</v>
      </c>
      <c r="L18" s="31">
        <v>100</v>
      </c>
      <c r="M18" s="88" t="s">
        <v>5371</v>
      </c>
      <c r="N18" s="88" t="s">
        <v>5371</v>
      </c>
      <c r="O18" s="35"/>
    </row>
    <row r="19" spans="2:15" x14ac:dyDescent="0.25">
      <c r="B19" s="8" t="s">
        <v>72</v>
      </c>
      <c r="C19" s="57" t="s">
        <v>73</v>
      </c>
      <c r="D19" s="54" t="s">
        <v>74</v>
      </c>
      <c r="E19" s="6" t="s">
        <v>75</v>
      </c>
      <c r="F19" s="19">
        <v>1415000</v>
      </c>
      <c r="G19" s="24">
        <v>19300.599999999999</v>
      </c>
      <c r="H19" s="24">
        <v>3.44</v>
      </c>
      <c r="I19" s="31"/>
      <c r="J19" s="31"/>
      <c r="K19" s="31">
        <v>68</v>
      </c>
      <c r="L19" s="31">
        <v>100</v>
      </c>
      <c r="M19" s="88" t="s">
        <v>5372</v>
      </c>
      <c r="N19" s="88" t="s">
        <v>5372</v>
      </c>
      <c r="O19" s="35"/>
    </row>
    <row r="20" spans="2:15" x14ac:dyDescent="0.25">
      <c r="B20" s="8" t="s">
        <v>76</v>
      </c>
      <c r="C20" s="57" t="s">
        <v>77</v>
      </c>
      <c r="D20" s="54" t="s">
        <v>78</v>
      </c>
      <c r="E20" s="6" t="s">
        <v>79</v>
      </c>
      <c r="F20" s="19">
        <v>2240000</v>
      </c>
      <c r="G20" s="24">
        <v>16944.48</v>
      </c>
      <c r="H20" s="24">
        <v>3.02</v>
      </c>
      <c r="I20" s="31"/>
      <c r="J20" s="31"/>
      <c r="K20" s="31">
        <v>76</v>
      </c>
      <c r="L20" s="31">
        <v>100</v>
      </c>
      <c r="M20" s="88" t="s">
        <v>5373</v>
      </c>
      <c r="N20" s="88" t="s">
        <v>5373</v>
      </c>
      <c r="O20" s="35"/>
    </row>
    <row r="21" spans="2:15" x14ac:dyDescent="0.25">
      <c r="B21" s="8" t="s">
        <v>80</v>
      </c>
      <c r="C21" s="57" t="s">
        <v>81</v>
      </c>
      <c r="D21" s="54" t="s">
        <v>82</v>
      </c>
      <c r="E21" s="6" t="s">
        <v>50</v>
      </c>
      <c r="F21" s="19">
        <v>581034</v>
      </c>
      <c r="G21" s="24">
        <v>16782.59</v>
      </c>
      <c r="H21" s="24">
        <v>2.99</v>
      </c>
      <c r="I21" s="31"/>
      <c r="J21" s="31"/>
      <c r="K21" s="31">
        <v>71.099999999999994</v>
      </c>
      <c r="L21" s="31">
        <v>100</v>
      </c>
      <c r="M21" s="88" t="s">
        <v>5374</v>
      </c>
      <c r="N21" s="88" t="s">
        <v>5374</v>
      </c>
      <c r="O21" s="35"/>
    </row>
    <row r="22" spans="2:15" x14ac:dyDescent="0.25">
      <c r="B22" s="8" t="s">
        <v>83</v>
      </c>
      <c r="C22" s="57" t="s">
        <v>84</v>
      </c>
      <c r="D22" s="54" t="s">
        <v>85</v>
      </c>
      <c r="E22" s="6" t="s">
        <v>86</v>
      </c>
      <c r="F22" s="19">
        <v>981000</v>
      </c>
      <c r="G22" s="24">
        <v>15801.95</v>
      </c>
      <c r="H22" s="24">
        <v>2.82</v>
      </c>
      <c r="I22" s="31"/>
      <c r="J22" s="31"/>
      <c r="K22" s="31">
        <v>79.8</v>
      </c>
      <c r="L22" s="31">
        <v>97</v>
      </c>
      <c r="M22" s="88" t="s">
        <v>5375</v>
      </c>
      <c r="N22" s="88" t="s">
        <v>5375</v>
      </c>
      <c r="O22" s="35"/>
    </row>
    <row r="23" spans="2:15" x14ac:dyDescent="0.25">
      <c r="B23" s="8" t="s">
        <v>87</v>
      </c>
      <c r="C23" s="57" t="s">
        <v>88</v>
      </c>
      <c r="D23" s="54" t="s">
        <v>89</v>
      </c>
      <c r="E23" s="6" t="s">
        <v>58</v>
      </c>
      <c r="F23" s="19">
        <v>211800</v>
      </c>
      <c r="G23" s="24">
        <v>14837.65</v>
      </c>
      <c r="H23" s="24">
        <v>2.64</v>
      </c>
      <c r="I23" s="31"/>
      <c r="J23" s="31"/>
      <c r="K23" s="31">
        <v>73.599999999999994</v>
      </c>
      <c r="L23" s="31">
        <v>100</v>
      </c>
      <c r="M23" s="88" t="s">
        <v>5376</v>
      </c>
      <c r="N23" s="88" t="s">
        <v>5376</v>
      </c>
      <c r="O23" s="35"/>
    </row>
    <row r="24" spans="2:15" x14ac:dyDescent="0.25">
      <c r="B24" s="8" t="s">
        <v>90</v>
      </c>
      <c r="C24" s="57" t="s">
        <v>91</v>
      </c>
      <c r="D24" s="54" t="s">
        <v>92</v>
      </c>
      <c r="E24" s="6" t="s">
        <v>58</v>
      </c>
      <c r="F24" s="19">
        <v>430000</v>
      </c>
      <c r="G24" s="24">
        <v>14786.41</v>
      </c>
      <c r="H24" s="24">
        <v>2.63</v>
      </c>
      <c r="I24" s="31"/>
      <c r="J24" s="31"/>
      <c r="K24" s="31">
        <v>73.3</v>
      </c>
      <c r="L24" s="31">
        <v>63</v>
      </c>
      <c r="M24" s="88" t="s">
        <v>5377</v>
      </c>
      <c r="N24" s="88" t="s">
        <v>5377</v>
      </c>
      <c r="O24" s="35"/>
    </row>
    <row r="25" spans="2:15" x14ac:dyDescent="0.25">
      <c r="B25" s="8" t="s">
        <v>93</v>
      </c>
      <c r="C25" s="57" t="s">
        <v>94</v>
      </c>
      <c r="D25" s="54" t="s">
        <v>95</v>
      </c>
      <c r="E25" s="6" t="s">
        <v>96</v>
      </c>
      <c r="F25" s="19">
        <v>600000</v>
      </c>
      <c r="G25" s="24">
        <v>14100</v>
      </c>
      <c r="H25" s="24">
        <v>2.5099999999999998</v>
      </c>
      <c r="I25" s="31"/>
      <c r="J25" s="31"/>
      <c r="K25" s="31">
        <v>74.099999999999994</v>
      </c>
      <c r="L25" s="31">
        <v>100</v>
      </c>
      <c r="M25" s="88" t="s">
        <v>5378</v>
      </c>
      <c r="N25" s="88" t="s">
        <v>5378</v>
      </c>
      <c r="O25" s="35"/>
    </row>
    <row r="26" spans="2:15" x14ac:dyDescent="0.25">
      <c r="B26" s="8" t="s">
        <v>97</v>
      </c>
      <c r="C26" s="57" t="s">
        <v>98</v>
      </c>
      <c r="D26" s="54" t="s">
        <v>99</v>
      </c>
      <c r="E26" s="6" t="s">
        <v>50</v>
      </c>
      <c r="F26" s="19">
        <v>270000</v>
      </c>
      <c r="G26" s="24">
        <v>13925.25</v>
      </c>
      <c r="H26" s="24">
        <v>2.48</v>
      </c>
      <c r="I26" s="31"/>
      <c r="J26" s="31"/>
      <c r="K26" s="31">
        <v>78.900000000000006</v>
      </c>
      <c r="L26" s="31">
        <v>100</v>
      </c>
      <c r="M26" s="88" t="s">
        <v>5379</v>
      </c>
      <c r="N26" s="88" t="s">
        <v>5379</v>
      </c>
      <c r="O26" s="35"/>
    </row>
    <row r="27" spans="2:15" x14ac:dyDescent="0.25">
      <c r="B27" s="8" t="s">
        <v>100</v>
      </c>
      <c r="C27" s="57" t="s">
        <v>101</v>
      </c>
      <c r="D27" s="54" t="s">
        <v>102</v>
      </c>
      <c r="E27" s="6" t="s">
        <v>103</v>
      </c>
      <c r="F27" s="19">
        <v>540000</v>
      </c>
      <c r="G27" s="24">
        <v>13577.76</v>
      </c>
      <c r="H27" s="24">
        <v>2.42</v>
      </c>
      <c r="I27" s="31"/>
      <c r="J27" s="31"/>
      <c r="K27" s="31">
        <v>77.2</v>
      </c>
      <c r="L27" s="31">
        <v>100</v>
      </c>
      <c r="M27" s="88" t="s">
        <v>5380</v>
      </c>
      <c r="N27" s="88" t="s">
        <v>5380</v>
      </c>
      <c r="O27" s="35"/>
    </row>
    <row r="28" spans="2:15" x14ac:dyDescent="0.25">
      <c r="B28" s="8" t="s">
        <v>104</v>
      </c>
      <c r="C28" s="57" t="s">
        <v>105</v>
      </c>
      <c r="D28" s="54" t="s">
        <v>106</v>
      </c>
      <c r="E28" s="6" t="s">
        <v>107</v>
      </c>
      <c r="F28" s="19">
        <v>1682000</v>
      </c>
      <c r="G28" s="24">
        <v>12816</v>
      </c>
      <c r="H28" s="24">
        <v>2.2799999999999998</v>
      </c>
      <c r="I28" s="31"/>
      <c r="J28" s="31"/>
      <c r="K28" s="31">
        <v>64.7</v>
      </c>
      <c r="L28" s="87">
        <v>100</v>
      </c>
      <c r="M28" s="88" t="s">
        <v>5381</v>
      </c>
      <c r="N28" s="88" t="s">
        <v>5381</v>
      </c>
      <c r="O28" s="35"/>
    </row>
    <row r="29" spans="2:15" x14ac:dyDescent="0.25">
      <c r="B29" s="8" t="s">
        <v>108</v>
      </c>
      <c r="C29" s="57" t="s">
        <v>109</v>
      </c>
      <c r="D29" s="54" t="s">
        <v>110</v>
      </c>
      <c r="E29" s="6" t="s">
        <v>111</v>
      </c>
      <c r="F29" s="19">
        <v>177000</v>
      </c>
      <c r="G29" s="24">
        <v>10070.42</v>
      </c>
      <c r="H29" s="24">
        <v>1.79</v>
      </c>
      <c r="I29" s="31"/>
      <c r="J29" s="31"/>
      <c r="K29" s="31">
        <v>74.3</v>
      </c>
      <c r="L29" s="87">
        <v>100</v>
      </c>
      <c r="M29" s="88" t="s">
        <v>5382</v>
      </c>
      <c r="N29" s="88" t="s">
        <v>5382</v>
      </c>
      <c r="O29" s="35"/>
    </row>
    <row r="30" spans="2:15" x14ac:dyDescent="0.25">
      <c r="B30" s="8" t="s">
        <v>112</v>
      </c>
      <c r="C30" s="57" t="s">
        <v>113</v>
      </c>
      <c r="D30" s="54" t="s">
        <v>114</v>
      </c>
      <c r="E30" s="6" t="s">
        <v>115</v>
      </c>
      <c r="F30" s="19">
        <v>183000</v>
      </c>
      <c r="G30" s="24">
        <v>9485.44</v>
      </c>
      <c r="H30" s="24">
        <v>1.69</v>
      </c>
      <c r="I30" s="31"/>
      <c r="J30" s="31"/>
      <c r="K30" s="31">
        <v>74.2</v>
      </c>
      <c r="L30" s="87">
        <v>81</v>
      </c>
      <c r="M30" s="88" t="s">
        <v>5383</v>
      </c>
      <c r="N30" s="88" t="s">
        <v>5383</v>
      </c>
      <c r="O30" s="35"/>
    </row>
    <row r="31" spans="2:15" x14ac:dyDescent="0.25">
      <c r="B31" s="8" t="s">
        <v>116</v>
      </c>
      <c r="C31" s="57" t="s">
        <v>117</v>
      </c>
      <c r="D31" s="54" t="s">
        <v>118</v>
      </c>
      <c r="E31" s="6" t="s">
        <v>119</v>
      </c>
      <c r="F31" s="19">
        <v>22400</v>
      </c>
      <c r="G31" s="24">
        <v>9113.44</v>
      </c>
      <c r="H31" s="24">
        <v>1.62</v>
      </c>
      <c r="I31" s="31"/>
      <c r="J31" s="31"/>
      <c r="K31" s="31">
        <v>72.2</v>
      </c>
      <c r="L31" s="87">
        <v>92</v>
      </c>
      <c r="M31" s="88" t="s">
        <v>5384</v>
      </c>
      <c r="N31" s="88" t="s">
        <v>5384</v>
      </c>
      <c r="O31" s="35"/>
    </row>
    <row r="32" spans="2:15" x14ac:dyDescent="0.25">
      <c r="B32" s="8" t="s">
        <v>120</v>
      </c>
      <c r="C32" s="57" t="s">
        <v>121</v>
      </c>
      <c r="D32" s="54" t="s">
        <v>122</v>
      </c>
      <c r="E32" s="6" t="s">
        <v>123</v>
      </c>
      <c r="F32" s="19">
        <v>3000000</v>
      </c>
      <c r="G32" s="24">
        <v>8407.5</v>
      </c>
      <c r="H32" s="24">
        <v>1.5</v>
      </c>
      <c r="I32" s="31"/>
      <c r="J32" s="31"/>
      <c r="K32" s="31">
        <v>61.9</v>
      </c>
      <c r="L32" s="87">
        <v>100</v>
      </c>
      <c r="M32" s="88" t="s">
        <v>5385</v>
      </c>
      <c r="N32" s="88" t="s">
        <v>5385</v>
      </c>
      <c r="O32" s="35"/>
    </row>
    <row r="33" spans="2:15" x14ac:dyDescent="0.25">
      <c r="B33" s="8" t="s">
        <v>124</v>
      </c>
      <c r="C33" s="57" t="s">
        <v>125</v>
      </c>
      <c r="D33" s="54" t="s">
        <v>126</v>
      </c>
      <c r="E33" s="6" t="s">
        <v>127</v>
      </c>
      <c r="F33" s="19">
        <v>276000</v>
      </c>
      <c r="G33" s="24">
        <v>8307.32</v>
      </c>
      <c r="H33" s="24">
        <v>1.48</v>
      </c>
      <c r="I33" s="31"/>
      <c r="J33" s="31"/>
      <c r="K33" s="31">
        <v>69.2</v>
      </c>
      <c r="L33" s="87" t="s">
        <v>5362</v>
      </c>
      <c r="M33" s="88" t="s">
        <v>5386</v>
      </c>
      <c r="N33" s="88" t="s">
        <v>5386</v>
      </c>
      <c r="O33" s="35"/>
    </row>
    <row r="34" spans="2:15" x14ac:dyDescent="0.25">
      <c r="B34" s="8" t="s">
        <v>128</v>
      </c>
      <c r="C34" s="57" t="s">
        <v>129</v>
      </c>
      <c r="D34" s="54" t="s">
        <v>130</v>
      </c>
      <c r="E34" s="6" t="s">
        <v>131</v>
      </c>
      <c r="F34" s="19">
        <v>200000</v>
      </c>
      <c r="G34" s="24">
        <v>8227.7999999999993</v>
      </c>
      <c r="H34" s="24">
        <v>1.47</v>
      </c>
      <c r="I34" s="31"/>
      <c r="J34" s="31"/>
      <c r="K34" s="31">
        <v>74.099999999999994</v>
      </c>
      <c r="L34" s="87">
        <v>74</v>
      </c>
      <c r="M34" s="88" t="s">
        <v>5387</v>
      </c>
      <c r="N34" s="88" t="s">
        <v>5387</v>
      </c>
      <c r="O34" s="35"/>
    </row>
    <row r="35" spans="2:15" x14ac:dyDescent="0.25">
      <c r="B35" s="8" t="s">
        <v>132</v>
      </c>
      <c r="C35" s="57" t="s">
        <v>133</v>
      </c>
      <c r="D35" s="54" t="s">
        <v>134</v>
      </c>
      <c r="E35" s="6" t="s">
        <v>96</v>
      </c>
      <c r="F35" s="19">
        <v>675000</v>
      </c>
      <c r="G35" s="24">
        <v>7875.9</v>
      </c>
      <c r="H35" s="24">
        <v>1.4</v>
      </c>
      <c r="I35" s="31"/>
      <c r="J35" s="31"/>
      <c r="K35" s="31">
        <v>67.2</v>
      </c>
      <c r="L35" s="87" t="s">
        <v>5362</v>
      </c>
      <c r="M35" s="88" t="s">
        <v>5388</v>
      </c>
      <c r="N35" s="88" t="s">
        <v>5388</v>
      </c>
      <c r="O35" s="35"/>
    </row>
    <row r="36" spans="2:15" x14ac:dyDescent="0.25">
      <c r="B36" s="8" t="s">
        <v>135</v>
      </c>
      <c r="C36" s="57" t="s">
        <v>136</v>
      </c>
      <c r="D36" s="54" t="s">
        <v>137</v>
      </c>
      <c r="E36" s="6" t="s">
        <v>115</v>
      </c>
      <c r="F36" s="19">
        <v>250000</v>
      </c>
      <c r="G36" s="24">
        <v>7823</v>
      </c>
      <c r="H36" s="24">
        <v>1.39</v>
      </c>
      <c r="I36" s="31"/>
      <c r="J36" s="31"/>
      <c r="K36" s="31">
        <v>61.5</v>
      </c>
      <c r="L36" s="87">
        <v>80</v>
      </c>
      <c r="M36" s="88" t="s">
        <v>5389</v>
      </c>
      <c r="N36" s="88" t="s">
        <v>5389</v>
      </c>
      <c r="O36" s="35"/>
    </row>
    <row r="37" spans="2:15" x14ac:dyDescent="0.25">
      <c r="B37" s="8" t="s">
        <v>138</v>
      </c>
      <c r="C37" s="57" t="s">
        <v>139</v>
      </c>
      <c r="D37" s="54" t="s">
        <v>140</v>
      </c>
      <c r="E37" s="6" t="s">
        <v>141</v>
      </c>
      <c r="F37" s="19">
        <v>250000</v>
      </c>
      <c r="G37" s="24">
        <v>7795.25</v>
      </c>
      <c r="H37" s="24">
        <v>1.39</v>
      </c>
      <c r="I37" s="31"/>
      <c r="J37" s="31"/>
      <c r="K37" s="31">
        <v>72.400000000000006</v>
      </c>
      <c r="L37" s="87" t="s">
        <v>5362</v>
      </c>
      <c r="M37" s="88" t="s">
        <v>5390</v>
      </c>
      <c r="N37" s="88" t="s">
        <v>5390</v>
      </c>
      <c r="O37" s="35"/>
    </row>
    <row r="38" spans="2:15" x14ac:dyDescent="0.25">
      <c r="B38" s="8" t="s">
        <v>142</v>
      </c>
      <c r="C38" s="57" t="s">
        <v>143</v>
      </c>
      <c r="D38" s="54" t="s">
        <v>144</v>
      </c>
      <c r="E38" s="6" t="s">
        <v>145</v>
      </c>
      <c r="F38" s="19">
        <v>185000</v>
      </c>
      <c r="G38" s="24">
        <v>7786.28</v>
      </c>
      <c r="H38" s="24">
        <v>1.39</v>
      </c>
      <c r="I38" s="31"/>
      <c r="J38" s="31"/>
      <c r="K38" s="31">
        <v>72.2</v>
      </c>
      <c r="L38" s="87">
        <v>100</v>
      </c>
      <c r="M38" s="88" t="s">
        <v>5391</v>
      </c>
      <c r="N38" s="88" t="s">
        <v>5391</v>
      </c>
      <c r="O38" s="35"/>
    </row>
    <row r="39" spans="2:15" x14ac:dyDescent="0.25">
      <c r="B39" s="8" t="s">
        <v>146</v>
      </c>
      <c r="C39" s="57" t="s">
        <v>147</v>
      </c>
      <c r="D39" s="54" t="s">
        <v>148</v>
      </c>
      <c r="E39" s="6" t="s">
        <v>115</v>
      </c>
      <c r="F39" s="19">
        <v>240435</v>
      </c>
      <c r="G39" s="24">
        <v>7622.51</v>
      </c>
      <c r="H39" s="24">
        <v>1.36</v>
      </c>
      <c r="I39" s="31"/>
      <c r="J39" s="31"/>
      <c r="K39" s="31">
        <v>66.400000000000006</v>
      </c>
      <c r="L39" s="87" t="s">
        <v>5362</v>
      </c>
      <c r="M39" s="88" t="s">
        <v>5392</v>
      </c>
      <c r="N39" s="88" t="s">
        <v>5392</v>
      </c>
      <c r="O39" s="35"/>
    </row>
    <row r="40" spans="2:15" x14ac:dyDescent="0.25">
      <c r="B40" s="8" t="s">
        <v>149</v>
      </c>
      <c r="C40" s="57" t="s">
        <v>150</v>
      </c>
      <c r="D40" s="54" t="s">
        <v>151</v>
      </c>
      <c r="E40" s="6" t="s">
        <v>152</v>
      </c>
      <c r="F40" s="19">
        <v>1136255</v>
      </c>
      <c r="G40" s="24">
        <v>7015.24</v>
      </c>
      <c r="H40" s="24">
        <v>1.25</v>
      </c>
      <c r="I40" s="31"/>
      <c r="J40" s="31"/>
      <c r="K40" s="31">
        <v>63</v>
      </c>
      <c r="L40" s="87" t="s">
        <v>5362</v>
      </c>
      <c r="M40" s="88" t="s">
        <v>5393</v>
      </c>
      <c r="N40" s="88" t="s">
        <v>5393</v>
      </c>
      <c r="O40" s="35"/>
    </row>
    <row r="41" spans="2:15" x14ac:dyDescent="0.25">
      <c r="B41" s="8" t="s">
        <v>153</v>
      </c>
      <c r="C41" s="57" t="s">
        <v>154</v>
      </c>
      <c r="D41" s="54" t="s">
        <v>155</v>
      </c>
      <c r="E41" s="6" t="s">
        <v>156</v>
      </c>
      <c r="F41" s="19">
        <v>3007530</v>
      </c>
      <c r="G41" s="24">
        <v>6988.9</v>
      </c>
      <c r="H41" s="24">
        <v>1.25</v>
      </c>
      <c r="I41" s="31"/>
      <c r="J41" s="31"/>
      <c r="K41" s="31">
        <v>62.9</v>
      </c>
      <c r="L41" s="87">
        <v>78.099999999999994</v>
      </c>
      <c r="M41" s="88" t="s">
        <v>5394</v>
      </c>
      <c r="N41" s="88" t="s">
        <v>5394</v>
      </c>
      <c r="O41" s="35"/>
    </row>
    <row r="42" spans="2:15" x14ac:dyDescent="0.25">
      <c r="B42" s="8" t="s">
        <v>157</v>
      </c>
      <c r="C42" s="57" t="s">
        <v>158</v>
      </c>
      <c r="D42" s="54" t="s">
        <v>159</v>
      </c>
      <c r="E42" s="6" t="s">
        <v>160</v>
      </c>
      <c r="F42" s="19">
        <v>17000</v>
      </c>
      <c r="G42" s="24">
        <v>6136.15</v>
      </c>
      <c r="H42" s="24">
        <v>1.0900000000000001</v>
      </c>
      <c r="I42" s="31"/>
      <c r="J42" s="31"/>
      <c r="K42" s="31">
        <v>66.5</v>
      </c>
      <c r="L42" s="87" t="s">
        <v>5362</v>
      </c>
      <c r="M42" s="88" t="s">
        <v>5395</v>
      </c>
      <c r="N42" s="88" t="s">
        <v>5395</v>
      </c>
      <c r="O42" s="35"/>
    </row>
    <row r="43" spans="2:15" x14ac:dyDescent="0.25">
      <c r="B43" s="8" t="s">
        <v>161</v>
      </c>
      <c r="C43" s="57" t="s">
        <v>162</v>
      </c>
      <c r="D43" s="54" t="s">
        <v>163</v>
      </c>
      <c r="E43" s="6" t="s">
        <v>145</v>
      </c>
      <c r="F43" s="19">
        <v>1400000</v>
      </c>
      <c r="G43" s="24">
        <v>5764.5</v>
      </c>
      <c r="H43" s="24">
        <v>1.03</v>
      </c>
      <c r="I43" s="31"/>
      <c r="J43" s="31"/>
      <c r="K43" s="31">
        <v>75.7</v>
      </c>
      <c r="L43" s="87">
        <v>100</v>
      </c>
      <c r="M43" s="88" t="s">
        <v>5396</v>
      </c>
      <c r="N43" s="88" t="s">
        <v>5396</v>
      </c>
      <c r="O43" s="35"/>
    </row>
    <row r="44" spans="2:15" x14ac:dyDescent="0.25">
      <c r="B44" s="8" t="s">
        <v>164</v>
      </c>
      <c r="C44" s="57" t="s">
        <v>165</v>
      </c>
      <c r="D44" s="54" t="s">
        <v>166</v>
      </c>
      <c r="E44" s="6" t="s">
        <v>96</v>
      </c>
      <c r="F44" s="19">
        <v>1100000</v>
      </c>
      <c r="G44" s="24">
        <v>5667.2</v>
      </c>
      <c r="H44" s="24">
        <v>1.01</v>
      </c>
      <c r="I44" s="31"/>
      <c r="J44" s="31"/>
      <c r="K44" s="31">
        <v>65.8</v>
      </c>
      <c r="L44" s="31">
        <v>100</v>
      </c>
      <c r="M44" s="88" t="s">
        <v>5397</v>
      </c>
      <c r="N44" s="88" t="s">
        <v>5397</v>
      </c>
      <c r="O44" s="35"/>
    </row>
    <row r="45" spans="2:15" x14ac:dyDescent="0.25">
      <c r="B45" s="8" t="s">
        <v>167</v>
      </c>
      <c r="C45" s="57" t="s">
        <v>168</v>
      </c>
      <c r="D45" s="54" t="s">
        <v>169</v>
      </c>
      <c r="E45" s="6" t="s">
        <v>170</v>
      </c>
      <c r="F45" s="19">
        <v>280000</v>
      </c>
      <c r="G45" s="24">
        <v>5512.64</v>
      </c>
      <c r="H45" s="24">
        <v>0.98</v>
      </c>
      <c r="I45" s="31"/>
      <c r="J45" s="31"/>
      <c r="K45" s="31">
        <v>74.8</v>
      </c>
      <c r="L45" s="31">
        <v>100</v>
      </c>
      <c r="M45" s="88" t="s">
        <v>5398</v>
      </c>
      <c r="N45" s="88" t="s">
        <v>5398</v>
      </c>
      <c r="O45" s="35"/>
    </row>
    <row r="46" spans="2:15" x14ac:dyDescent="0.25">
      <c r="B46" s="8" t="s">
        <v>171</v>
      </c>
      <c r="C46" s="57" t="s">
        <v>172</v>
      </c>
      <c r="D46" s="54" t="s">
        <v>173</v>
      </c>
      <c r="E46" s="6" t="s">
        <v>174</v>
      </c>
      <c r="F46" s="19">
        <v>205666</v>
      </c>
      <c r="G46" s="24">
        <v>4570.72</v>
      </c>
      <c r="H46" s="24">
        <v>0.81</v>
      </c>
      <c r="I46" s="31"/>
      <c r="J46" s="31"/>
      <c r="K46" s="31">
        <v>75.599999999999994</v>
      </c>
      <c r="L46" s="31">
        <v>94</v>
      </c>
      <c r="M46" s="88" t="s">
        <v>5399</v>
      </c>
      <c r="N46" s="88" t="s">
        <v>5399</v>
      </c>
      <c r="O46" s="35"/>
    </row>
    <row r="47" spans="2:15" x14ac:dyDescent="0.25">
      <c r="C47" s="58" t="s">
        <v>175</v>
      </c>
      <c r="D47" s="54"/>
      <c r="E47" s="6"/>
      <c r="F47" s="19"/>
      <c r="G47" s="25">
        <v>553501.22</v>
      </c>
      <c r="H47" s="25">
        <v>98.61</v>
      </c>
      <c r="I47" s="31"/>
      <c r="J47" s="31"/>
      <c r="K47" s="31"/>
      <c r="L47" s="31"/>
      <c r="M47" s="31"/>
      <c r="N47" s="31"/>
      <c r="O47" s="35"/>
    </row>
    <row r="48" spans="2:15" x14ac:dyDescent="0.25">
      <c r="C48" s="57"/>
      <c r="D48" s="54"/>
      <c r="E48" s="6"/>
      <c r="F48" s="19"/>
      <c r="G48" s="24"/>
      <c r="H48" s="24"/>
      <c r="I48" s="31"/>
      <c r="J48" s="31"/>
      <c r="K48" s="31"/>
      <c r="L48" s="31"/>
      <c r="M48" s="31"/>
      <c r="N48" s="31"/>
      <c r="O48" s="35"/>
    </row>
    <row r="49" spans="1:15" x14ac:dyDescent="0.25">
      <c r="C49" s="59" t="s">
        <v>3</v>
      </c>
      <c r="D49" s="54"/>
      <c r="E49" s="6"/>
      <c r="F49" s="19"/>
      <c r="G49" s="24"/>
      <c r="H49" s="24"/>
      <c r="I49" s="31"/>
      <c r="J49" s="31"/>
      <c r="K49" s="31"/>
      <c r="L49" s="31"/>
      <c r="M49" s="31"/>
      <c r="N49" s="31"/>
      <c r="O49" s="35"/>
    </row>
    <row r="50" spans="1:15" x14ac:dyDescent="0.25">
      <c r="B50" s="8" t="s">
        <v>176</v>
      </c>
      <c r="C50" s="57" t="s">
        <v>177</v>
      </c>
      <c r="D50" s="54" t="s">
        <v>178</v>
      </c>
      <c r="E50" s="6" t="s">
        <v>179</v>
      </c>
      <c r="F50" s="19">
        <v>27000</v>
      </c>
      <c r="G50" s="61">
        <v>0</v>
      </c>
      <c r="H50" s="24" t="s">
        <v>5240</v>
      </c>
      <c r="I50" s="31"/>
      <c r="J50" s="31"/>
      <c r="K50" s="87" t="s">
        <v>5362</v>
      </c>
      <c r="L50" s="87" t="s">
        <v>5362</v>
      </c>
      <c r="M50" s="87" t="s">
        <v>5362</v>
      </c>
      <c r="N50" s="87" t="s">
        <v>5362</v>
      </c>
      <c r="O50" s="35" t="s">
        <v>5292</v>
      </c>
    </row>
    <row r="51" spans="1:15" x14ac:dyDescent="0.25">
      <c r="B51" s="8" t="s">
        <v>180</v>
      </c>
      <c r="C51" s="57" t="s">
        <v>181</v>
      </c>
      <c r="D51" s="54" t="s">
        <v>182</v>
      </c>
      <c r="E51" s="6" t="s">
        <v>131</v>
      </c>
      <c r="F51" s="19">
        <v>80000</v>
      </c>
      <c r="G51" s="61">
        <v>0</v>
      </c>
      <c r="H51" s="24" t="s">
        <v>5240</v>
      </c>
      <c r="I51" s="31"/>
      <c r="J51" s="31"/>
      <c r="K51" s="87" t="s">
        <v>5362</v>
      </c>
      <c r="L51" s="87" t="s">
        <v>5362</v>
      </c>
      <c r="M51" s="87" t="s">
        <v>5362</v>
      </c>
      <c r="N51" s="87" t="s">
        <v>5362</v>
      </c>
      <c r="O51" s="35" t="s">
        <v>5292</v>
      </c>
    </row>
    <row r="52" spans="1:15" x14ac:dyDescent="0.25">
      <c r="C52" s="58" t="s">
        <v>175</v>
      </c>
      <c r="D52" s="54"/>
      <c r="E52" s="6"/>
      <c r="F52" s="19"/>
      <c r="G52" s="62">
        <v>0</v>
      </c>
      <c r="H52" s="25" t="s">
        <v>5240</v>
      </c>
      <c r="I52" s="31"/>
      <c r="J52" s="31"/>
      <c r="K52" s="31"/>
      <c r="L52" s="31"/>
      <c r="M52" s="31"/>
      <c r="N52" s="31"/>
      <c r="O52" s="35"/>
    </row>
    <row r="53" spans="1:15" x14ac:dyDescent="0.25">
      <c r="C53" s="57"/>
      <c r="D53" s="54"/>
      <c r="E53" s="6"/>
      <c r="F53" s="19"/>
      <c r="G53" s="24"/>
      <c r="H53" s="24"/>
      <c r="I53" s="31"/>
      <c r="J53" s="31"/>
      <c r="K53" s="31"/>
      <c r="L53" s="31"/>
      <c r="M53" s="31"/>
      <c r="N53" s="31"/>
      <c r="O53" s="35"/>
    </row>
    <row r="54" spans="1:15" x14ac:dyDescent="0.25">
      <c r="C54" s="58" t="s">
        <v>4</v>
      </c>
      <c r="D54" s="54"/>
      <c r="E54" s="6"/>
      <c r="F54" s="19"/>
      <c r="G54" s="24" t="s">
        <v>2</v>
      </c>
      <c r="H54" s="24" t="s">
        <v>2</v>
      </c>
      <c r="I54" s="31"/>
      <c r="J54" s="31"/>
      <c r="K54" s="31"/>
      <c r="L54" s="31"/>
      <c r="M54" s="31"/>
      <c r="N54" s="31"/>
      <c r="O54" s="35"/>
    </row>
    <row r="55" spans="1:15" x14ac:dyDescent="0.25">
      <c r="C55" s="57"/>
      <c r="D55" s="54"/>
      <c r="E55" s="6"/>
      <c r="F55" s="19"/>
      <c r="G55" s="24"/>
      <c r="H55" s="24"/>
      <c r="I55" s="31"/>
      <c r="J55" s="31"/>
      <c r="K55" s="31"/>
      <c r="L55" s="31"/>
      <c r="M55" s="31"/>
      <c r="N55" s="31"/>
      <c r="O55" s="35"/>
    </row>
    <row r="56" spans="1:15" x14ac:dyDescent="0.25">
      <c r="A56" s="10"/>
      <c r="B56" s="28"/>
      <c r="C56" s="58" t="s">
        <v>5</v>
      </c>
      <c r="D56" s="54"/>
      <c r="E56" s="6"/>
      <c r="F56" s="19"/>
      <c r="G56" s="24"/>
      <c r="H56" s="24"/>
      <c r="I56" s="31"/>
      <c r="J56" s="31"/>
      <c r="K56" s="31"/>
      <c r="L56" s="31"/>
      <c r="M56" s="31"/>
      <c r="N56" s="31"/>
      <c r="O56" s="35"/>
    </row>
    <row r="57" spans="1:15" x14ac:dyDescent="0.25">
      <c r="C57" s="59" t="s">
        <v>6</v>
      </c>
      <c r="D57" s="54"/>
      <c r="E57" s="6"/>
      <c r="F57" s="19"/>
      <c r="G57" s="24"/>
      <c r="H57" s="24"/>
      <c r="I57" s="31"/>
      <c r="J57" s="31"/>
      <c r="K57" s="31"/>
      <c r="L57" s="31"/>
      <c r="M57" s="31"/>
      <c r="N57" s="31"/>
      <c r="O57" s="35"/>
    </row>
    <row r="58" spans="1:15" x14ac:dyDescent="0.25">
      <c r="B58" s="8" t="s">
        <v>183</v>
      </c>
      <c r="C58" s="57" t="s">
        <v>91</v>
      </c>
      <c r="D58" s="54" t="s">
        <v>184</v>
      </c>
      <c r="E58" s="6" t="s">
        <v>185</v>
      </c>
      <c r="F58" s="19">
        <v>1720000</v>
      </c>
      <c r="G58" s="24">
        <v>172.73</v>
      </c>
      <c r="H58" s="24">
        <v>0.03</v>
      </c>
      <c r="I58" s="31">
        <v>6.05</v>
      </c>
      <c r="J58" s="31"/>
      <c r="K58" s="31">
        <v>73.3</v>
      </c>
      <c r="L58" s="31">
        <v>63</v>
      </c>
      <c r="M58" s="88" t="s">
        <v>5377</v>
      </c>
      <c r="N58" s="88" t="s">
        <v>5377</v>
      </c>
      <c r="O58" s="35" t="s">
        <v>5298</v>
      </c>
    </row>
    <row r="59" spans="1:15" x14ac:dyDescent="0.25">
      <c r="C59" s="58" t="s">
        <v>175</v>
      </c>
      <c r="D59" s="54"/>
      <c r="E59" s="6"/>
      <c r="F59" s="19"/>
      <c r="G59" s="25">
        <v>172.73</v>
      </c>
      <c r="H59" s="25">
        <v>0.03</v>
      </c>
      <c r="I59" s="31"/>
      <c r="J59" s="31"/>
      <c r="K59" s="31"/>
      <c r="L59" s="31"/>
      <c r="M59" s="31"/>
      <c r="N59" s="31"/>
      <c r="O59" s="35"/>
    </row>
    <row r="60" spans="1:15" x14ac:dyDescent="0.25">
      <c r="C60" s="57"/>
      <c r="D60" s="54"/>
      <c r="E60" s="6"/>
      <c r="F60" s="19"/>
      <c r="G60" s="24"/>
      <c r="H60" s="24"/>
      <c r="I60" s="31"/>
      <c r="J60" s="31"/>
      <c r="K60" s="31"/>
      <c r="L60" s="31"/>
      <c r="M60" s="31"/>
      <c r="N60" s="31"/>
      <c r="O60" s="35"/>
    </row>
    <row r="61" spans="1:15" x14ac:dyDescent="0.25">
      <c r="C61" s="58" t="s">
        <v>7</v>
      </c>
      <c r="D61" s="54"/>
      <c r="E61" s="6"/>
      <c r="F61" s="19"/>
      <c r="G61" s="24" t="s">
        <v>2</v>
      </c>
      <c r="H61" s="24" t="s">
        <v>2</v>
      </c>
      <c r="I61" s="31"/>
      <c r="J61" s="31"/>
      <c r="K61" s="31"/>
      <c r="L61" s="31"/>
      <c r="M61" s="31"/>
      <c r="N61" s="31"/>
      <c r="O61" s="35"/>
    </row>
    <row r="62" spans="1:15" x14ac:dyDescent="0.25">
      <c r="C62" s="57"/>
      <c r="D62" s="54"/>
      <c r="E62" s="6"/>
      <c r="F62" s="19"/>
      <c r="G62" s="24"/>
      <c r="H62" s="24"/>
      <c r="I62" s="31"/>
      <c r="J62" s="31"/>
      <c r="K62" s="31"/>
      <c r="L62" s="31"/>
      <c r="M62" s="31"/>
      <c r="N62" s="31"/>
      <c r="O62" s="35"/>
    </row>
    <row r="63" spans="1:15" x14ac:dyDescent="0.25">
      <c r="C63" s="58" t="s">
        <v>8</v>
      </c>
      <c r="D63" s="54"/>
      <c r="E63" s="6"/>
      <c r="F63" s="19"/>
      <c r="G63" s="24" t="s">
        <v>2</v>
      </c>
      <c r="H63" s="24" t="s">
        <v>2</v>
      </c>
      <c r="I63" s="31"/>
      <c r="J63" s="31"/>
      <c r="K63" s="31"/>
      <c r="L63" s="31"/>
      <c r="M63" s="31"/>
      <c r="N63" s="31"/>
      <c r="O63" s="35"/>
    </row>
    <row r="64" spans="1:15" x14ac:dyDescent="0.25">
      <c r="C64" s="57"/>
      <c r="D64" s="54"/>
      <c r="E64" s="6"/>
      <c r="F64" s="19"/>
      <c r="G64" s="24"/>
      <c r="H64" s="24"/>
      <c r="I64" s="31"/>
      <c r="J64" s="31"/>
      <c r="K64" s="31"/>
      <c r="L64" s="31"/>
      <c r="M64" s="31"/>
      <c r="N64" s="31"/>
      <c r="O64" s="35"/>
    </row>
    <row r="65" spans="1:15" x14ac:dyDescent="0.25">
      <c r="C65" s="58" t="s">
        <v>9</v>
      </c>
      <c r="D65" s="54"/>
      <c r="E65" s="6"/>
      <c r="F65" s="19"/>
      <c r="G65" s="24" t="s">
        <v>2</v>
      </c>
      <c r="H65" s="24" t="s">
        <v>2</v>
      </c>
      <c r="I65" s="31"/>
      <c r="J65" s="31"/>
      <c r="K65" s="31"/>
      <c r="L65" s="31"/>
      <c r="M65" s="31"/>
      <c r="N65" s="31"/>
      <c r="O65" s="35"/>
    </row>
    <row r="66" spans="1:15" x14ac:dyDescent="0.25">
      <c r="C66" s="57"/>
      <c r="D66" s="54"/>
      <c r="E66" s="6"/>
      <c r="F66" s="19"/>
      <c r="G66" s="24"/>
      <c r="H66" s="24"/>
      <c r="I66" s="31"/>
      <c r="J66" s="31"/>
      <c r="K66" s="31"/>
      <c r="L66" s="31"/>
      <c r="M66" s="31"/>
      <c r="N66" s="31"/>
      <c r="O66" s="35"/>
    </row>
    <row r="67" spans="1:15" x14ac:dyDescent="0.25">
      <c r="C67" s="58" t="s">
        <v>10</v>
      </c>
      <c r="D67" s="54"/>
      <c r="E67" s="6"/>
      <c r="F67" s="19"/>
      <c r="G67" s="24" t="s">
        <v>2</v>
      </c>
      <c r="H67" s="24" t="s">
        <v>2</v>
      </c>
      <c r="I67" s="31"/>
      <c r="J67" s="31"/>
      <c r="K67" s="31"/>
      <c r="L67" s="31"/>
      <c r="M67" s="31"/>
      <c r="N67" s="31"/>
      <c r="O67" s="35"/>
    </row>
    <row r="68" spans="1:15" x14ac:dyDescent="0.25">
      <c r="C68" s="57"/>
      <c r="D68" s="54"/>
      <c r="E68" s="6"/>
      <c r="F68" s="19"/>
      <c r="G68" s="24"/>
      <c r="H68" s="24"/>
      <c r="I68" s="31"/>
      <c r="J68" s="31"/>
      <c r="K68" s="31"/>
      <c r="L68" s="31"/>
      <c r="M68" s="31"/>
      <c r="N68" s="31"/>
      <c r="O68" s="35"/>
    </row>
    <row r="69" spans="1:15" x14ac:dyDescent="0.25">
      <c r="A69" s="10"/>
      <c r="B69" s="28"/>
      <c r="C69" s="58" t="s">
        <v>11</v>
      </c>
      <c r="D69" s="54"/>
      <c r="E69" s="6"/>
      <c r="F69" s="19"/>
      <c r="G69" s="24"/>
      <c r="H69" s="24"/>
      <c r="I69" s="31"/>
      <c r="J69" s="31"/>
      <c r="K69" s="31"/>
      <c r="L69" s="31"/>
      <c r="M69" s="31"/>
      <c r="N69" s="31"/>
      <c r="O69" s="35"/>
    </row>
    <row r="70" spans="1:15" x14ac:dyDescent="0.25">
      <c r="A70" s="28"/>
      <c r="B70" s="28"/>
      <c r="C70" s="58" t="s">
        <v>13</v>
      </c>
      <c r="D70" s="54"/>
      <c r="E70" s="6"/>
      <c r="F70" s="19"/>
      <c r="G70" s="24" t="s">
        <v>2</v>
      </c>
      <c r="H70" s="24" t="s">
        <v>2</v>
      </c>
      <c r="I70" s="31"/>
      <c r="J70" s="31"/>
      <c r="K70" s="31"/>
      <c r="L70" s="31"/>
      <c r="M70" s="31"/>
      <c r="N70" s="31"/>
      <c r="O70" s="35"/>
    </row>
    <row r="71" spans="1:15" x14ac:dyDescent="0.25">
      <c r="A71" s="28"/>
      <c r="B71" s="28"/>
      <c r="C71" s="58"/>
      <c r="D71" s="54"/>
      <c r="E71" s="6"/>
      <c r="F71" s="19"/>
      <c r="G71" s="24"/>
      <c r="H71" s="24"/>
      <c r="I71" s="31"/>
      <c r="J71" s="31"/>
      <c r="K71" s="31"/>
      <c r="L71" s="31"/>
      <c r="M71" s="31"/>
      <c r="N71" s="31"/>
      <c r="O71" s="35"/>
    </row>
    <row r="72" spans="1:15" x14ac:dyDescent="0.25">
      <c r="A72" s="28"/>
      <c r="B72" s="28"/>
      <c r="C72" s="58" t="s">
        <v>14</v>
      </c>
      <c r="D72" s="54"/>
      <c r="E72" s="6"/>
      <c r="F72" s="19"/>
      <c r="G72" s="24" t="s">
        <v>2</v>
      </c>
      <c r="H72" s="24" t="s">
        <v>2</v>
      </c>
      <c r="I72" s="31"/>
      <c r="J72" s="31"/>
      <c r="K72" s="31"/>
      <c r="L72" s="31"/>
      <c r="M72" s="31"/>
      <c r="N72" s="31"/>
      <c r="O72" s="35"/>
    </row>
    <row r="73" spans="1:15" x14ac:dyDescent="0.25">
      <c r="A73" s="28"/>
      <c r="B73" s="28"/>
      <c r="C73" s="58"/>
      <c r="D73" s="54"/>
      <c r="E73" s="6"/>
      <c r="F73" s="19"/>
      <c r="G73" s="24"/>
      <c r="H73" s="24"/>
      <c r="I73" s="31"/>
      <c r="J73" s="31"/>
      <c r="K73" s="31"/>
      <c r="L73" s="31"/>
      <c r="M73" s="31"/>
      <c r="N73" s="31"/>
      <c r="O73" s="35"/>
    </row>
    <row r="74" spans="1:15" x14ac:dyDescent="0.25">
      <c r="C74" s="59" t="s">
        <v>15</v>
      </c>
      <c r="D74" s="54"/>
      <c r="E74" s="6"/>
      <c r="F74" s="19"/>
      <c r="G74" s="24"/>
      <c r="H74" s="24"/>
      <c r="I74" s="31"/>
      <c r="J74" s="31"/>
      <c r="K74" s="31"/>
      <c r="L74" s="31"/>
      <c r="M74" s="31"/>
      <c r="N74" s="31"/>
      <c r="O74" s="35"/>
    </row>
    <row r="75" spans="1:15" x14ac:dyDescent="0.25">
      <c r="B75" s="8" t="s">
        <v>186</v>
      </c>
      <c r="C75" s="57" t="s">
        <v>187</v>
      </c>
      <c r="D75" s="54" t="s">
        <v>188</v>
      </c>
      <c r="E75" s="6" t="s">
        <v>189</v>
      </c>
      <c r="F75" s="19">
        <v>500000</v>
      </c>
      <c r="G75" s="24">
        <v>496.31</v>
      </c>
      <c r="H75" s="24">
        <v>0.09</v>
      </c>
      <c r="I75" s="31">
        <v>5.4218999999999999</v>
      </c>
      <c r="J75" s="31"/>
      <c r="K75" s="87" t="s">
        <v>5362</v>
      </c>
      <c r="L75" s="87" t="s">
        <v>5362</v>
      </c>
      <c r="M75" s="87" t="s">
        <v>5362</v>
      </c>
      <c r="N75" s="87" t="s">
        <v>5362</v>
      </c>
      <c r="O75" s="35"/>
    </row>
    <row r="76" spans="1:15" x14ac:dyDescent="0.25">
      <c r="C76" s="58" t="s">
        <v>175</v>
      </c>
      <c r="D76" s="54"/>
      <c r="E76" s="6"/>
      <c r="F76" s="19"/>
      <c r="G76" s="25">
        <v>496.31</v>
      </c>
      <c r="H76" s="25">
        <v>0.09</v>
      </c>
      <c r="I76" s="31"/>
      <c r="J76" s="31"/>
      <c r="K76" s="31"/>
      <c r="L76" s="31"/>
      <c r="M76" s="31"/>
      <c r="N76" s="31"/>
      <c r="O76" s="35"/>
    </row>
    <row r="77" spans="1:15" x14ac:dyDescent="0.25">
      <c r="C77" s="57"/>
      <c r="D77" s="54"/>
      <c r="E77" s="6"/>
      <c r="F77" s="19"/>
      <c r="G77" s="24"/>
      <c r="H77" s="24"/>
      <c r="I77" s="31"/>
      <c r="J77" s="31"/>
      <c r="K77" s="31"/>
      <c r="L77" s="31"/>
      <c r="M77" s="31"/>
      <c r="N77" s="31"/>
      <c r="O77" s="35"/>
    </row>
    <row r="78" spans="1:15" x14ac:dyDescent="0.25">
      <c r="C78" s="58" t="s">
        <v>16</v>
      </c>
      <c r="D78" s="54"/>
      <c r="E78" s="6"/>
      <c r="F78" s="19"/>
      <c r="G78" s="24" t="s">
        <v>2</v>
      </c>
      <c r="H78" s="24" t="s">
        <v>2</v>
      </c>
      <c r="I78" s="31"/>
      <c r="J78" s="31"/>
      <c r="K78" s="31"/>
      <c r="L78" s="31"/>
      <c r="M78" s="31"/>
      <c r="N78" s="31"/>
      <c r="O78" s="35"/>
    </row>
    <row r="79" spans="1:15" x14ac:dyDescent="0.25">
      <c r="C79" s="57"/>
      <c r="D79" s="54"/>
      <c r="E79" s="6"/>
      <c r="F79" s="19"/>
      <c r="G79" s="24"/>
      <c r="H79" s="24"/>
      <c r="I79" s="31"/>
      <c r="J79" s="31"/>
      <c r="K79" s="31"/>
      <c r="L79" s="31"/>
      <c r="M79" s="31"/>
      <c r="N79" s="31"/>
      <c r="O79" s="35"/>
    </row>
    <row r="80" spans="1:15" x14ac:dyDescent="0.25">
      <c r="C80" s="58" t="s">
        <v>17</v>
      </c>
      <c r="D80" s="54"/>
      <c r="E80" s="6"/>
      <c r="F80" s="19"/>
      <c r="G80" s="24" t="s">
        <v>2</v>
      </c>
      <c r="H80" s="24" t="s">
        <v>2</v>
      </c>
      <c r="I80" s="31"/>
      <c r="J80" s="31"/>
      <c r="K80" s="31"/>
      <c r="L80" s="31"/>
      <c r="M80" s="31"/>
      <c r="N80" s="31"/>
      <c r="O80" s="35"/>
    </row>
    <row r="81" spans="1:15" x14ac:dyDescent="0.25">
      <c r="C81" s="57"/>
      <c r="D81" s="54"/>
      <c r="E81" s="6"/>
      <c r="F81" s="19"/>
      <c r="G81" s="24"/>
      <c r="H81" s="24"/>
      <c r="I81" s="31"/>
      <c r="J81" s="31"/>
      <c r="K81" s="31"/>
      <c r="L81" s="31"/>
      <c r="M81" s="31"/>
      <c r="N81" s="31"/>
      <c r="O81" s="35"/>
    </row>
    <row r="82" spans="1:15" x14ac:dyDescent="0.25">
      <c r="A82" s="10"/>
      <c r="B82" s="28"/>
      <c r="C82" s="58" t="s">
        <v>18</v>
      </c>
      <c r="D82" s="54"/>
      <c r="E82" s="6"/>
      <c r="F82" s="19"/>
      <c r="G82" s="24"/>
      <c r="H82" s="24"/>
      <c r="I82" s="31"/>
      <c r="J82" s="31"/>
      <c r="K82" s="31"/>
      <c r="L82" s="31"/>
      <c r="M82" s="31"/>
      <c r="N82" s="31"/>
      <c r="O82" s="35"/>
    </row>
    <row r="83" spans="1:15" x14ac:dyDescent="0.25">
      <c r="A83" s="28"/>
      <c r="B83" s="28"/>
      <c r="C83" s="58" t="s">
        <v>19</v>
      </c>
      <c r="D83" s="54"/>
      <c r="E83" s="6"/>
      <c r="F83" s="19"/>
      <c r="G83" s="24" t="s">
        <v>2</v>
      </c>
      <c r="H83" s="24" t="s">
        <v>2</v>
      </c>
      <c r="I83" s="31"/>
      <c r="J83" s="31"/>
      <c r="K83" s="31"/>
      <c r="L83" s="31"/>
      <c r="M83" s="31"/>
      <c r="N83" s="31"/>
      <c r="O83" s="35"/>
    </row>
    <row r="84" spans="1:15" x14ac:dyDescent="0.25">
      <c r="A84" s="28"/>
      <c r="B84" s="28"/>
      <c r="C84" s="58"/>
      <c r="D84" s="54"/>
      <c r="E84" s="6"/>
      <c r="F84" s="19"/>
      <c r="G84" s="24"/>
      <c r="H84" s="24"/>
      <c r="I84" s="31"/>
      <c r="J84" s="31"/>
      <c r="K84" s="31"/>
      <c r="L84" s="31"/>
      <c r="M84" s="31"/>
      <c r="N84" s="31"/>
      <c r="O84" s="35"/>
    </row>
    <row r="85" spans="1:15" x14ac:dyDescent="0.25">
      <c r="A85" s="28"/>
      <c r="B85" s="28"/>
      <c r="C85" s="58" t="s">
        <v>20</v>
      </c>
      <c r="D85" s="54"/>
      <c r="E85" s="6"/>
      <c r="F85" s="19"/>
      <c r="G85" s="24" t="s">
        <v>2</v>
      </c>
      <c r="H85" s="24" t="s">
        <v>2</v>
      </c>
      <c r="I85" s="31"/>
      <c r="J85" s="31"/>
      <c r="K85" s="31"/>
      <c r="L85" s="31"/>
      <c r="M85" s="31"/>
      <c r="N85" s="31"/>
      <c r="O85" s="35"/>
    </row>
    <row r="86" spans="1:15" x14ac:dyDescent="0.25">
      <c r="A86" s="28"/>
      <c r="B86" s="28"/>
      <c r="C86" s="58"/>
      <c r="D86" s="54"/>
      <c r="E86" s="6"/>
      <c r="F86" s="19"/>
      <c r="G86" s="24"/>
      <c r="H86" s="24"/>
      <c r="I86" s="31"/>
      <c r="J86" s="31"/>
      <c r="K86" s="31"/>
      <c r="L86" s="31"/>
      <c r="M86" s="31"/>
      <c r="N86" s="31"/>
      <c r="O86" s="35"/>
    </row>
    <row r="87" spans="1:15" x14ac:dyDescent="0.25">
      <c r="A87" s="28"/>
      <c r="B87" s="28"/>
      <c r="C87" s="58" t="s">
        <v>21</v>
      </c>
      <c r="D87" s="54"/>
      <c r="E87" s="6"/>
      <c r="F87" s="19"/>
      <c r="G87" s="24" t="s">
        <v>2</v>
      </c>
      <c r="H87" s="24" t="s">
        <v>2</v>
      </c>
      <c r="I87" s="31"/>
      <c r="J87" s="31"/>
      <c r="K87" s="31"/>
      <c r="L87" s="31"/>
      <c r="M87" s="31"/>
      <c r="N87" s="31"/>
      <c r="O87" s="35"/>
    </row>
    <row r="88" spans="1:15" x14ac:dyDescent="0.25">
      <c r="A88" s="28"/>
      <c r="B88" s="28"/>
      <c r="C88" s="58"/>
      <c r="D88" s="54"/>
      <c r="E88" s="6"/>
      <c r="F88" s="19"/>
      <c r="G88" s="24"/>
      <c r="H88" s="24"/>
      <c r="I88" s="31"/>
      <c r="J88" s="31"/>
      <c r="K88" s="31"/>
      <c r="L88" s="31"/>
      <c r="M88" s="31"/>
      <c r="N88" s="31"/>
      <c r="O88" s="35"/>
    </row>
    <row r="89" spans="1:15" x14ac:dyDescent="0.25">
      <c r="A89" s="28"/>
      <c r="B89" s="28"/>
      <c r="C89" s="58" t="s">
        <v>22</v>
      </c>
      <c r="D89" s="54"/>
      <c r="E89" s="6"/>
      <c r="F89" s="19"/>
      <c r="G89" s="24" t="s">
        <v>2</v>
      </c>
      <c r="H89" s="24" t="s">
        <v>2</v>
      </c>
      <c r="I89" s="31"/>
      <c r="J89" s="31"/>
      <c r="K89" s="31"/>
      <c r="L89" s="31"/>
      <c r="M89" s="31"/>
      <c r="N89" s="31"/>
      <c r="O89" s="35"/>
    </row>
    <row r="90" spans="1:15" x14ac:dyDescent="0.25">
      <c r="A90" s="28"/>
      <c r="B90" s="28"/>
      <c r="C90" s="58"/>
      <c r="D90" s="54"/>
      <c r="E90" s="6"/>
      <c r="F90" s="19"/>
      <c r="G90" s="24"/>
      <c r="H90" s="24"/>
      <c r="I90" s="31"/>
      <c r="J90" s="31"/>
      <c r="K90" s="31"/>
      <c r="L90" s="31"/>
      <c r="M90" s="31"/>
      <c r="N90" s="31"/>
      <c r="O90" s="35"/>
    </row>
    <row r="91" spans="1:15" x14ac:dyDescent="0.25">
      <c r="A91" s="28"/>
      <c r="B91" s="28"/>
      <c r="C91" s="58" t="s">
        <v>23</v>
      </c>
      <c r="D91" s="54"/>
      <c r="E91" s="6"/>
      <c r="F91" s="19"/>
      <c r="G91" s="24" t="s">
        <v>2</v>
      </c>
      <c r="H91" s="24" t="s">
        <v>2</v>
      </c>
      <c r="I91" s="31"/>
      <c r="J91" s="31"/>
      <c r="K91" s="31"/>
      <c r="L91" s="31"/>
      <c r="M91" s="31"/>
      <c r="N91" s="31"/>
      <c r="O91" s="35"/>
    </row>
    <row r="92" spans="1:15" x14ac:dyDescent="0.25">
      <c r="A92" s="28"/>
      <c r="B92" s="28"/>
      <c r="C92" s="58"/>
      <c r="D92" s="54"/>
      <c r="E92" s="6"/>
      <c r="F92" s="19"/>
      <c r="G92" s="24"/>
      <c r="H92" s="24"/>
      <c r="I92" s="31"/>
      <c r="J92" s="31"/>
      <c r="K92" s="31"/>
      <c r="L92" s="31"/>
      <c r="M92" s="31"/>
      <c r="N92" s="31"/>
      <c r="O92" s="35"/>
    </row>
    <row r="93" spans="1:15" x14ac:dyDescent="0.25">
      <c r="C93" s="59" t="s">
        <v>24</v>
      </c>
      <c r="D93" s="54"/>
      <c r="E93" s="6"/>
      <c r="F93" s="19"/>
      <c r="G93" s="24"/>
      <c r="H93" s="24"/>
      <c r="I93" s="31"/>
      <c r="J93" s="31"/>
      <c r="K93" s="31"/>
      <c r="L93" s="31"/>
      <c r="M93" s="31"/>
      <c r="N93" s="31"/>
      <c r="O93" s="35"/>
    </row>
    <row r="94" spans="1:15" x14ac:dyDescent="0.25">
      <c r="B94" s="8" t="s">
        <v>190</v>
      </c>
      <c r="C94" s="57" t="s">
        <v>191</v>
      </c>
      <c r="D94" s="54"/>
      <c r="E94" s="6"/>
      <c r="F94" s="19"/>
      <c r="G94" s="24">
        <v>8135.39</v>
      </c>
      <c r="H94" s="24">
        <v>1.45</v>
      </c>
      <c r="I94" s="31"/>
      <c r="J94" s="31"/>
      <c r="K94" s="87" t="s">
        <v>5362</v>
      </c>
      <c r="L94" s="87" t="s">
        <v>5362</v>
      </c>
      <c r="M94" s="31"/>
      <c r="N94" s="31"/>
      <c r="O94" s="35"/>
    </row>
    <row r="95" spans="1:15" x14ac:dyDescent="0.25">
      <c r="C95" s="58" t="s">
        <v>175</v>
      </c>
      <c r="D95" s="54"/>
      <c r="E95" s="6"/>
      <c r="F95" s="19"/>
      <c r="G95" s="25">
        <v>8135.39</v>
      </c>
      <c r="H95" s="25">
        <v>1.45</v>
      </c>
      <c r="I95" s="31"/>
      <c r="J95" s="31"/>
      <c r="K95" s="31"/>
      <c r="L95" s="31"/>
      <c r="M95" s="31"/>
      <c r="N95" s="31"/>
      <c r="O95" s="35"/>
    </row>
    <row r="96" spans="1:15" x14ac:dyDescent="0.25">
      <c r="C96" s="57"/>
      <c r="D96" s="54"/>
      <c r="E96" s="6"/>
      <c r="F96" s="19"/>
      <c r="G96" s="24"/>
      <c r="H96" s="24"/>
      <c r="I96" s="31"/>
      <c r="J96" s="31"/>
      <c r="K96" s="31"/>
      <c r="L96" s="31"/>
      <c r="M96" s="31"/>
      <c r="N96" s="31"/>
      <c r="O96" s="35"/>
    </row>
    <row r="97" spans="1:264" x14ac:dyDescent="0.25">
      <c r="A97" s="10"/>
      <c r="B97" s="28"/>
      <c r="C97" s="58" t="s">
        <v>25</v>
      </c>
      <c r="D97" s="54"/>
      <c r="E97" s="6"/>
      <c r="F97" s="19"/>
      <c r="G97" s="24"/>
      <c r="H97" s="24"/>
      <c r="I97" s="31"/>
      <c r="J97" s="31"/>
      <c r="K97" s="31"/>
      <c r="L97" s="31"/>
      <c r="M97" s="31"/>
      <c r="N97" s="31"/>
      <c r="O97" s="35"/>
    </row>
    <row r="98" spans="1:264" s="2" customFormat="1" ht="13.5" x14ac:dyDescent="0.25">
      <c r="A98" s="28"/>
      <c r="B98" s="28"/>
      <c r="C98" s="57" t="s">
        <v>5239</v>
      </c>
      <c r="D98" s="54"/>
      <c r="E98" s="6"/>
      <c r="F98" s="19"/>
      <c r="G98" s="24" t="s">
        <v>2</v>
      </c>
      <c r="H98" s="24" t="s">
        <v>2</v>
      </c>
      <c r="I98" s="31"/>
      <c r="J98" s="31"/>
      <c r="K98" s="87" t="s">
        <v>5362</v>
      </c>
      <c r="L98" s="87" t="s">
        <v>5362</v>
      </c>
      <c r="M98" s="31"/>
      <c r="N98" s="31"/>
      <c r="O98" s="35"/>
      <c r="P98" s="3"/>
      <c r="AM98" s="3"/>
      <c r="AZ98" s="3"/>
      <c r="BB98" s="3"/>
      <c r="BF98" s="3"/>
    </row>
    <row r="99" spans="1:264" x14ac:dyDescent="0.25">
      <c r="B99" s="8"/>
      <c r="C99" s="57" t="s">
        <v>192</v>
      </c>
      <c r="D99" s="54"/>
      <c r="E99" s="6"/>
      <c r="F99" s="19"/>
      <c r="G99" s="24">
        <v>-979.33</v>
      </c>
      <c r="H99" s="24">
        <v>-0.18000000000000002</v>
      </c>
      <c r="I99" s="31"/>
      <c r="J99" s="31"/>
      <c r="K99" s="87" t="s">
        <v>5362</v>
      </c>
      <c r="L99" s="87" t="s">
        <v>5362</v>
      </c>
      <c r="M99" s="31"/>
      <c r="N99" s="31"/>
      <c r="O99" s="35"/>
    </row>
    <row r="100" spans="1:264" x14ac:dyDescent="0.25">
      <c r="C100" s="58" t="s">
        <v>175</v>
      </c>
      <c r="D100" s="54"/>
      <c r="E100" s="6"/>
      <c r="F100" s="19"/>
      <c r="G100" s="25">
        <v>-979.33</v>
      </c>
      <c r="H100" s="25">
        <v>-0.18000000000000002</v>
      </c>
      <c r="I100" s="31"/>
      <c r="J100" s="31"/>
      <c r="K100" s="31"/>
      <c r="L100" s="31"/>
      <c r="M100" s="31"/>
      <c r="N100" s="31"/>
      <c r="O100" s="35"/>
    </row>
    <row r="101" spans="1:264" x14ac:dyDescent="0.25">
      <c r="C101" s="57"/>
      <c r="D101" s="54"/>
      <c r="E101" s="6"/>
      <c r="F101" s="19"/>
      <c r="G101" s="24"/>
      <c r="H101" s="24"/>
      <c r="I101" s="31"/>
      <c r="J101" s="31"/>
      <c r="K101" s="31"/>
      <c r="L101" s="31"/>
      <c r="M101" s="31"/>
      <c r="N101" s="31"/>
      <c r="O101" s="35"/>
    </row>
    <row r="102" spans="1:264" ht="27" x14ac:dyDescent="0.25">
      <c r="C102" s="60" t="s">
        <v>193</v>
      </c>
      <c r="D102" s="55"/>
      <c r="E102" s="5"/>
      <c r="F102" s="20"/>
      <c r="G102" s="26">
        <v>561326.31999999995</v>
      </c>
      <c r="H102" s="26">
        <v>100</v>
      </c>
      <c r="I102" s="32"/>
      <c r="J102" s="32"/>
      <c r="K102" s="89">
        <f>SUMPRODUCT(K4:K100,H4:H100)/100</f>
        <v>73.233829999999983</v>
      </c>
      <c r="L102" s="89">
        <f>SUMPRODUCT(L4:L100,H4:H100)/100</f>
        <v>87.116329999999977</v>
      </c>
      <c r="M102" s="32"/>
      <c r="N102" s="32"/>
      <c r="O102" s="84" t="s">
        <v>5351</v>
      </c>
    </row>
    <row r="105" spans="1:264" x14ac:dyDescent="0.25">
      <c r="C105" s="1" t="s">
        <v>194</v>
      </c>
    </row>
    <row r="106" spans="1:264" x14ac:dyDescent="0.25">
      <c r="C106" s="37" t="s">
        <v>195</v>
      </c>
      <c r="D106" s="37"/>
      <c r="E106" s="37"/>
      <c r="F106" s="37"/>
      <c r="G106" s="37"/>
      <c r="H106" s="37"/>
      <c r="I106" s="37"/>
      <c r="J106" s="37"/>
      <c r="K106" s="37"/>
      <c r="L106" s="37"/>
      <c r="M106" s="37"/>
      <c r="N106" s="37"/>
      <c r="O106" s="37"/>
    </row>
    <row r="107" spans="1:264" x14ac:dyDescent="0.25">
      <c r="C107" s="2" t="s">
        <v>196</v>
      </c>
      <c r="F107" s="85"/>
      <c r="G107" s="86"/>
      <c r="H107" s="86"/>
      <c r="I107" s="86"/>
      <c r="J107" s="86"/>
      <c r="K107" s="86"/>
      <c r="L107" s="86"/>
      <c r="M107" s="86"/>
      <c r="N107" s="86"/>
      <c r="O107" s="86"/>
      <c r="P107" s="86"/>
      <c r="Q107" s="86"/>
      <c r="R107" s="86"/>
      <c r="S107" s="3"/>
      <c r="T107" s="3"/>
      <c r="AM107" s="2"/>
      <c r="AQ107" s="3"/>
      <c r="AZ107" s="2"/>
      <c r="BB107" s="2"/>
      <c r="BD107" s="3"/>
      <c r="BJ107" s="3"/>
      <c r="JA107" s="2"/>
      <c r="JB107" s="2"/>
      <c r="JC107" s="2"/>
      <c r="JD107" s="2"/>
    </row>
    <row r="108" spans="1:264" x14ac:dyDescent="0.25">
      <c r="C108" s="2" t="s">
        <v>197</v>
      </c>
      <c r="F108" s="85"/>
      <c r="G108" s="86"/>
      <c r="H108" s="86"/>
      <c r="I108" s="86"/>
      <c r="J108" s="86"/>
      <c r="K108" s="86"/>
      <c r="L108" s="86"/>
      <c r="M108" s="86"/>
      <c r="N108" s="86"/>
      <c r="O108" s="86"/>
      <c r="P108" s="86"/>
      <c r="Q108" s="86"/>
      <c r="R108" s="86"/>
      <c r="S108" s="3"/>
      <c r="T108" s="3"/>
      <c r="AM108" s="2"/>
      <c r="AQ108" s="3"/>
      <c r="AZ108" s="2"/>
      <c r="BB108" s="2"/>
      <c r="BD108" s="3"/>
      <c r="BJ108" s="3"/>
      <c r="JA108" s="2"/>
      <c r="JB108" s="2"/>
      <c r="JC108" s="2"/>
      <c r="JD108" s="2"/>
    </row>
    <row r="109" spans="1:264" ht="30" customHeight="1" x14ac:dyDescent="0.25">
      <c r="C109" s="92" t="s">
        <v>198</v>
      </c>
      <c r="D109" s="93"/>
      <c r="E109" s="93"/>
      <c r="F109" s="93"/>
      <c r="G109" s="93"/>
      <c r="H109" s="93"/>
      <c r="I109" s="93"/>
      <c r="J109" s="93"/>
      <c r="K109" s="93"/>
      <c r="L109" s="93"/>
      <c r="M109" s="93"/>
      <c r="N109" s="93"/>
      <c r="O109" s="93"/>
      <c r="P109" s="93"/>
      <c r="Q109" s="93"/>
      <c r="R109" s="93"/>
      <c r="S109" s="93"/>
      <c r="T109" s="3"/>
      <c r="AM109" s="2"/>
      <c r="AQ109" s="3"/>
      <c r="AZ109" s="2"/>
      <c r="BB109" s="2"/>
      <c r="BD109" s="3"/>
      <c r="BJ109" s="3"/>
      <c r="JA109" s="2"/>
      <c r="JB109" s="2"/>
      <c r="JC109" s="2"/>
      <c r="JD109" s="2"/>
    </row>
    <row r="110" spans="1:264" x14ac:dyDescent="0.25">
      <c r="C110" s="2" t="s">
        <v>199</v>
      </c>
      <c r="F110" s="85"/>
      <c r="G110" s="86"/>
      <c r="H110" s="86"/>
      <c r="I110" s="86"/>
      <c r="J110" s="86"/>
      <c r="K110" s="86"/>
      <c r="L110" s="86"/>
      <c r="M110" s="86"/>
      <c r="N110" s="86"/>
      <c r="O110" s="86"/>
      <c r="P110" s="86"/>
      <c r="Q110" s="86"/>
      <c r="R110" s="86"/>
      <c r="S110" s="3"/>
      <c r="T110" s="3"/>
      <c r="AM110" s="2"/>
      <c r="AQ110" s="3"/>
      <c r="AZ110" s="2"/>
      <c r="BB110" s="2"/>
      <c r="BD110" s="3"/>
      <c r="BJ110" s="3"/>
      <c r="JA110" s="2"/>
      <c r="JB110" s="2"/>
      <c r="JC110" s="2"/>
      <c r="JD110" s="2"/>
    </row>
    <row r="111" spans="1:264" ht="70.5" customHeight="1" x14ac:dyDescent="0.25">
      <c r="C111" s="92" t="s">
        <v>5352</v>
      </c>
      <c r="D111" s="92"/>
      <c r="E111" s="92"/>
      <c r="F111" s="92"/>
      <c r="G111" s="92"/>
      <c r="H111" s="92"/>
      <c r="I111" s="92"/>
      <c r="J111" s="92"/>
      <c r="K111" s="92"/>
      <c r="L111" s="92"/>
      <c r="M111" s="92"/>
      <c r="N111" s="92"/>
      <c r="O111" s="92"/>
      <c r="P111" s="92"/>
      <c r="Q111" s="92"/>
      <c r="R111" s="92"/>
      <c r="S111" s="92"/>
      <c r="T111" s="3"/>
      <c r="AM111" s="2"/>
      <c r="AQ111" s="3"/>
      <c r="AZ111" s="2"/>
      <c r="BB111" s="2"/>
      <c r="BD111" s="3"/>
      <c r="BJ111" s="3"/>
      <c r="JA111" s="2"/>
      <c r="JB111" s="2"/>
      <c r="JC111" s="2"/>
      <c r="JD111" s="2"/>
    </row>
    <row r="112" spans="1:264" x14ac:dyDescent="0.25">
      <c r="C112" s="92" t="s">
        <v>5353</v>
      </c>
      <c r="D112" s="92"/>
      <c r="E112" s="92"/>
      <c r="F112" s="92"/>
      <c r="G112" s="92"/>
      <c r="H112" s="92"/>
      <c r="I112" s="92"/>
      <c r="J112" s="92"/>
      <c r="K112" s="92"/>
      <c r="L112" s="92"/>
      <c r="M112" s="92"/>
      <c r="N112" s="92"/>
      <c r="O112" s="92"/>
      <c r="P112" s="92"/>
      <c r="Q112" s="92"/>
      <c r="R112" s="92"/>
      <c r="S112" s="92"/>
      <c r="T112" s="3"/>
      <c r="AM112" s="2"/>
      <c r="AQ112" s="3"/>
      <c r="AZ112" s="2"/>
      <c r="BB112" s="2"/>
      <c r="BD112" s="3"/>
      <c r="BJ112" s="3"/>
      <c r="JA112" s="2"/>
      <c r="JB112" s="2"/>
      <c r="JC112" s="2"/>
      <c r="JD112" s="2"/>
    </row>
    <row r="114" spans="3:15" x14ac:dyDescent="0.25">
      <c r="C114" s="1" t="s">
        <v>5400</v>
      </c>
      <c r="E114" s="90" t="s">
        <v>5401</v>
      </c>
    </row>
    <row r="115" spans="3:15" ht="30" customHeight="1" x14ac:dyDescent="0.25">
      <c r="C115" s="92" t="s">
        <v>5468</v>
      </c>
      <c r="D115" s="92"/>
      <c r="E115" s="92"/>
      <c r="F115" s="92"/>
      <c r="G115" s="92"/>
      <c r="H115" s="92"/>
      <c r="I115" s="92"/>
      <c r="J115" s="92"/>
      <c r="K115" s="92"/>
      <c r="L115" s="92"/>
      <c r="M115" s="92"/>
      <c r="N115" s="92"/>
      <c r="O115" s="92"/>
    </row>
  </sheetData>
  <mergeCells count="4">
    <mergeCell ref="C115:O115"/>
    <mergeCell ref="C109:S109"/>
    <mergeCell ref="C111:S111"/>
    <mergeCell ref="C112:S112"/>
  </mergeCells>
  <hyperlinks>
    <hyperlink ref="J2" location="'Index'!A1" display="'Index'!A1" xr:uid="{073CBC5C-E14C-42F2-A331-F2554EB519AF}"/>
    <hyperlink ref="M10" r:id="rId1" xr:uid="{6299A7C5-7487-4A83-97FB-CF6437851DFB}"/>
    <hyperlink ref="M11" r:id="rId2" xr:uid="{1043DEAA-3152-4A99-A7CD-5441FBA70C9F}"/>
    <hyperlink ref="M12" r:id="rId3" xr:uid="{2FA0F62D-3978-4764-82B0-F4F9FBB9AC75}"/>
    <hyperlink ref="M13" r:id="rId4" xr:uid="{057F37ED-44CE-4652-9A68-A77601FD2124}"/>
    <hyperlink ref="M14" r:id="rId5" xr:uid="{3B7E2C1B-45B5-4A34-94F5-414F77C06165}"/>
    <hyperlink ref="M15" r:id="rId6" xr:uid="{01AAB910-E3A3-4220-A138-77622DE1B6C8}"/>
    <hyperlink ref="M16" r:id="rId7" xr:uid="{4D4D15AF-22F7-470B-A3E3-FFBB60BDE226}"/>
    <hyperlink ref="M17" r:id="rId8" xr:uid="{E34BD6F2-D966-4645-BAB6-CD53E24784E4}"/>
    <hyperlink ref="M18" r:id="rId9" xr:uid="{7EB36547-D02C-47EE-8396-9B83AAB1F77E}"/>
    <hyperlink ref="M19" r:id="rId10" xr:uid="{5FC2F319-F811-426F-BD4F-63661BD5E24A}"/>
    <hyperlink ref="M20" r:id="rId11" xr:uid="{E8C0788E-CA40-4D9C-B2EF-1531129ED402}"/>
    <hyperlink ref="M21" r:id="rId12" xr:uid="{6C531813-1F52-4BA8-A08B-15F214BDFC4F}"/>
    <hyperlink ref="M22" r:id="rId13" xr:uid="{3A3293D7-F332-45DE-989F-E0366EA43CF5}"/>
    <hyperlink ref="M23" r:id="rId14" xr:uid="{8E21D472-9AF7-49BE-A87A-4256AFEC69B5}"/>
    <hyperlink ref="M24" r:id="rId15" xr:uid="{944993E7-D38C-4213-ADAF-412649F12619}"/>
    <hyperlink ref="M25" r:id="rId16" xr:uid="{5EFE809F-D2EB-4F6A-8025-CD3B445C4F43}"/>
    <hyperlink ref="M26" r:id="rId17" xr:uid="{B28AB48F-1D21-438B-910A-89E75A84AB1C}"/>
    <hyperlink ref="M27" r:id="rId18" xr:uid="{25729CF7-B2D0-4E3F-85C1-EEF877647919}"/>
    <hyperlink ref="M28" r:id="rId19" xr:uid="{9EF7D0F2-2F06-46B9-971A-72D624662F8A}"/>
    <hyperlink ref="M29" r:id="rId20" xr:uid="{0FFAD2E6-1944-45B0-B39B-4673DEA2CFE0}"/>
    <hyperlink ref="M30" r:id="rId21" xr:uid="{31C53AFD-686D-4619-8A0A-1396B17A07A0}"/>
    <hyperlink ref="M31" r:id="rId22" xr:uid="{167150C2-AE09-4B93-AA87-1C32BC576A42}"/>
    <hyperlink ref="M32" r:id="rId23" xr:uid="{64463ED1-E801-4ABD-9E50-E6A02B1D2E14}"/>
    <hyperlink ref="M33" r:id="rId24" xr:uid="{0310E138-378B-4E71-B61C-B849F2C4FCAD}"/>
    <hyperlink ref="M34" r:id="rId25" xr:uid="{ACD71D91-5420-42A6-8EC9-5072BF0A71A3}"/>
    <hyperlink ref="M35" r:id="rId26" xr:uid="{D27172B7-0122-4601-8E8C-36C264F2F391}"/>
    <hyperlink ref="M36" r:id="rId27" xr:uid="{6A48ED25-77C3-47D4-A162-3FD17DF88BBF}"/>
    <hyperlink ref="M37" r:id="rId28" xr:uid="{D9A9B353-B692-466A-82CF-E469E0A60E80}"/>
    <hyperlink ref="M38" r:id="rId29" xr:uid="{653D98C4-63F1-4F3D-AB2D-92D30750F701}"/>
    <hyperlink ref="M39" r:id="rId30" xr:uid="{277018A5-2BEE-4B2D-8D46-E7C6D797F63D}"/>
    <hyperlink ref="M40" r:id="rId31" xr:uid="{B44351AD-F11A-4F2F-8391-6325A7195FD1}"/>
    <hyperlink ref="M41" r:id="rId32" xr:uid="{0204AA39-77EA-4E48-A530-F2BB3EA90450}"/>
    <hyperlink ref="M42" r:id="rId33" xr:uid="{F7CBFC48-1C87-489D-8675-CBAD92F79482}"/>
    <hyperlink ref="M43" r:id="rId34" xr:uid="{0727816E-BB7B-429B-B78A-53372AC28F1E}"/>
    <hyperlink ref="M44" r:id="rId35" xr:uid="{ACDA2D5C-7704-46B1-9B41-C9A467C4F9D3}"/>
    <hyperlink ref="M45" r:id="rId36" xr:uid="{2E91BC69-F680-4D06-A481-DCD8F9EF15BB}"/>
    <hyperlink ref="M46" r:id="rId37" xr:uid="{B7D191C5-28F1-485F-BDD6-C1BFDBFAB047}"/>
    <hyperlink ref="N10" r:id="rId38" xr:uid="{08C30F0C-4D32-4152-97CE-A51559E5E9E7}"/>
    <hyperlink ref="N11" r:id="rId39" xr:uid="{899E2757-119F-4C3C-BFDF-DC647FA326B3}"/>
    <hyperlink ref="N12" r:id="rId40" xr:uid="{D9AC5CAD-453D-4629-8936-3A84C93D2F0C}"/>
    <hyperlink ref="N13" r:id="rId41" xr:uid="{576C7ED5-A069-46AC-9F33-175238139D63}"/>
    <hyperlink ref="N14" r:id="rId42" xr:uid="{3CBF59E2-725E-4BE8-BF3F-242C51D3E38B}"/>
    <hyperlink ref="N15" r:id="rId43" xr:uid="{7A93EC2C-5C5D-47D8-A3FA-34EB5D4C839F}"/>
    <hyperlink ref="N16" r:id="rId44" xr:uid="{4F97253C-6EEA-425E-B64D-1F1D699E3652}"/>
    <hyperlink ref="N17" r:id="rId45" xr:uid="{77CE5186-C91C-4938-92FE-F7492C6F433B}"/>
    <hyperlink ref="N18" r:id="rId46" xr:uid="{68876EE7-AE5B-4C5C-89A8-41E021F59E3F}"/>
    <hyperlink ref="N19" r:id="rId47" xr:uid="{7FF03B32-BD6E-4766-A16F-4DB72D06B4BE}"/>
    <hyperlink ref="N20" r:id="rId48" xr:uid="{88CFA229-4470-4729-A051-6BF059E087BA}"/>
    <hyperlink ref="N21" r:id="rId49" xr:uid="{C0BF179E-7DCC-4EF3-8F4C-2E84B7A29D60}"/>
    <hyperlink ref="N22" r:id="rId50" xr:uid="{75E02A04-AAF8-4D06-B2F1-7FE7E7C0CB86}"/>
    <hyperlink ref="N23" r:id="rId51" xr:uid="{6D70A1EA-012A-431D-9307-3F0A86D5CD61}"/>
    <hyperlink ref="N24" r:id="rId52" xr:uid="{0849B941-6692-4B62-BDDE-3D54C0B2B633}"/>
    <hyperlink ref="N25" r:id="rId53" xr:uid="{5902C07F-037D-438D-BEE9-DD84BF320E2A}"/>
    <hyperlink ref="N26" r:id="rId54" xr:uid="{2B7D89EA-855F-48A8-9742-A58009AD5B12}"/>
    <hyperlink ref="N27" r:id="rId55" xr:uid="{E834D412-0C11-4099-A6E5-3A59FBB91011}"/>
    <hyperlink ref="N28" r:id="rId56" xr:uid="{C7B50104-5ED6-474C-99CF-4C4EE9EA8A9A}"/>
    <hyperlink ref="N29" r:id="rId57" xr:uid="{43982178-38FC-40D2-BD91-FE3F8823BE14}"/>
    <hyperlink ref="N30" r:id="rId58" xr:uid="{1147D573-0053-4BBE-B567-F8E84A607B2F}"/>
    <hyperlink ref="N31" r:id="rId59" xr:uid="{C97AB992-3820-4559-9D3C-1090EB352F1C}"/>
    <hyperlink ref="N32" r:id="rId60" xr:uid="{2FD5402A-656C-4B38-A38F-3633B085F46E}"/>
    <hyperlink ref="N33" r:id="rId61" xr:uid="{13265603-64F6-4C95-BDA6-8827B0999B1D}"/>
    <hyperlink ref="N34" r:id="rId62" xr:uid="{C37D5083-6E6F-4C33-9CB2-9CBCD4A4D989}"/>
    <hyperlink ref="N35" r:id="rId63" xr:uid="{FF35EE73-9B54-4C1F-AD93-6D804BFB8C40}"/>
    <hyperlink ref="N36" r:id="rId64" xr:uid="{BCE97C0A-1B5D-4845-9CCC-32F1EC044789}"/>
    <hyperlink ref="N37" r:id="rId65" xr:uid="{1BE99EEB-9D50-4AF6-85DE-80DC0771A31D}"/>
    <hyperlink ref="N38" r:id="rId66" xr:uid="{4DED0427-708B-445D-AF65-B3C90C41CFDA}"/>
    <hyperlink ref="N39" r:id="rId67" xr:uid="{2A3779B4-B337-4568-BDCA-674346DE709B}"/>
    <hyperlink ref="N40" r:id="rId68" xr:uid="{9DF329E9-BFD0-4590-8AB8-7AD9E970CE80}"/>
    <hyperlink ref="N41" r:id="rId69" xr:uid="{7012D792-1C89-496C-9349-FE9D1B18114D}"/>
    <hyperlink ref="N42" r:id="rId70" xr:uid="{BFEBDD45-9E2F-4300-8850-602608C17302}"/>
    <hyperlink ref="N43" r:id="rId71" xr:uid="{A773E1DA-865D-4918-AE0F-B4C493149A28}"/>
    <hyperlink ref="N44" r:id="rId72" xr:uid="{F2DB2F2C-711D-4498-8BAD-75DE04941F97}"/>
    <hyperlink ref="N45" r:id="rId73" xr:uid="{C748CDF1-5AAF-46EE-999D-E5CED5356123}"/>
    <hyperlink ref="N46" r:id="rId74" xr:uid="{8352FC65-E8C8-4998-A836-8FBDCC6338EE}"/>
    <hyperlink ref="M58" r:id="rId75" xr:uid="{B283C898-65FE-4B5B-8D1F-5E804500E012}"/>
    <hyperlink ref="N58" r:id="rId76" xr:uid="{5B181148-7DF2-42D3-B466-1B03157719B6}"/>
  </hyperlinks>
  <pageMargins left="0.7" right="0.7" top="0.75" bottom="0.75" header="0.3" footer="0.3"/>
  <pageSetup orientation="portrait" horizontalDpi="4294967293" r:id="rId77"/>
  <drawing r:id="rId7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CD7E-F62F-4DC3-8BEA-286DE27611AF}">
  <sheetPr codeName="Sheet1"/>
  <dimension ref="A1:IV107"/>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1897</v>
      </c>
      <c r="J2" s="38" t="s">
        <v>4913</v>
      </c>
    </row>
    <row r="3" spans="1:54" ht="16.5" x14ac:dyDescent="0.3">
      <c r="C3" s="1" t="s">
        <v>28</v>
      </c>
      <c r="D3" s="21" t="s">
        <v>1898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28000000</v>
      </c>
      <c r="G10" s="24">
        <v>266280</v>
      </c>
      <c r="H10" s="24">
        <v>6.84</v>
      </c>
      <c r="I10" s="31"/>
      <c r="J10" s="31"/>
      <c r="K10" s="35"/>
    </row>
    <row r="11" spans="1:54" x14ac:dyDescent="0.25">
      <c r="B11" s="8" t="s">
        <v>250</v>
      </c>
      <c r="C11" s="57" t="s">
        <v>251</v>
      </c>
      <c r="D11" s="54" t="s">
        <v>252</v>
      </c>
      <c r="E11" s="6" t="s">
        <v>86</v>
      </c>
      <c r="F11" s="19">
        <v>7000000</v>
      </c>
      <c r="G11" s="24">
        <v>215397</v>
      </c>
      <c r="H11" s="24">
        <v>5.53</v>
      </c>
      <c r="I11" s="31"/>
      <c r="J11" s="31"/>
      <c r="K11" s="35"/>
    </row>
    <row r="12" spans="1:54" x14ac:dyDescent="0.25">
      <c r="B12" s="8" t="s">
        <v>66</v>
      </c>
      <c r="C12" s="57" t="s">
        <v>67</v>
      </c>
      <c r="D12" s="54" t="s">
        <v>68</v>
      </c>
      <c r="E12" s="6" t="s">
        <v>43</v>
      </c>
      <c r="F12" s="19">
        <v>23000000</v>
      </c>
      <c r="G12" s="24">
        <v>200663.5</v>
      </c>
      <c r="H12" s="24">
        <v>5.16</v>
      </c>
      <c r="I12" s="31"/>
      <c r="J12" s="31"/>
      <c r="K12" s="35"/>
    </row>
    <row r="13" spans="1:54" x14ac:dyDescent="0.25">
      <c r="B13" s="8" t="s">
        <v>600</v>
      </c>
      <c r="C13" s="57" t="s">
        <v>601</v>
      </c>
      <c r="D13" s="54" t="s">
        <v>602</v>
      </c>
      <c r="E13" s="6" t="s">
        <v>86</v>
      </c>
      <c r="F13" s="19">
        <v>10000000</v>
      </c>
      <c r="G13" s="24">
        <v>200640</v>
      </c>
      <c r="H13" s="24">
        <v>5.16</v>
      </c>
      <c r="I13" s="31"/>
      <c r="J13" s="31"/>
      <c r="K13" s="35"/>
    </row>
    <row r="14" spans="1:54" x14ac:dyDescent="0.25">
      <c r="B14" s="8" t="s">
        <v>1899</v>
      </c>
      <c r="C14" s="57" t="s">
        <v>386</v>
      </c>
      <c r="D14" s="54" t="s">
        <v>1900</v>
      </c>
      <c r="E14" s="6" t="s">
        <v>246</v>
      </c>
      <c r="F14" s="19">
        <v>13000000</v>
      </c>
      <c r="G14" s="24">
        <v>183001</v>
      </c>
      <c r="H14" s="24">
        <v>4.7</v>
      </c>
      <c r="I14" s="31"/>
      <c r="J14" s="31"/>
      <c r="K14" s="35" t="s">
        <v>1901</v>
      </c>
    </row>
    <row r="15" spans="1:54" x14ac:dyDescent="0.25">
      <c r="B15" s="8" t="s">
        <v>69</v>
      </c>
      <c r="C15" s="57" t="s">
        <v>70</v>
      </c>
      <c r="D15" s="54" t="s">
        <v>71</v>
      </c>
      <c r="E15" s="6" t="s">
        <v>43</v>
      </c>
      <c r="F15" s="19">
        <v>9000000</v>
      </c>
      <c r="G15" s="24">
        <v>179343</v>
      </c>
      <c r="H15" s="24">
        <v>4.6100000000000003</v>
      </c>
      <c r="I15" s="31"/>
      <c r="J15" s="31"/>
      <c r="K15" s="35"/>
    </row>
    <row r="16" spans="1:54" x14ac:dyDescent="0.25">
      <c r="B16" s="8" t="s">
        <v>44</v>
      </c>
      <c r="C16" s="57" t="s">
        <v>45</v>
      </c>
      <c r="D16" s="54" t="s">
        <v>46</v>
      </c>
      <c r="E16" s="6" t="s">
        <v>43</v>
      </c>
      <c r="F16" s="19">
        <v>11000000</v>
      </c>
      <c r="G16" s="24">
        <v>148280</v>
      </c>
      <c r="H16" s="24">
        <v>3.81</v>
      </c>
      <c r="I16" s="31"/>
      <c r="J16" s="31"/>
      <c r="K16" s="35"/>
    </row>
    <row r="17" spans="2:11" x14ac:dyDescent="0.25">
      <c r="B17" s="8" t="s">
        <v>557</v>
      </c>
      <c r="C17" s="57" t="s">
        <v>558</v>
      </c>
      <c r="D17" s="54" t="s">
        <v>559</v>
      </c>
      <c r="E17" s="6" t="s">
        <v>330</v>
      </c>
      <c r="F17" s="19">
        <v>1100000</v>
      </c>
      <c r="G17" s="24">
        <v>146586</v>
      </c>
      <c r="H17" s="24">
        <v>3.77</v>
      </c>
      <c r="I17" s="31"/>
      <c r="J17" s="31"/>
      <c r="K17" s="35"/>
    </row>
    <row r="18" spans="2:11" x14ac:dyDescent="0.25">
      <c r="B18" s="8" t="s">
        <v>87</v>
      </c>
      <c r="C18" s="57" t="s">
        <v>88</v>
      </c>
      <c r="D18" s="54" t="s">
        <v>89</v>
      </c>
      <c r="E18" s="6" t="s">
        <v>58</v>
      </c>
      <c r="F18" s="19">
        <v>1900000</v>
      </c>
      <c r="G18" s="24">
        <v>133104.5</v>
      </c>
      <c r="H18" s="24">
        <v>3.42</v>
      </c>
      <c r="I18" s="31"/>
      <c r="J18" s="31"/>
      <c r="K18" s="35"/>
    </row>
    <row r="19" spans="2:11" x14ac:dyDescent="0.25">
      <c r="B19" s="8" t="s">
        <v>566</v>
      </c>
      <c r="C19" s="57" t="s">
        <v>567</v>
      </c>
      <c r="D19" s="54" t="s">
        <v>568</v>
      </c>
      <c r="E19" s="6" t="s">
        <v>123</v>
      </c>
      <c r="F19" s="19">
        <v>15171443</v>
      </c>
      <c r="G19" s="24">
        <v>132332.91</v>
      </c>
      <c r="H19" s="24">
        <v>3.4</v>
      </c>
      <c r="I19" s="31"/>
      <c r="J19" s="31"/>
      <c r="K19" s="35"/>
    </row>
    <row r="20" spans="2:11" x14ac:dyDescent="0.25">
      <c r="B20" s="8" t="s">
        <v>149</v>
      </c>
      <c r="C20" s="57" t="s">
        <v>150</v>
      </c>
      <c r="D20" s="54" t="s">
        <v>151</v>
      </c>
      <c r="E20" s="6" t="s">
        <v>152</v>
      </c>
      <c r="F20" s="19">
        <v>21000000</v>
      </c>
      <c r="G20" s="24">
        <v>129654</v>
      </c>
      <c r="H20" s="24">
        <v>3.33</v>
      </c>
      <c r="I20" s="31"/>
      <c r="J20" s="31"/>
      <c r="K20" s="35"/>
    </row>
    <row r="21" spans="2:11" x14ac:dyDescent="0.25">
      <c r="B21" s="8" t="s">
        <v>591</v>
      </c>
      <c r="C21" s="57" t="s">
        <v>592</v>
      </c>
      <c r="D21" s="54" t="s">
        <v>593</v>
      </c>
      <c r="E21" s="6" t="s">
        <v>174</v>
      </c>
      <c r="F21" s="19">
        <v>900000</v>
      </c>
      <c r="G21" s="24">
        <v>127305</v>
      </c>
      <c r="H21" s="24">
        <v>3.27</v>
      </c>
      <c r="I21" s="31"/>
      <c r="J21" s="31"/>
      <c r="K21" s="35"/>
    </row>
    <row r="22" spans="2:11" x14ac:dyDescent="0.25">
      <c r="B22" s="8" t="s">
        <v>93</v>
      </c>
      <c r="C22" s="57" t="s">
        <v>94</v>
      </c>
      <c r="D22" s="54" t="s">
        <v>95</v>
      </c>
      <c r="E22" s="6" t="s">
        <v>96</v>
      </c>
      <c r="F22" s="19">
        <v>5300000</v>
      </c>
      <c r="G22" s="24">
        <v>124550</v>
      </c>
      <c r="H22" s="24">
        <v>3.2</v>
      </c>
      <c r="I22" s="31"/>
      <c r="J22" s="31"/>
      <c r="K22" s="35"/>
    </row>
    <row r="23" spans="2:11" x14ac:dyDescent="0.25">
      <c r="B23" s="8" t="s">
        <v>209</v>
      </c>
      <c r="C23" s="57" t="s">
        <v>210</v>
      </c>
      <c r="D23" s="54" t="s">
        <v>211</v>
      </c>
      <c r="E23" s="6" t="s">
        <v>65</v>
      </c>
      <c r="F23" s="19">
        <v>370000</v>
      </c>
      <c r="G23" s="24">
        <v>108280.5</v>
      </c>
      <c r="H23" s="24">
        <v>2.78</v>
      </c>
      <c r="I23" s="31"/>
      <c r="J23" s="31"/>
      <c r="K23" s="35"/>
    </row>
    <row r="24" spans="2:11" x14ac:dyDescent="0.25">
      <c r="B24" s="8" t="s">
        <v>579</v>
      </c>
      <c r="C24" s="57" t="s">
        <v>580</v>
      </c>
      <c r="D24" s="54" t="s">
        <v>581</v>
      </c>
      <c r="E24" s="6" t="s">
        <v>156</v>
      </c>
      <c r="F24" s="19">
        <v>70000000</v>
      </c>
      <c r="G24" s="24">
        <v>104307</v>
      </c>
      <c r="H24" s="24">
        <v>2.68</v>
      </c>
      <c r="I24" s="31"/>
      <c r="J24" s="31"/>
      <c r="K24" s="35"/>
    </row>
    <row r="25" spans="2:11" x14ac:dyDescent="0.25">
      <c r="B25" s="8" t="s">
        <v>108</v>
      </c>
      <c r="C25" s="57" t="s">
        <v>109</v>
      </c>
      <c r="D25" s="54" t="s">
        <v>110</v>
      </c>
      <c r="E25" s="6" t="s">
        <v>111</v>
      </c>
      <c r="F25" s="19">
        <v>1770000</v>
      </c>
      <c r="G25" s="24">
        <v>100704.15</v>
      </c>
      <c r="H25" s="24">
        <v>2.59</v>
      </c>
      <c r="I25" s="31"/>
      <c r="J25" s="31"/>
      <c r="K25" s="35"/>
    </row>
    <row r="26" spans="2:11" x14ac:dyDescent="0.25">
      <c r="B26" s="8" t="s">
        <v>575</v>
      </c>
      <c r="C26" s="57" t="s">
        <v>576</v>
      </c>
      <c r="D26" s="54" t="s">
        <v>577</v>
      </c>
      <c r="E26" s="6" t="s">
        <v>578</v>
      </c>
      <c r="F26" s="19">
        <v>7000000</v>
      </c>
      <c r="G26" s="24">
        <v>98245</v>
      </c>
      <c r="H26" s="24">
        <v>2.52</v>
      </c>
      <c r="I26" s="31"/>
      <c r="J26" s="31"/>
      <c r="K26" s="35"/>
    </row>
    <row r="27" spans="2:11" x14ac:dyDescent="0.25">
      <c r="B27" s="8" t="s">
        <v>240</v>
      </c>
      <c r="C27" s="57" t="s">
        <v>241</v>
      </c>
      <c r="D27" s="54" t="s">
        <v>242</v>
      </c>
      <c r="E27" s="6" t="s">
        <v>123</v>
      </c>
      <c r="F27" s="19">
        <v>7000000</v>
      </c>
      <c r="G27" s="24">
        <v>85323</v>
      </c>
      <c r="H27" s="24">
        <v>2.19</v>
      </c>
      <c r="I27" s="31"/>
      <c r="J27" s="31"/>
      <c r="K27" s="35"/>
    </row>
    <row r="28" spans="2:11" x14ac:dyDescent="0.25">
      <c r="B28" s="8" t="s">
        <v>514</v>
      </c>
      <c r="C28" s="57" t="s">
        <v>515</v>
      </c>
      <c r="D28" s="54" t="s">
        <v>516</v>
      </c>
      <c r="E28" s="6" t="s">
        <v>145</v>
      </c>
      <c r="F28" s="19">
        <v>79500000</v>
      </c>
      <c r="G28" s="24">
        <v>83991.75</v>
      </c>
      <c r="H28" s="24">
        <v>2.16</v>
      </c>
      <c r="I28" s="31"/>
      <c r="J28" s="31"/>
      <c r="K28" s="35"/>
    </row>
    <row r="29" spans="2:11" x14ac:dyDescent="0.25">
      <c r="B29" s="8" t="s">
        <v>317</v>
      </c>
      <c r="C29" s="57" t="s">
        <v>318</v>
      </c>
      <c r="D29" s="54" t="s">
        <v>319</v>
      </c>
      <c r="E29" s="6" t="s">
        <v>320</v>
      </c>
      <c r="F29" s="19">
        <v>9200000</v>
      </c>
      <c r="G29" s="24">
        <v>83977.600000000006</v>
      </c>
      <c r="H29" s="24">
        <v>2.16</v>
      </c>
      <c r="I29" s="31"/>
      <c r="J29" s="31"/>
      <c r="K29" s="35"/>
    </row>
    <row r="30" spans="2:11" x14ac:dyDescent="0.25">
      <c r="B30" s="8" t="s">
        <v>262</v>
      </c>
      <c r="C30" s="57" t="s">
        <v>263</v>
      </c>
      <c r="D30" s="54" t="s">
        <v>264</v>
      </c>
      <c r="E30" s="6" t="s">
        <v>145</v>
      </c>
      <c r="F30" s="19">
        <v>611234</v>
      </c>
      <c r="G30" s="24">
        <v>78879.75</v>
      </c>
      <c r="H30" s="24">
        <v>2.0299999999999998</v>
      </c>
      <c r="I30" s="31"/>
      <c r="J30" s="31"/>
      <c r="K30" s="35"/>
    </row>
    <row r="31" spans="2:11" x14ac:dyDescent="0.25">
      <c r="B31" s="8" t="s">
        <v>116</v>
      </c>
      <c r="C31" s="57" t="s">
        <v>117</v>
      </c>
      <c r="D31" s="54" t="s">
        <v>118</v>
      </c>
      <c r="E31" s="6" t="s">
        <v>119</v>
      </c>
      <c r="F31" s="19">
        <v>190000</v>
      </c>
      <c r="G31" s="24">
        <v>77301.5</v>
      </c>
      <c r="H31" s="24">
        <v>1.99</v>
      </c>
      <c r="I31" s="31"/>
      <c r="J31" s="31"/>
      <c r="K31" s="35"/>
    </row>
    <row r="32" spans="2:11" x14ac:dyDescent="0.25">
      <c r="B32" s="8" t="s">
        <v>146</v>
      </c>
      <c r="C32" s="57" t="s">
        <v>147</v>
      </c>
      <c r="D32" s="54" t="s">
        <v>148</v>
      </c>
      <c r="E32" s="6" t="s">
        <v>115</v>
      </c>
      <c r="F32" s="19">
        <v>2300000</v>
      </c>
      <c r="G32" s="24">
        <v>72916.899999999994</v>
      </c>
      <c r="H32" s="24">
        <v>1.87</v>
      </c>
      <c r="I32" s="31"/>
      <c r="J32" s="31"/>
      <c r="K32" s="35"/>
    </row>
    <row r="33" spans="2:11" x14ac:dyDescent="0.25">
      <c r="B33" s="8" t="s">
        <v>161</v>
      </c>
      <c r="C33" s="57" t="s">
        <v>162</v>
      </c>
      <c r="D33" s="54" t="s">
        <v>163</v>
      </c>
      <c r="E33" s="6" t="s">
        <v>145</v>
      </c>
      <c r="F33" s="19">
        <v>17000000</v>
      </c>
      <c r="G33" s="24">
        <v>69997.5</v>
      </c>
      <c r="H33" s="24">
        <v>1.8</v>
      </c>
      <c r="I33" s="31"/>
      <c r="J33" s="31"/>
      <c r="K33" s="35"/>
    </row>
    <row r="34" spans="2:11" x14ac:dyDescent="0.25">
      <c r="B34" s="8" t="s">
        <v>607</v>
      </c>
      <c r="C34" s="57" t="s">
        <v>608</v>
      </c>
      <c r="D34" s="54" t="s">
        <v>609</v>
      </c>
      <c r="E34" s="6" t="s">
        <v>156</v>
      </c>
      <c r="F34" s="19">
        <v>19000000</v>
      </c>
      <c r="G34" s="24">
        <v>69122</v>
      </c>
      <c r="H34" s="24">
        <v>1.78</v>
      </c>
      <c r="I34" s="31"/>
      <c r="J34" s="31"/>
      <c r="K34" s="35"/>
    </row>
    <row r="35" spans="2:11" x14ac:dyDescent="0.25">
      <c r="B35" s="8" t="s">
        <v>314</v>
      </c>
      <c r="C35" s="57" t="s">
        <v>315</v>
      </c>
      <c r="D35" s="54" t="s">
        <v>316</v>
      </c>
      <c r="E35" s="6" t="s">
        <v>96</v>
      </c>
      <c r="F35" s="19">
        <v>10000000</v>
      </c>
      <c r="G35" s="24">
        <v>44595</v>
      </c>
      <c r="H35" s="24">
        <v>1.1499999999999999</v>
      </c>
      <c r="I35" s="31"/>
      <c r="J35" s="31"/>
      <c r="K35" s="35"/>
    </row>
    <row r="36" spans="2:11" x14ac:dyDescent="0.25">
      <c r="C36" s="58" t="s">
        <v>175</v>
      </c>
      <c r="D36" s="54"/>
      <c r="E36" s="6"/>
      <c r="F36" s="19"/>
      <c r="G36" s="25">
        <v>3264778.56</v>
      </c>
      <c r="H36" s="25">
        <v>83.9</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9" t="s">
        <v>4</v>
      </c>
      <c r="D40" s="54"/>
      <c r="E40" s="6"/>
      <c r="F40" s="19"/>
      <c r="G40" s="24"/>
      <c r="H40" s="24"/>
      <c r="I40" s="31"/>
      <c r="J40" s="31"/>
      <c r="K40" s="35"/>
    </row>
    <row r="41" spans="2:11" x14ac:dyDescent="0.25">
      <c r="B41" s="8" t="s">
        <v>958</v>
      </c>
      <c r="C41" s="57" t="s">
        <v>959</v>
      </c>
      <c r="D41" s="54" t="s">
        <v>960</v>
      </c>
      <c r="E41" s="6" t="s">
        <v>50</v>
      </c>
      <c r="F41" s="19">
        <v>1400000</v>
      </c>
      <c r="G41" s="24">
        <v>302195.71000000002</v>
      </c>
      <c r="H41" s="24">
        <v>7.77</v>
      </c>
      <c r="I41" s="31"/>
      <c r="J41" s="31"/>
      <c r="K41" s="35"/>
    </row>
    <row r="42" spans="2:11" x14ac:dyDescent="0.25">
      <c r="B42" s="8" t="s">
        <v>365</v>
      </c>
      <c r="C42" s="57" t="s">
        <v>366</v>
      </c>
      <c r="D42" s="54" t="s">
        <v>367</v>
      </c>
      <c r="E42" s="6" t="s">
        <v>131</v>
      </c>
      <c r="F42" s="19">
        <v>1100000</v>
      </c>
      <c r="G42" s="24">
        <v>147278.9</v>
      </c>
      <c r="H42" s="24">
        <v>3.78</v>
      </c>
      <c r="I42" s="31"/>
      <c r="J42" s="31"/>
      <c r="K42" s="35"/>
    </row>
    <row r="43" spans="2:11" x14ac:dyDescent="0.25">
      <c r="C43" s="58" t="s">
        <v>175</v>
      </c>
      <c r="D43" s="54"/>
      <c r="E43" s="6"/>
      <c r="F43" s="19"/>
      <c r="G43" s="25">
        <v>449474.61</v>
      </c>
      <c r="H43" s="25">
        <v>11.55</v>
      </c>
      <c r="I43" s="31"/>
      <c r="J43" s="31"/>
      <c r="K43" s="35"/>
    </row>
    <row r="44" spans="2:11" x14ac:dyDescent="0.25">
      <c r="C44" s="58"/>
      <c r="D44" s="54"/>
      <c r="E44" s="6"/>
      <c r="F44" s="19"/>
      <c r="G44" s="65"/>
      <c r="H44" s="65"/>
      <c r="I44" s="31"/>
      <c r="J44" s="31"/>
      <c r="K44" s="35"/>
    </row>
    <row r="45" spans="2:11" x14ac:dyDescent="0.25">
      <c r="C45" s="59" t="s">
        <v>5294</v>
      </c>
      <c r="D45" s="54"/>
      <c r="E45" s="6"/>
      <c r="F45" s="19"/>
      <c r="G45" s="24"/>
      <c r="H45" s="24"/>
      <c r="I45" s="31"/>
      <c r="J45" s="31"/>
      <c r="K45" s="35"/>
    </row>
    <row r="46" spans="2:11" x14ac:dyDescent="0.25">
      <c r="C46" s="57" t="s">
        <v>515</v>
      </c>
      <c r="D46" s="54" t="s">
        <v>606</v>
      </c>
      <c r="E46" s="6" t="s">
        <v>145</v>
      </c>
      <c r="F46" s="19">
        <v>36300</v>
      </c>
      <c r="G46" s="24">
        <v>34485</v>
      </c>
      <c r="H46" s="24">
        <v>0.89</v>
      </c>
      <c r="I46" s="31"/>
      <c r="J46" s="31"/>
      <c r="K46" s="35"/>
    </row>
    <row r="47" spans="2:11" x14ac:dyDescent="0.25">
      <c r="C47" s="58" t="s">
        <v>175</v>
      </c>
      <c r="D47" s="54"/>
      <c r="E47" s="6"/>
      <c r="F47" s="19"/>
      <c r="G47" s="25">
        <v>34485</v>
      </c>
      <c r="H47" s="25">
        <v>0.89</v>
      </c>
      <c r="I47" s="31"/>
      <c r="J47" s="31"/>
      <c r="K47" s="35"/>
    </row>
    <row r="48" spans="2:11" x14ac:dyDescent="0.25">
      <c r="C48" s="58"/>
      <c r="D48" s="54"/>
      <c r="E48" s="6"/>
      <c r="F48" s="19"/>
      <c r="G48" s="65"/>
      <c r="H48" s="65"/>
      <c r="I48" s="31"/>
      <c r="J48" s="31"/>
      <c r="K48" s="35"/>
    </row>
    <row r="49" spans="1:11" x14ac:dyDescent="0.25">
      <c r="C49" s="57"/>
      <c r="D49" s="54"/>
      <c r="E49" s="6"/>
      <c r="F49" s="19"/>
      <c r="G49" s="24"/>
      <c r="H49" s="24"/>
      <c r="I49" s="31"/>
      <c r="J49" s="31"/>
      <c r="K49" s="35"/>
    </row>
    <row r="50" spans="1:11" x14ac:dyDescent="0.25">
      <c r="C50" s="58" t="s">
        <v>5</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9</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11</v>
      </c>
      <c r="D62" s="54"/>
      <c r="E62" s="6"/>
      <c r="F62" s="19"/>
      <c r="G62" s="24"/>
      <c r="H62" s="24"/>
      <c r="I62" s="31"/>
      <c r="J62" s="31"/>
      <c r="K62" s="35"/>
    </row>
    <row r="63" spans="1:11" x14ac:dyDescent="0.25">
      <c r="A63" s="28"/>
      <c r="B63" s="28"/>
      <c r="C63" s="58" t="s">
        <v>13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14</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15</v>
      </c>
      <c r="D67" s="54"/>
      <c r="E67" s="6"/>
      <c r="F67" s="19"/>
      <c r="G67" s="24"/>
      <c r="H67" s="24"/>
      <c r="I67" s="31"/>
      <c r="J67" s="31"/>
      <c r="K67" s="35"/>
    </row>
    <row r="68" spans="1:11" x14ac:dyDescent="0.25">
      <c r="B68" s="8" t="s">
        <v>186</v>
      </c>
      <c r="C68" s="57" t="s">
        <v>187</v>
      </c>
      <c r="D68" s="54" t="s">
        <v>188</v>
      </c>
      <c r="E68" s="6" t="s">
        <v>189</v>
      </c>
      <c r="F68" s="19">
        <v>7500000</v>
      </c>
      <c r="G68" s="24">
        <v>7444.71</v>
      </c>
      <c r="H68" s="24">
        <v>0.19</v>
      </c>
      <c r="I68" s="31">
        <v>5.4218999999999999</v>
      </c>
      <c r="J68" s="31"/>
      <c r="K68" s="35"/>
    </row>
    <row r="69" spans="1:11" x14ac:dyDescent="0.25">
      <c r="C69" s="58" t="s">
        <v>175</v>
      </c>
      <c r="D69" s="54"/>
      <c r="E69" s="6"/>
      <c r="F69" s="19"/>
      <c r="G69" s="25">
        <v>7444.71</v>
      </c>
      <c r="H69" s="25">
        <v>0.19</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23</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24</v>
      </c>
      <c r="D86" s="54"/>
      <c r="E86" s="6"/>
      <c r="F86" s="19"/>
      <c r="G86" s="24"/>
      <c r="H86" s="24"/>
      <c r="I86" s="31"/>
      <c r="J86" s="31"/>
      <c r="K86" s="35"/>
    </row>
    <row r="87" spans="1:54" x14ac:dyDescent="0.25">
      <c r="B87" s="8" t="s">
        <v>190</v>
      </c>
      <c r="C87" s="57" t="s">
        <v>191</v>
      </c>
      <c r="D87" s="54"/>
      <c r="E87" s="6"/>
      <c r="F87" s="19"/>
      <c r="G87" s="24">
        <v>139850.18</v>
      </c>
      <c r="H87" s="24">
        <v>3.59</v>
      </c>
      <c r="I87" s="31"/>
      <c r="J87" s="31"/>
      <c r="K87" s="35"/>
    </row>
    <row r="88" spans="1:54" x14ac:dyDescent="0.25">
      <c r="C88" s="58" t="s">
        <v>175</v>
      </c>
      <c r="D88" s="54"/>
      <c r="E88" s="6"/>
      <c r="F88" s="19"/>
      <c r="G88" s="25">
        <v>139850.18</v>
      </c>
      <c r="H88" s="25">
        <v>3.59</v>
      </c>
      <c r="I88" s="31"/>
      <c r="J88" s="31"/>
      <c r="K88" s="35"/>
    </row>
    <row r="89" spans="1:54" x14ac:dyDescent="0.25">
      <c r="C89" s="57"/>
      <c r="D89" s="54"/>
      <c r="E89" s="6"/>
      <c r="F89" s="19"/>
      <c r="G89" s="24"/>
      <c r="H89" s="24"/>
      <c r="I89" s="31"/>
      <c r="J89" s="31"/>
      <c r="K89" s="35"/>
    </row>
    <row r="90" spans="1:54" x14ac:dyDescent="0.25">
      <c r="A90" s="10"/>
      <c r="B90" s="28"/>
      <c r="C90" s="58" t="s">
        <v>25</v>
      </c>
      <c r="D90" s="54"/>
      <c r="E90" s="6"/>
      <c r="F90" s="19"/>
      <c r="G90" s="24"/>
      <c r="H90" s="24"/>
      <c r="I90" s="31"/>
      <c r="J90" s="31"/>
      <c r="K90" s="35"/>
    </row>
    <row r="91" spans="1:54" s="2" customFormat="1" ht="13.5" x14ac:dyDescent="0.25">
      <c r="A91" s="28"/>
      <c r="B91" s="28"/>
      <c r="C91" s="57" t="s">
        <v>5239</v>
      </c>
      <c r="D91" s="54"/>
      <c r="E91" s="6"/>
      <c r="F91" s="19"/>
      <c r="G91" s="24">
        <v>1520</v>
      </c>
      <c r="H91" s="24">
        <v>0.04</v>
      </c>
      <c r="I91" s="31"/>
      <c r="J91" s="31"/>
      <c r="K91" s="35"/>
      <c r="L91" s="3"/>
      <c r="AI91" s="3"/>
      <c r="AV91" s="3"/>
      <c r="AX91" s="3"/>
      <c r="BB91" s="3"/>
    </row>
    <row r="92" spans="1:54" x14ac:dyDescent="0.25">
      <c r="B92" s="8"/>
      <c r="C92" s="57" t="s">
        <v>192</v>
      </c>
      <c r="D92" s="54"/>
      <c r="E92" s="6"/>
      <c r="F92" s="19"/>
      <c r="G92" s="24">
        <v>-5870.84</v>
      </c>
      <c r="H92" s="24">
        <v>-0.16</v>
      </c>
      <c r="I92" s="31"/>
      <c r="J92" s="31"/>
      <c r="K92" s="35"/>
    </row>
    <row r="93" spans="1:54" x14ac:dyDescent="0.25">
      <c r="C93" s="58" t="s">
        <v>175</v>
      </c>
      <c r="D93" s="54"/>
      <c r="E93" s="6"/>
      <c r="F93" s="19"/>
      <c r="G93" s="25">
        <v>-4350.84</v>
      </c>
      <c r="H93" s="25">
        <v>-0.12</v>
      </c>
      <c r="I93" s="31"/>
      <c r="J93" s="31"/>
      <c r="K93" s="35"/>
    </row>
    <row r="94" spans="1:54" x14ac:dyDescent="0.25">
      <c r="C94" s="57"/>
      <c r="D94" s="54"/>
      <c r="E94" s="6"/>
      <c r="F94" s="19"/>
      <c r="G94" s="24"/>
      <c r="H94" s="24"/>
      <c r="I94" s="31"/>
      <c r="J94" s="31"/>
      <c r="K94" s="35"/>
    </row>
    <row r="95" spans="1:54" x14ac:dyDescent="0.25">
      <c r="C95" s="60" t="s">
        <v>193</v>
      </c>
      <c r="D95" s="55"/>
      <c r="E95" s="5"/>
      <c r="F95" s="20"/>
      <c r="G95" s="26">
        <v>3891682.22</v>
      </c>
      <c r="H95" s="26">
        <v>100</v>
      </c>
      <c r="I95" s="32"/>
      <c r="J95" s="32"/>
      <c r="K95" s="36"/>
    </row>
    <row r="97" spans="3:11" x14ac:dyDescent="0.25">
      <c r="G97" s="13">
        <f>+G95-G93-G88-G69-G47-G43-G36</f>
        <v>0</v>
      </c>
    </row>
    <row r="98" spans="3:11" x14ac:dyDescent="0.25">
      <c r="C98" s="1" t="s">
        <v>194</v>
      </c>
    </row>
    <row r="99" spans="3:11" x14ac:dyDescent="0.25">
      <c r="C99" s="37" t="s">
        <v>195</v>
      </c>
      <c r="D99" s="37"/>
      <c r="E99" s="37"/>
      <c r="F99" s="37"/>
      <c r="G99" s="37"/>
      <c r="H99" s="37"/>
      <c r="I99" s="37"/>
      <c r="J99" s="37"/>
      <c r="K99" s="37"/>
    </row>
    <row r="100" spans="3:11" x14ac:dyDescent="0.25">
      <c r="C100" s="2" t="s">
        <v>196</v>
      </c>
    </row>
    <row r="101" spans="3:11" x14ac:dyDescent="0.25">
      <c r="C101" s="2" t="s">
        <v>197</v>
      </c>
    </row>
    <row r="102" spans="3:11" ht="30" customHeight="1" x14ac:dyDescent="0.25">
      <c r="C102" s="92" t="s">
        <v>198</v>
      </c>
      <c r="D102" s="93"/>
      <c r="E102" s="93"/>
      <c r="F102" s="93"/>
      <c r="G102" s="93"/>
      <c r="H102" s="93"/>
      <c r="I102" s="93"/>
      <c r="J102" s="93"/>
      <c r="K102" s="93"/>
    </row>
    <row r="103" spans="3:11" x14ac:dyDescent="0.25">
      <c r="C103" s="2" t="s">
        <v>199</v>
      </c>
    </row>
    <row r="104" spans="3:11" x14ac:dyDescent="0.25">
      <c r="C104" s="2" t="s">
        <v>5269</v>
      </c>
    </row>
    <row r="106" spans="3:11" x14ac:dyDescent="0.25">
      <c r="C106" s="1" t="s">
        <v>5400</v>
      </c>
      <c r="E106" s="90" t="s">
        <v>5401</v>
      </c>
    </row>
    <row r="107" spans="3:11" x14ac:dyDescent="0.25">
      <c r="E107" s="2" t="s">
        <v>5403</v>
      </c>
    </row>
  </sheetData>
  <mergeCells count="1">
    <mergeCell ref="C102:K102"/>
  </mergeCells>
  <hyperlinks>
    <hyperlink ref="J2" location="'Index'!A1" display="'Index'!A1" xr:uid="{47D95652-3050-41E3-A9E7-DC45430B8E51}"/>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A65DE-8A28-44AA-A0EF-2D4574069A57}">
  <sheetPr codeName="Sheet1"/>
  <dimension ref="A1:IV182"/>
  <sheetViews>
    <sheetView showGridLines="0" zoomScale="90" zoomScaleNormal="90" workbookViewId="0">
      <pane ySplit="6" topLeftCell="A1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1902</v>
      </c>
      <c r="J2" s="38" t="s">
        <v>4913</v>
      </c>
    </row>
    <row r="3" spans="1:54" ht="16.5" x14ac:dyDescent="0.3">
      <c r="C3" s="1" t="s">
        <v>28</v>
      </c>
      <c r="D3" s="21" t="s">
        <v>1903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93</v>
      </c>
      <c r="C10" s="57" t="s">
        <v>94</v>
      </c>
      <c r="D10" s="54" t="s">
        <v>95</v>
      </c>
      <c r="E10" s="6" t="s">
        <v>96</v>
      </c>
      <c r="F10" s="19">
        <v>744000</v>
      </c>
      <c r="G10" s="24">
        <v>17484</v>
      </c>
      <c r="H10" s="24">
        <v>1.77</v>
      </c>
      <c r="I10" s="31"/>
      <c r="J10" s="31"/>
      <c r="K10" s="35"/>
    </row>
    <row r="11" spans="1:54" x14ac:dyDescent="0.25">
      <c r="B11" s="8" t="s">
        <v>1904</v>
      </c>
      <c r="C11" s="57" t="s">
        <v>1905</v>
      </c>
      <c r="D11" s="54" t="s">
        <v>5281</v>
      </c>
      <c r="E11" s="6" t="s">
        <v>127</v>
      </c>
      <c r="F11" s="19">
        <v>357348</v>
      </c>
      <c r="G11" s="24">
        <v>15783.17</v>
      </c>
      <c r="H11" s="24">
        <v>1.6</v>
      </c>
      <c r="I11" s="31"/>
      <c r="J11" s="31"/>
      <c r="K11" s="35" t="s">
        <v>5282</v>
      </c>
    </row>
    <row r="12" spans="1:54" x14ac:dyDescent="0.25">
      <c r="B12" s="8" t="s">
        <v>72</v>
      </c>
      <c r="C12" s="57" t="s">
        <v>73</v>
      </c>
      <c r="D12" s="54" t="s">
        <v>74</v>
      </c>
      <c r="E12" s="6" t="s">
        <v>75</v>
      </c>
      <c r="F12" s="19">
        <v>1100000</v>
      </c>
      <c r="G12" s="24">
        <v>15004</v>
      </c>
      <c r="H12" s="24">
        <v>1.52</v>
      </c>
      <c r="I12" s="31"/>
      <c r="J12" s="31"/>
      <c r="K12" s="35"/>
    </row>
    <row r="13" spans="1:54" x14ac:dyDescent="0.25">
      <c r="B13" s="8" t="s">
        <v>76</v>
      </c>
      <c r="C13" s="57" t="s">
        <v>77</v>
      </c>
      <c r="D13" s="54" t="s">
        <v>78</v>
      </c>
      <c r="E13" s="6" t="s">
        <v>79</v>
      </c>
      <c r="F13" s="19">
        <v>1650000</v>
      </c>
      <c r="G13" s="24">
        <v>12481.43</v>
      </c>
      <c r="H13" s="24">
        <v>1.27</v>
      </c>
      <c r="I13" s="31"/>
      <c r="J13" s="31"/>
      <c r="K13" s="35"/>
    </row>
    <row r="14" spans="1:54" x14ac:dyDescent="0.25">
      <c r="B14" s="8" t="s">
        <v>600</v>
      </c>
      <c r="C14" s="57" t="s">
        <v>601</v>
      </c>
      <c r="D14" s="54" t="s">
        <v>602</v>
      </c>
      <c r="E14" s="6" t="s">
        <v>86</v>
      </c>
      <c r="F14" s="19">
        <v>587364</v>
      </c>
      <c r="G14" s="24">
        <v>11784.87</v>
      </c>
      <c r="H14" s="24">
        <v>1.2</v>
      </c>
      <c r="I14" s="31"/>
      <c r="J14" s="31"/>
      <c r="K14" s="35"/>
    </row>
    <row r="15" spans="1:54" x14ac:dyDescent="0.25">
      <c r="B15" s="8" t="s">
        <v>59</v>
      </c>
      <c r="C15" s="57" t="s">
        <v>60</v>
      </c>
      <c r="D15" s="54" t="s">
        <v>61</v>
      </c>
      <c r="E15" s="6" t="s">
        <v>43</v>
      </c>
      <c r="F15" s="19">
        <v>1010000</v>
      </c>
      <c r="G15" s="24">
        <v>11429.16</v>
      </c>
      <c r="H15" s="24">
        <v>1.1599999999999999</v>
      </c>
      <c r="I15" s="31"/>
      <c r="J15" s="31"/>
      <c r="K15" s="35"/>
    </row>
    <row r="16" spans="1:54" x14ac:dyDescent="0.25">
      <c r="B16" s="8" t="s">
        <v>293</v>
      </c>
      <c r="C16" s="57" t="s">
        <v>294</v>
      </c>
      <c r="D16" s="54" t="s">
        <v>295</v>
      </c>
      <c r="E16" s="6" t="s">
        <v>43</v>
      </c>
      <c r="F16" s="19">
        <v>9200000</v>
      </c>
      <c r="G16" s="24">
        <v>10380.36</v>
      </c>
      <c r="H16" s="24">
        <v>1.05</v>
      </c>
      <c r="I16" s="31"/>
      <c r="J16" s="31"/>
      <c r="K16" s="35"/>
    </row>
    <row r="17" spans="2:11" x14ac:dyDescent="0.25">
      <c r="B17" s="8" t="s">
        <v>526</v>
      </c>
      <c r="C17" s="57" t="s">
        <v>527</v>
      </c>
      <c r="D17" s="54" t="s">
        <v>528</v>
      </c>
      <c r="E17" s="6" t="s">
        <v>111</v>
      </c>
      <c r="F17" s="19">
        <v>3030303</v>
      </c>
      <c r="G17" s="24">
        <v>10333.33</v>
      </c>
      <c r="H17" s="24">
        <v>1.05</v>
      </c>
      <c r="I17" s="31"/>
      <c r="J17" s="31"/>
      <c r="K17" s="35"/>
    </row>
    <row r="18" spans="2:11" x14ac:dyDescent="0.25">
      <c r="B18" s="8" t="s">
        <v>1906</v>
      </c>
      <c r="C18" s="57" t="s">
        <v>1907</v>
      </c>
      <c r="D18" s="54" t="s">
        <v>1908</v>
      </c>
      <c r="E18" s="6" t="s">
        <v>43</v>
      </c>
      <c r="F18" s="19">
        <v>3000000</v>
      </c>
      <c r="G18" s="24">
        <v>8317.5</v>
      </c>
      <c r="H18" s="24">
        <v>0.84</v>
      </c>
      <c r="I18" s="31"/>
      <c r="J18" s="31"/>
      <c r="K18" s="35"/>
    </row>
    <row r="19" spans="2:11" x14ac:dyDescent="0.25">
      <c r="B19" s="8" t="s">
        <v>501</v>
      </c>
      <c r="C19" s="57" t="s">
        <v>502</v>
      </c>
      <c r="D19" s="54" t="s">
        <v>503</v>
      </c>
      <c r="E19" s="6" t="s">
        <v>330</v>
      </c>
      <c r="F19" s="19">
        <v>1030000</v>
      </c>
      <c r="G19" s="24">
        <v>7745.09</v>
      </c>
      <c r="H19" s="24">
        <v>0.79</v>
      </c>
      <c r="I19" s="31"/>
      <c r="J19" s="31"/>
      <c r="K19" s="35"/>
    </row>
    <row r="20" spans="2:11" x14ac:dyDescent="0.25">
      <c r="B20" s="8" t="s">
        <v>435</v>
      </c>
      <c r="C20" s="57" t="s">
        <v>436</v>
      </c>
      <c r="D20" s="54" t="s">
        <v>437</v>
      </c>
      <c r="E20" s="6" t="s">
        <v>127</v>
      </c>
      <c r="F20" s="19">
        <v>481630</v>
      </c>
      <c r="G20" s="24">
        <v>7649.25</v>
      </c>
      <c r="H20" s="24">
        <v>0.78</v>
      </c>
      <c r="I20" s="31"/>
      <c r="J20" s="31"/>
      <c r="K20" s="35"/>
    </row>
    <row r="21" spans="2:11" x14ac:dyDescent="0.25">
      <c r="B21" s="8" t="s">
        <v>284</v>
      </c>
      <c r="C21" s="57" t="s">
        <v>285</v>
      </c>
      <c r="D21" s="54" t="s">
        <v>286</v>
      </c>
      <c r="E21" s="6" t="s">
        <v>54</v>
      </c>
      <c r="F21" s="19">
        <v>550000</v>
      </c>
      <c r="G21" s="24">
        <v>6716.6</v>
      </c>
      <c r="H21" s="24">
        <v>0.68</v>
      </c>
      <c r="I21" s="31"/>
      <c r="J21" s="31"/>
      <c r="K21" s="35"/>
    </row>
    <row r="22" spans="2:11" x14ac:dyDescent="0.25">
      <c r="B22" s="8" t="s">
        <v>1909</v>
      </c>
      <c r="C22" s="57" t="s">
        <v>1910</v>
      </c>
      <c r="D22" s="54" t="s">
        <v>1911</v>
      </c>
      <c r="E22" s="6" t="s">
        <v>127</v>
      </c>
      <c r="F22" s="19">
        <v>1160283</v>
      </c>
      <c r="G22" s="24">
        <v>6444.79</v>
      </c>
      <c r="H22" s="24">
        <v>0.65</v>
      </c>
      <c r="I22" s="31"/>
      <c r="J22" s="31"/>
      <c r="K22" s="35"/>
    </row>
    <row r="23" spans="2:11" x14ac:dyDescent="0.25">
      <c r="B23" s="8" t="s">
        <v>231</v>
      </c>
      <c r="C23" s="57" t="s">
        <v>232</v>
      </c>
      <c r="D23" s="54" t="s">
        <v>233</v>
      </c>
      <c r="E23" s="6" t="s">
        <v>111</v>
      </c>
      <c r="F23" s="19">
        <v>318846</v>
      </c>
      <c r="G23" s="24">
        <v>6350.14</v>
      </c>
      <c r="H23" s="24">
        <v>0.64</v>
      </c>
      <c r="I23" s="31"/>
      <c r="J23" s="31"/>
      <c r="K23" s="35"/>
    </row>
    <row r="24" spans="2:11" x14ac:dyDescent="0.25">
      <c r="B24" s="8" t="s">
        <v>1912</v>
      </c>
      <c r="C24" s="57" t="s">
        <v>1913</v>
      </c>
      <c r="D24" s="54" t="s">
        <v>1914</v>
      </c>
      <c r="E24" s="6" t="s">
        <v>79</v>
      </c>
      <c r="F24" s="19">
        <v>400000</v>
      </c>
      <c r="G24" s="24">
        <v>6303.6</v>
      </c>
      <c r="H24" s="24">
        <v>0.64</v>
      </c>
      <c r="I24" s="31"/>
      <c r="J24" s="31"/>
      <c r="K24" s="35"/>
    </row>
    <row r="25" spans="2:11" x14ac:dyDescent="0.25">
      <c r="B25" s="8" t="s">
        <v>1915</v>
      </c>
      <c r="C25" s="57" t="s">
        <v>1916</v>
      </c>
      <c r="D25" s="54" t="s">
        <v>1917</v>
      </c>
      <c r="E25" s="6" t="s">
        <v>224</v>
      </c>
      <c r="F25" s="19">
        <v>180602</v>
      </c>
      <c r="G25" s="24">
        <v>6224.63</v>
      </c>
      <c r="H25" s="24">
        <v>0.63</v>
      </c>
      <c r="I25" s="31"/>
      <c r="J25" s="31"/>
      <c r="K25" s="35"/>
    </row>
    <row r="26" spans="2:11" x14ac:dyDescent="0.25">
      <c r="B26" s="8" t="s">
        <v>317</v>
      </c>
      <c r="C26" s="57" t="s">
        <v>318</v>
      </c>
      <c r="D26" s="54" t="s">
        <v>319</v>
      </c>
      <c r="E26" s="6" t="s">
        <v>320</v>
      </c>
      <c r="F26" s="19">
        <v>655852</v>
      </c>
      <c r="G26" s="24">
        <v>5986.62</v>
      </c>
      <c r="H26" s="24">
        <v>0.61</v>
      </c>
      <c r="I26" s="31"/>
      <c r="J26" s="31"/>
      <c r="K26" s="35"/>
    </row>
    <row r="27" spans="2:11" x14ac:dyDescent="0.25">
      <c r="B27" s="8" t="s">
        <v>209</v>
      </c>
      <c r="C27" s="57" t="s">
        <v>210</v>
      </c>
      <c r="D27" s="54" t="s">
        <v>211</v>
      </c>
      <c r="E27" s="6" t="s">
        <v>65</v>
      </c>
      <c r="F27" s="19">
        <v>20000</v>
      </c>
      <c r="G27" s="24">
        <v>5853</v>
      </c>
      <c r="H27" s="24">
        <v>0.59</v>
      </c>
      <c r="I27" s="31"/>
      <c r="J27" s="31"/>
      <c r="K27" s="35"/>
    </row>
    <row r="28" spans="2:11" x14ac:dyDescent="0.25">
      <c r="B28" s="8" t="s">
        <v>149</v>
      </c>
      <c r="C28" s="57" t="s">
        <v>150</v>
      </c>
      <c r="D28" s="54" t="s">
        <v>151</v>
      </c>
      <c r="E28" s="6" t="s">
        <v>152</v>
      </c>
      <c r="F28" s="19">
        <v>830000</v>
      </c>
      <c r="G28" s="24">
        <v>5124.42</v>
      </c>
      <c r="H28" s="24">
        <v>0.52</v>
      </c>
      <c r="I28" s="31"/>
      <c r="J28" s="31"/>
      <c r="K28" s="35"/>
    </row>
    <row r="29" spans="2:11" x14ac:dyDescent="0.25">
      <c r="B29" s="8" t="s">
        <v>275</v>
      </c>
      <c r="C29" s="57" t="s">
        <v>276</v>
      </c>
      <c r="D29" s="54" t="s">
        <v>277</v>
      </c>
      <c r="E29" s="6" t="s">
        <v>200</v>
      </c>
      <c r="F29" s="19">
        <v>3025000</v>
      </c>
      <c r="G29" s="24">
        <v>5105.29</v>
      </c>
      <c r="H29" s="24">
        <v>0.52</v>
      </c>
      <c r="I29" s="31"/>
      <c r="J29" s="31"/>
      <c r="K29" s="35"/>
    </row>
    <row r="30" spans="2:11" x14ac:dyDescent="0.25">
      <c r="B30" s="8" t="s">
        <v>116</v>
      </c>
      <c r="C30" s="57" t="s">
        <v>117</v>
      </c>
      <c r="D30" s="54" t="s">
        <v>118</v>
      </c>
      <c r="E30" s="6" t="s">
        <v>119</v>
      </c>
      <c r="F30" s="19">
        <v>12446</v>
      </c>
      <c r="G30" s="24">
        <v>5063.66</v>
      </c>
      <c r="H30" s="24">
        <v>0.51</v>
      </c>
      <c r="I30" s="31"/>
      <c r="J30" s="31"/>
      <c r="K30" s="35"/>
    </row>
    <row r="31" spans="2:11" x14ac:dyDescent="0.25">
      <c r="B31" s="8" t="s">
        <v>1918</v>
      </c>
      <c r="C31" s="57" t="s">
        <v>1919</v>
      </c>
      <c r="D31" s="54" t="s">
        <v>1920</v>
      </c>
      <c r="E31" s="6" t="s">
        <v>127</v>
      </c>
      <c r="F31" s="19">
        <v>2476176</v>
      </c>
      <c r="G31" s="24">
        <v>4954.83</v>
      </c>
      <c r="H31" s="24">
        <v>0.5</v>
      </c>
      <c r="I31" s="31"/>
      <c r="J31" s="31"/>
      <c r="K31" s="35"/>
    </row>
    <row r="32" spans="2:11" x14ac:dyDescent="0.25">
      <c r="B32" s="8" t="s">
        <v>893</v>
      </c>
      <c r="C32" s="57" t="s">
        <v>894</v>
      </c>
      <c r="D32" s="54" t="s">
        <v>895</v>
      </c>
      <c r="E32" s="6" t="s">
        <v>320</v>
      </c>
      <c r="F32" s="19">
        <v>740000</v>
      </c>
      <c r="G32" s="24">
        <v>4741.92</v>
      </c>
      <c r="H32" s="24">
        <v>0.48</v>
      </c>
      <c r="I32" s="31"/>
      <c r="J32" s="31"/>
      <c r="K32" s="35"/>
    </row>
    <row r="33" spans="2:11" x14ac:dyDescent="0.25">
      <c r="B33" s="8" t="s">
        <v>237</v>
      </c>
      <c r="C33" s="57" t="s">
        <v>238</v>
      </c>
      <c r="D33" s="54" t="s">
        <v>239</v>
      </c>
      <c r="E33" s="6" t="s">
        <v>174</v>
      </c>
      <c r="F33" s="19">
        <v>398000</v>
      </c>
      <c r="G33" s="24">
        <v>4644.26</v>
      </c>
      <c r="H33" s="24">
        <v>0.47</v>
      </c>
      <c r="I33" s="31"/>
      <c r="J33" s="31"/>
      <c r="K33" s="35"/>
    </row>
    <row r="34" spans="2:11" x14ac:dyDescent="0.25">
      <c r="B34" s="8" t="s">
        <v>1921</v>
      </c>
      <c r="C34" s="57" t="s">
        <v>1922</v>
      </c>
      <c r="D34" s="54" t="s">
        <v>1923</v>
      </c>
      <c r="E34" s="6" t="s">
        <v>86</v>
      </c>
      <c r="F34" s="19">
        <v>1371296</v>
      </c>
      <c r="G34" s="24">
        <v>4384.72</v>
      </c>
      <c r="H34" s="24">
        <v>0.44</v>
      </c>
      <c r="I34" s="31"/>
      <c r="J34" s="31"/>
      <c r="K34" s="35"/>
    </row>
    <row r="35" spans="2:11" x14ac:dyDescent="0.25">
      <c r="B35" s="8" t="s">
        <v>1035</v>
      </c>
      <c r="C35" s="57" t="s">
        <v>1036</v>
      </c>
      <c r="D35" s="54" t="s">
        <v>1037</v>
      </c>
      <c r="E35" s="6" t="s">
        <v>127</v>
      </c>
      <c r="F35" s="19">
        <v>470000</v>
      </c>
      <c r="G35" s="24">
        <v>4345.8599999999997</v>
      </c>
      <c r="H35" s="24">
        <v>0.44</v>
      </c>
      <c r="I35" s="31"/>
      <c r="J35" s="31"/>
      <c r="K35" s="35"/>
    </row>
    <row r="36" spans="2:11" x14ac:dyDescent="0.25">
      <c r="B36" s="8" t="s">
        <v>1924</v>
      </c>
      <c r="C36" s="57" t="s">
        <v>1925</v>
      </c>
      <c r="D36" s="54" t="s">
        <v>1926</v>
      </c>
      <c r="E36" s="6" t="s">
        <v>54</v>
      </c>
      <c r="F36" s="19">
        <v>754823</v>
      </c>
      <c r="G36" s="24">
        <v>3435.2</v>
      </c>
      <c r="H36" s="24">
        <v>0.35</v>
      </c>
      <c r="I36" s="31"/>
      <c r="J36" s="31"/>
      <c r="K36" s="35"/>
    </row>
    <row r="37" spans="2:11" x14ac:dyDescent="0.25">
      <c r="B37" s="8" t="s">
        <v>1927</v>
      </c>
      <c r="C37" s="57" t="s">
        <v>1928</v>
      </c>
      <c r="D37" s="54" t="s">
        <v>1929</v>
      </c>
      <c r="E37" s="6" t="s">
        <v>54</v>
      </c>
      <c r="F37" s="19">
        <v>1062000</v>
      </c>
      <c r="G37" s="24">
        <v>3122.28</v>
      </c>
      <c r="H37" s="24">
        <v>0.32</v>
      </c>
      <c r="I37" s="31"/>
      <c r="J37" s="31"/>
      <c r="K37" s="35"/>
    </row>
    <row r="38" spans="2:11" x14ac:dyDescent="0.25">
      <c r="B38" s="8" t="s">
        <v>308</v>
      </c>
      <c r="C38" s="57" t="s">
        <v>309</v>
      </c>
      <c r="D38" s="54" t="s">
        <v>310</v>
      </c>
      <c r="E38" s="6" t="s">
        <v>65</v>
      </c>
      <c r="F38" s="19">
        <v>650000</v>
      </c>
      <c r="G38" s="24">
        <v>2727.4</v>
      </c>
      <c r="H38" s="24">
        <v>0.28000000000000003</v>
      </c>
      <c r="I38" s="31"/>
      <c r="J38" s="31"/>
      <c r="K38" s="35"/>
    </row>
    <row r="39" spans="2:11" x14ac:dyDescent="0.25">
      <c r="B39" s="8" t="s">
        <v>1930</v>
      </c>
      <c r="C39" s="57" t="s">
        <v>1931</v>
      </c>
      <c r="D39" s="54" t="s">
        <v>1932</v>
      </c>
      <c r="E39" s="6" t="s">
        <v>513</v>
      </c>
      <c r="F39" s="19">
        <v>560000</v>
      </c>
      <c r="G39" s="24">
        <v>2551.64</v>
      </c>
      <c r="H39" s="24">
        <v>0.26</v>
      </c>
      <c r="I39" s="31"/>
      <c r="J39" s="31"/>
      <c r="K39" s="35"/>
    </row>
    <row r="40" spans="2:11" x14ac:dyDescent="0.25">
      <c r="B40" s="8" t="s">
        <v>349</v>
      </c>
      <c r="C40" s="57" t="s">
        <v>350</v>
      </c>
      <c r="D40" s="54" t="s">
        <v>351</v>
      </c>
      <c r="E40" s="6" t="s">
        <v>96</v>
      </c>
      <c r="F40" s="19">
        <v>318337</v>
      </c>
      <c r="G40" s="24">
        <v>2112.17</v>
      </c>
      <c r="H40" s="24">
        <v>0.21</v>
      </c>
      <c r="I40" s="31"/>
      <c r="J40" s="31"/>
      <c r="K40" s="35"/>
    </row>
    <row r="41" spans="2:11" x14ac:dyDescent="0.25">
      <c r="B41" s="8" t="s">
        <v>247</v>
      </c>
      <c r="C41" s="57" t="s">
        <v>248</v>
      </c>
      <c r="D41" s="54" t="s">
        <v>249</v>
      </c>
      <c r="E41" s="6" t="s">
        <v>145</v>
      </c>
      <c r="F41" s="19">
        <v>200000</v>
      </c>
      <c r="G41" s="24">
        <v>1996.8</v>
      </c>
      <c r="H41" s="24">
        <v>0.2</v>
      </c>
      <c r="I41" s="31"/>
      <c r="J41" s="31"/>
      <c r="K41" s="35"/>
    </row>
    <row r="42" spans="2:11" x14ac:dyDescent="0.25">
      <c r="B42" s="8" t="s">
        <v>1026</v>
      </c>
      <c r="C42" s="57" t="s">
        <v>1027</v>
      </c>
      <c r="D42" s="54" t="s">
        <v>1028</v>
      </c>
      <c r="E42" s="6" t="s">
        <v>208</v>
      </c>
      <c r="F42" s="19">
        <v>1236907</v>
      </c>
      <c r="G42" s="24">
        <v>1721.65</v>
      </c>
      <c r="H42" s="24">
        <v>0.17</v>
      </c>
      <c r="I42" s="31"/>
      <c r="J42" s="31"/>
      <c r="K42" s="35"/>
    </row>
    <row r="43" spans="2:11" x14ac:dyDescent="0.25">
      <c r="B43" s="8" t="s">
        <v>504</v>
      </c>
      <c r="C43" s="57" t="s">
        <v>505</v>
      </c>
      <c r="D43" s="54" t="s">
        <v>506</v>
      </c>
      <c r="E43" s="6" t="s">
        <v>119</v>
      </c>
      <c r="F43" s="19">
        <v>215000</v>
      </c>
      <c r="G43" s="24">
        <v>1597.67</v>
      </c>
      <c r="H43" s="24">
        <v>0.16</v>
      </c>
      <c r="I43" s="31"/>
      <c r="J43" s="31"/>
      <c r="K43" s="35"/>
    </row>
    <row r="44" spans="2:11" x14ac:dyDescent="0.25">
      <c r="B44" s="8" t="s">
        <v>1933</v>
      </c>
      <c r="C44" s="57" t="s">
        <v>1934</v>
      </c>
      <c r="D44" s="54" t="s">
        <v>1935</v>
      </c>
      <c r="E44" s="6" t="s">
        <v>145</v>
      </c>
      <c r="F44" s="19">
        <v>15228</v>
      </c>
      <c r="G44" s="24">
        <v>1034.51</v>
      </c>
      <c r="H44" s="24">
        <v>0.1</v>
      </c>
      <c r="I44" s="31"/>
      <c r="J44" s="31"/>
      <c r="K44" s="35"/>
    </row>
    <row r="45" spans="2:11" x14ac:dyDescent="0.25">
      <c r="B45" s="8" t="s">
        <v>472</v>
      </c>
      <c r="C45" s="57" t="s">
        <v>473</v>
      </c>
      <c r="D45" s="54" t="s">
        <v>474</v>
      </c>
      <c r="E45" s="6" t="s">
        <v>330</v>
      </c>
      <c r="F45" s="19">
        <v>197483</v>
      </c>
      <c r="G45" s="24">
        <v>768.01</v>
      </c>
      <c r="H45" s="24">
        <v>0.08</v>
      </c>
      <c r="I45" s="31"/>
      <c r="J45" s="31"/>
      <c r="K45" s="35"/>
    </row>
    <row r="46" spans="2:11" x14ac:dyDescent="0.25">
      <c r="B46" s="8" t="s">
        <v>1936</v>
      </c>
      <c r="C46" s="57" t="s">
        <v>1937</v>
      </c>
      <c r="D46" s="54" t="s">
        <v>1938</v>
      </c>
      <c r="E46" s="6" t="s">
        <v>224</v>
      </c>
      <c r="F46" s="19">
        <v>54770</v>
      </c>
      <c r="G46" s="24">
        <v>357.68</v>
      </c>
      <c r="H46" s="24">
        <v>0.04</v>
      </c>
      <c r="I46" s="31"/>
      <c r="J46" s="31"/>
      <c r="K46" s="35"/>
    </row>
    <row r="47" spans="2:11" x14ac:dyDescent="0.25">
      <c r="B47" s="8" t="s">
        <v>1119</v>
      </c>
      <c r="C47" s="57" t="s">
        <v>1120</v>
      </c>
      <c r="D47" s="54" t="s">
        <v>1121</v>
      </c>
      <c r="E47" s="6" t="s">
        <v>96</v>
      </c>
      <c r="F47" s="19">
        <v>7041</v>
      </c>
      <c r="G47" s="24">
        <v>141.77000000000001</v>
      </c>
      <c r="H47" s="24">
        <v>0.01</v>
      </c>
      <c r="I47" s="31"/>
      <c r="J47" s="31"/>
      <c r="K47" s="35"/>
    </row>
    <row r="48" spans="2:11" x14ac:dyDescent="0.25">
      <c r="C48" s="58" t="s">
        <v>175</v>
      </c>
      <c r="D48" s="54"/>
      <c r="E48" s="6"/>
      <c r="F48" s="19"/>
      <c r="G48" s="25">
        <v>232203.28</v>
      </c>
      <c r="H48" s="25">
        <v>23.53</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8"/>
      <c r="D53" s="54"/>
      <c r="E53" s="6"/>
      <c r="F53" s="19"/>
      <c r="G53" s="24"/>
      <c r="H53" s="24"/>
      <c r="I53" s="31"/>
      <c r="J53" s="31"/>
      <c r="K53" s="35"/>
    </row>
    <row r="54" spans="1:11" x14ac:dyDescent="0.25">
      <c r="C54" s="59" t="s">
        <v>622</v>
      </c>
      <c r="D54" s="54"/>
      <c r="E54" s="6"/>
      <c r="F54" s="19"/>
      <c r="G54" s="24"/>
      <c r="H54" s="24"/>
      <c r="I54" s="31"/>
      <c r="J54" s="31"/>
      <c r="K54" s="35"/>
    </row>
    <row r="55" spans="1:11" x14ac:dyDescent="0.25">
      <c r="B55" s="8" t="s">
        <v>623</v>
      </c>
      <c r="C55" s="57" t="s">
        <v>624</v>
      </c>
      <c r="D55" s="54" t="s">
        <v>625</v>
      </c>
      <c r="E55" s="6" t="s">
        <v>578</v>
      </c>
      <c r="F55" s="19">
        <v>6000000</v>
      </c>
      <c r="G55" s="24">
        <v>8073.6</v>
      </c>
      <c r="H55" s="24">
        <v>0.82</v>
      </c>
      <c r="I55" s="31"/>
      <c r="J55" s="31"/>
      <c r="K55" s="35"/>
    </row>
    <row r="56" spans="1:11" x14ac:dyDescent="0.25">
      <c r="C56" s="58" t="s">
        <v>175</v>
      </c>
      <c r="D56" s="54"/>
      <c r="E56" s="6"/>
      <c r="F56" s="19"/>
      <c r="G56" s="25">
        <v>8073.6</v>
      </c>
      <c r="H56" s="25">
        <v>0.82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660</v>
      </c>
      <c r="C60" s="57" t="s">
        <v>661</v>
      </c>
      <c r="D60" s="54" t="s">
        <v>662</v>
      </c>
      <c r="E60" s="6" t="s">
        <v>663</v>
      </c>
      <c r="F60" s="19">
        <v>30000</v>
      </c>
      <c r="G60" s="24">
        <v>30650.97</v>
      </c>
      <c r="H60" s="24">
        <v>3.11</v>
      </c>
      <c r="I60" s="31">
        <v>7.5073999999999996</v>
      </c>
      <c r="J60" s="31"/>
      <c r="K60" s="35" t="s">
        <v>637</v>
      </c>
    </row>
    <row r="61" spans="1:11" x14ac:dyDescent="0.25">
      <c r="B61" s="8" t="s">
        <v>677</v>
      </c>
      <c r="C61" s="57" t="s">
        <v>678</v>
      </c>
      <c r="D61" s="54" t="s">
        <v>679</v>
      </c>
      <c r="E61" s="6" t="s">
        <v>653</v>
      </c>
      <c r="F61" s="19">
        <v>30000</v>
      </c>
      <c r="G61" s="24">
        <v>30455.85</v>
      </c>
      <c r="H61" s="24">
        <v>3.09</v>
      </c>
      <c r="I61" s="31">
        <v>7.74</v>
      </c>
      <c r="J61" s="31"/>
      <c r="K61" s="35" t="s">
        <v>637</v>
      </c>
    </row>
    <row r="62" spans="1:11" x14ac:dyDescent="0.25">
      <c r="B62" s="8" t="s">
        <v>1865</v>
      </c>
      <c r="C62" s="57" t="s">
        <v>1866</v>
      </c>
      <c r="D62" s="54" t="s">
        <v>1867</v>
      </c>
      <c r="E62" s="6" t="s">
        <v>720</v>
      </c>
      <c r="F62" s="19">
        <v>30000</v>
      </c>
      <c r="G62" s="24">
        <v>30221.22</v>
      </c>
      <c r="H62" s="24">
        <v>3.07</v>
      </c>
      <c r="I62" s="31">
        <v>7.335</v>
      </c>
      <c r="J62" s="31"/>
      <c r="K62" s="35" t="s">
        <v>637</v>
      </c>
    </row>
    <row r="63" spans="1:11" x14ac:dyDescent="0.25">
      <c r="B63" s="8" t="s">
        <v>691</v>
      </c>
      <c r="C63" s="57" t="s">
        <v>561</v>
      </c>
      <c r="D63" s="54" t="s">
        <v>692</v>
      </c>
      <c r="E63" s="6" t="s">
        <v>641</v>
      </c>
      <c r="F63" s="19">
        <v>25000</v>
      </c>
      <c r="G63" s="24">
        <v>25398.7</v>
      </c>
      <c r="H63" s="24">
        <v>2.58</v>
      </c>
      <c r="I63" s="31">
        <v>7.5449999999999999</v>
      </c>
      <c r="J63" s="31"/>
      <c r="K63" s="35" t="s">
        <v>637</v>
      </c>
    </row>
    <row r="64" spans="1:11" x14ac:dyDescent="0.25">
      <c r="B64" s="8" t="s">
        <v>1939</v>
      </c>
      <c r="C64" s="57" t="s">
        <v>1940</v>
      </c>
      <c r="D64" s="54" t="s">
        <v>1941</v>
      </c>
      <c r="E64" s="6" t="s">
        <v>641</v>
      </c>
      <c r="F64" s="19">
        <v>2500</v>
      </c>
      <c r="G64" s="24">
        <v>24962.93</v>
      </c>
      <c r="H64" s="24">
        <v>2.5299999999999998</v>
      </c>
      <c r="I64" s="31">
        <v>5.8623000000000003</v>
      </c>
      <c r="J64" s="31">
        <v>7.7726745939499997</v>
      </c>
      <c r="K64" s="35" t="s">
        <v>637</v>
      </c>
    </row>
    <row r="65" spans="2:11" x14ac:dyDescent="0.25">
      <c r="B65" s="8" t="s">
        <v>674</v>
      </c>
      <c r="C65" s="57" t="s">
        <v>675</v>
      </c>
      <c r="D65" s="54" t="s">
        <v>676</v>
      </c>
      <c r="E65" s="6" t="s">
        <v>641</v>
      </c>
      <c r="F65" s="19">
        <v>22500</v>
      </c>
      <c r="G65" s="24">
        <v>22781.07</v>
      </c>
      <c r="H65" s="24">
        <v>2.31</v>
      </c>
      <c r="I65" s="31">
        <v>6.85</v>
      </c>
      <c r="J65" s="31"/>
      <c r="K65" s="35" t="s">
        <v>637</v>
      </c>
    </row>
    <row r="66" spans="2:11" x14ac:dyDescent="0.25">
      <c r="B66" s="8" t="s">
        <v>1942</v>
      </c>
      <c r="C66" s="57" t="s">
        <v>84</v>
      </c>
      <c r="D66" s="54" t="s">
        <v>1943</v>
      </c>
      <c r="E66" s="6" t="s">
        <v>663</v>
      </c>
      <c r="F66" s="19">
        <v>20000</v>
      </c>
      <c r="G66" s="24">
        <v>20533.88</v>
      </c>
      <c r="H66" s="24">
        <v>2.08</v>
      </c>
      <c r="I66" s="31">
        <v>8.4756</v>
      </c>
      <c r="J66" s="31"/>
      <c r="K66" s="35" t="s">
        <v>637</v>
      </c>
    </row>
    <row r="67" spans="2:11" x14ac:dyDescent="0.25">
      <c r="B67" s="8" t="s">
        <v>650</v>
      </c>
      <c r="C67" s="57" t="s">
        <v>651</v>
      </c>
      <c r="D67" s="54" t="s">
        <v>652</v>
      </c>
      <c r="E67" s="6" t="s">
        <v>653</v>
      </c>
      <c r="F67" s="19">
        <v>20000</v>
      </c>
      <c r="G67" s="24">
        <v>20031.939999999999</v>
      </c>
      <c r="H67" s="24">
        <v>2.0299999999999998</v>
      </c>
      <c r="I67" s="31">
        <v>8.4583999999999993</v>
      </c>
      <c r="J67" s="31"/>
      <c r="K67" s="35" t="s">
        <v>637</v>
      </c>
    </row>
    <row r="68" spans="2:11" x14ac:dyDescent="0.25">
      <c r="B68" s="8" t="s">
        <v>742</v>
      </c>
      <c r="C68" s="57" t="s">
        <v>711</v>
      </c>
      <c r="D68" s="54" t="s">
        <v>743</v>
      </c>
      <c r="E68" s="6" t="s">
        <v>641</v>
      </c>
      <c r="F68" s="19">
        <v>18000</v>
      </c>
      <c r="G68" s="24">
        <v>18620.28</v>
      </c>
      <c r="H68" s="24">
        <v>1.89</v>
      </c>
      <c r="I68" s="31">
        <v>7.4509999999999996</v>
      </c>
      <c r="J68" s="31"/>
      <c r="K68" s="35" t="s">
        <v>637</v>
      </c>
    </row>
    <row r="69" spans="2:11" x14ac:dyDescent="0.25">
      <c r="B69" s="8" t="s">
        <v>667</v>
      </c>
      <c r="C69" s="57" t="s">
        <v>668</v>
      </c>
      <c r="D69" s="54" t="s">
        <v>669</v>
      </c>
      <c r="E69" s="6" t="s">
        <v>670</v>
      </c>
      <c r="F69" s="19">
        <v>17500</v>
      </c>
      <c r="G69" s="24">
        <v>17678.71</v>
      </c>
      <c r="H69" s="24">
        <v>1.79</v>
      </c>
      <c r="I69" s="31">
        <v>10.375</v>
      </c>
      <c r="J69" s="31"/>
      <c r="K69" s="35" t="s">
        <v>637</v>
      </c>
    </row>
    <row r="70" spans="2:11" x14ac:dyDescent="0.25">
      <c r="B70" s="8" t="s">
        <v>1944</v>
      </c>
      <c r="C70" s="57" t="s">
        <v>415</v>
      </c>
      <c r="D70" s="54" t="s">
        <v>1945</v>
      </c>
      <c r="E70" s="6" t="s">
        <v>1946</v>
      </c>
      <c r="F70" s="19">
        <v>17500</v>
      </c>
      <c r="G70" s="24">
        <v>17647.46</v>
      </c>
      <c r="H70" s="24">
        <v>1.79</v>
      </c>
      <c r="I70" s="31">
        <v>6.72</v>
      </c>
      <c r="J70" s="31"/>
      <c r="K70" s="35" t="s">
        <v>637</v>
      </c>
    </row>
    <row r="71" spans="2:11" x14ac:dyDescent="0.25">
      <c r="B71" s="8" t="s">
        <v>717</v>
      </c>
      <c r="C71" s="57" t="s">
        <v>718</v>
      </c>
      <c r="D71" s="54" t="s">
        <v>719</v>
      </c>
      <c r="E71" s="6" t="s">
        <v>720</v>
      </c>
      <c r="F71" s="19">
        <v>17500</v>
      </c>
      <c r="G71" s="24">
        <v>17566.64</v>
      </c>
      <c r="H71" s="24">
        <v>1.78</v>
      </c>
      <c r="I71" s="31">
        <v>9.0149000000000008</v>
      </c>
      <c r="J71" s="31"/>
      <c r="K71" s="35" t="s">
        <v>637</v>
      </c>
    </row>
    <row r="72" spans="2:11" x14ac:dyDescent="0.25">
      <c r="B72" s="8" t="s">
        <v>1947</v>
      </c>
      <c r="C72" s="57" t="s">
        <v>1948</v>
      </c>
      <c r="D72" s="54" t="s">
        <v>1949</v>
      </c>
      <c r="E72" s="6" t="s">
        <v>656</v>
      </c>
      <c r="F72" s="19">
        <v>17500</v>
      </c>
      <c r="G72" s="24">
        <v>17372.97</v>
      </c>
      <c r="H72" s="24">
        <v>1.76</v>
      </c>
      <c r="I72" s="31">
        <v>7.7575000000000003</v>
      </c>
      <c r="J72" s="31"/>
      <c r="K72" s="35" t="s">
        <v>637</v>
      </c>
    </row>
    <row r="73" spans="2:11" x14ac:dyDescent="0.25">
      <c r="B73" s="8" t="s">
        <v>814</v>
      </c>
      <c r="C73" s="57" t="s">
        <v>815</v>
      </c>
      <c r="D73" s="54" t="s">
        <v>816</v>
      </c>
      <c r="E73" s="6" t="s">
        <v>653</v>
      </c>
      <c r="F73" s="19">
        <v>17000</v>
      </c>
      <c r="G73" s="24">
        <v>17014.18</v>
      </c>
      <c r="H73" s="24">
        <v>1.73</v>
      </c>
      <c r="I73" s="31">
        <v>8.74</v>
      </c>
      <c r="J73" s="31"/>
      <c r="K73" s="35" t="s">
        <v>637</v>
      </c>
    </row>
    <row r="74" spans="2:11" x14ac:dyDescent="0.25">
      <c r="B74" s="8" t="s">
        <v>710</v>
      </c>
      <c r="C74" s="57" t="s">
        <v>711</v>
      </c>
      <c r="D74" s="54" t="s">
        <v>712</v>
      </c>
      <c r="E74" s="6" t="s">
        <v>641</v>
      </c>
      <c r="F74" s="19">
        <v>15000</v>
      </c>
      <c r="G74" s="24">
        <v>15620.96</v>
      </c>
      <c r="H74" s="24">
        <v>1.58</v>
      </c>
      <c r="I74" s="31">
        <v>7.53</v>
      </c>
      <c r="J74" s="31"/>
      <c r="K74" s="35" t="s">
        <v>637</v>
      </c>
    </row>
    <row r="75" spans="2:11" x14ac:dyDescent="0.25">
      <c r="B75" s="8" t="s">
        <v>1950</v>
      </c>
      <c r="C75" s="57" t="s">
        <v>696</v>
      </c>
      <c r="D75" s="54" t="s">
        <v>1951</v>
      </c>
      <c r="E75" s="6" t="s">
        <v>641</v>
      </c>
      <c r="F75" s="19">
        <v>15000</v>
      </c>
      <c r="G75" s="24">
        <v>15249.21</v>
      </c>
      <c r="H75" s="24">
        <v>1.55</v>
      </c>
      <c r="I75" s="31">
        <v>7.0350000000000001</v>
      </c>
      <c r="J75" s="31"/>
      <c r="K75" s="35" t="s">
        <v>637</v>
      </c>
    </row>
    <row r="76" spans="2:11" x14ac:dyDescent="0.25">
      <c r="B76" s="8" t="s">
        <v>1952</v>
      </c>
      <c r="C76" s="57" t="s">
        <v>1953</v>
      </c>
      <c r="D76" s="54" t="s">
        <v>1954</v>
      </c>
      <c r="E76" s="6" t="s">
        <v>641</v>
      </c>
      <c r="F76" s="19">
        <v>15000</v>
      </c>
      <c r="G76" s="24">
        <v>15244.49</v>
      </c>
      <c r="H76" s="24">
        <v>1.55</v>
      </c>
      <c r="I76" s="31">
        <v>7.0529999999999999</v>
      </c>
      <c r="J76" s="31"/>
      <c r="K76" s="35" t="s">
        <v>637</v>
      </c>
    </row>
    <row r="77" spans="2:11" x14ac:dyDescent="0.25">
      <c r="B77" s="8" t="s">
        <v>1889</v>
      </c>
      <c r="C77" s="57" t="s">
        <v>1134</v>
      </c>
      <c r="D77" s="54" t="s">
        <v>1890</v>
      </c>
      <c r="E77" s="6" t="s">
        <v>1136</v>
      </c>
      <c r="F77" s="19">
        <v>1500</v>
      </c>
      <c r="G77" s="24">
        <v>15103.16</v>
      </c>
      <c r="H77" s="24">
        <v>1.53</v>
      </c>
      <c r="I77" s="31">
        <v>7.8898999999999999</v>
      </c>
      <c r="J77" s="31"/>
      <c r="K77" s="35" t="s">
        <v>637</v>
      </c>
    </row>
    <row r="78" spans="2:11" x14ac:dyDescent="0.25">
      <c r="B78" s="8" t="s">
        <v>1955</v>
      </c>
      <c r="C78" s="57" t="s">
        <v>1956</v>
      </c>
      <c r="D78" s="54" t="s">
        <v>1957</v>
      </c>
      <c r="E78" s="6" t="s">
        <v>641</v>
      </c>
      <c r="F78" s="19">
        <v>13500</v>
      </c>
      <c r="G78" s="24">
        <v>13593.34</v>
      </c>
      <c r="H78" s="24">
        <v>1.38</v>
      </c>
      <c r="I78" s="31">
        <v>6.9668999999999999</v>
      </c>
      <c r="J78" s="31"/>
      <c r="K78" s="35" t="s">
        <v>637</v>
      </c>
    </row>
    <row r="79" spans="2:11" x14ac:dyDescent="0.25">
      <c r="B79" s="8" t="s">
        <v>1958</v>
      </c>
      <c r="C79" s="57" t="s">
        <v>1959</v>
      </c>
      <c r="D79" s="54" t="s">
        <v>1960</v>
      </c>
      <c r="E79" s="6" t="s">
        <v>1216</v>
      </c>
      <c r="F79" s="19">
        <v>12500</v>
      </c>
      <c r="G79" s="24">
        <v>12645.06</v>
      </c>
      <c r="H79" s="24">
        <v>1.28</v>
      </c>
      <c r="I79" s="31">
        <v>7.34</v>
      </c>
      <c r="J79" s="31"/>
      <c r="K79" s="35" t="s">
        <v>637</v>
      </c>
    </row>
    <row r="80" spans="2:11" x14ac:dyDescent="0.25">
      <c r="B80" s="8" t="s">
        <v>1961</v>
      </c>
      <c r="C80" s="57" t="s">
        <v>84</v>
      </c>
      <c r="D80" s="54" t="s">
        <v>1962</v>
      </c>
      <c r="E80" s="6" t="s">
        <v>663</v>
      </c>
      <c r="F80" s="19">
        <v>12000</v>
      </c>
      <c r="G80" s="24">
        <v>12149.29</v>
      </c>
      <c r="H80" s="24">
        <v>1.23</v>
      </c>
      <c r="I80" s="31">
        <v>8.4756</v>
      </c>
      <c r="J80" s="31"/>
      <c r="K80" s="35" t="s">
        <v>637</v>
      </c>
    </row>
    <row r="81" spans="2:11" x14ac:dyDescent="0.25">
      <c r="B81" s="8" t="s">
        <v>689</v>
      </c>
      <c r="C81" s="57" t="s">
        <v>624</v>
      </c>
      <c r="D81" s="54" t="s">
        <v>690</v>
      </c>
      <c r="E81" s="6" t="s">
        <v>645</v>
      </c>
      <c r="F81" s="19">
        <v>11200</v>
      </c>
      <c r="G81" s="24">
        <v>11110.51</v>
      </c>
      <c r="H81" s="24">
        <v>1.1299999999999999</v>
      </c>
      <c r="I81" s="31">
        <v>6.4675000000000002</v>
      </c>
      <c r="J81" s="31"/>
      <c r="K81" s="35" t="s">
        <v>637</v>
      </c>
    </row>
    <row r="82" spans="2:11" x14ac:dyDescent="0.25">
      <c r="B82" s="8" t="s">
        <v>1963</v>
      </c>
      <c r="C82" s="57" t="s">
        <v>241</v>
      </c>
      <c r="D82" s="54" t="s">
        <v>1964</v>
      </c>
      <c r="E82" s="6" t="s">
        <v>656</v>
      </c>
      <c r="F82" s="19">
        <v>10000</v>
      </c>
      <c r="G82" s="24">
        <v>10459.08</v>
      </c>
      <c r="H82" s="24">
        <v>1.06</v>
      </c>
      <c r="I82" s="31">
        <v>7.6749999999999998</v>
      </c>
      <c r="J82" s="31"/>
      <c r="K82" s="35" t="s">
        <v>637</v>
      </c>
    </row>
    <row r="83" spans="2:11" x14ac:dyDescent="0.25">
      <c r="B83" s="8" t="s">
        <v>1965</v>
      </c>
      <c r="C83" s="57" t="s">
        <v>241</v>
      </c>
      <c r="D83" s="54" t="s">
        <v>1966</v>
      </c>
      <c r="E83" s="6" t="s">
        <v>656</v>
      </c>
      <c r="F83" s="19">
        <v>10000</v>
      </c>
      <c r="G83" s="24">
        <v>10459.08</v>
      </c>
      <c r="H83" s="24">
        <v>1.06</v>
      </c>
      <c r="I83" s="31">
        <v>7.6749999999999998</v>
      </c>
      <c r="J83" s="31"/>
      <c r="K83" s="35" t="s">
        <v>637</v>
      </c>
    </row>
    <row r="84" spans="2:11" x14ac:dyDescent="0.25">
      <c r="B84" s="8" t="s">
        <v>1967</v>
      </c>
      <c r="C84" s="57" t="s">
        <v>1968</v>
      </c>
      <c r="D84" s="54" t="s">
        <v>1969</v>
      </c>
      <c r="E84" s="6" t="s">
        <v>641</v>
      </c>
      <c r="F84" s="19">
        <v>10000</v>
      </c>
      <c r="G84" s="24">
        <v>10281.700000000001</v>
      </c>
      <c r="H84" s="24">
        <v>1.04</v>
      </c>
      <c r="I84" s="31">
        <v>7.1675000000000004</v>
      </c>
      <c r="J84" s="31"/>
      <c r="K84" s="35" t="s">
        <v>637</v>
      </c>
    </row>
    <row r="85" spans="2:11" x14ac:dyDescent="0.25">
      <c r="B85" s="8" t="s">
        <v>806</v>
      </c>
      <c r="C85" s="57" t="s">
        <v>658</v>
      </c>
      <c r="D85" s="54" t="s">
        <v>807</v>
      </c>
      <c r="E85" s="6" t="s">
        <v>641</v>
      </c>
      <c r="F85" s="19">
        <v>10000</v>
      </c>
      <c r="G85" s="24">
        <v>10173.19</v>
      </c>
      <c r="H85" s="24">
        <v>1.03</v>
      </c>
      <c r="I85" s="31">
        <v>6.8095999999999997</v>
      </c>
      <c r="J85" s="31"/>
      <c r="K85" s="35"/>
    </row>
    <row r="86" spans="2:11" x14ac:dyDescent="0.25">
      <c r="B86" s="8" t="s">
        <v>704</v>
      </c>
      <c r="C86" s="57" t="s">
        <v>705</v>
      </c>
      <c r="D86" s="54" t="s">
        <v>706</v>
      </c>
      <c r="E86" s="6" t="s">
        <v>641</v>
      </c>
      <c r="F86" s="19">
        <v>10000</v>
      </c>
      <c r="G86" s="24">
        <v>10161.09</v>
      </c>
      <c r="H86" s="24">
        <v>1.03</v>
      </c>
      <c r="I86" s="31">
        <v>7.4450000000000003</v>
      </c>
      <c r="J86" s="31"/>
      <c r="K86" s="35" t="s">
        <v>637</v>
      </c>
    </row>
    <row r="87" spans="2:11" x14ac:dyDescent="0.25">
      <c r="B87" s="8" t="s">
        <v>1970</v>
      </c>
      <c r="C87" s="57" t="s">
        <v>1971</v>
      </c>
      <c r="D87" s="54" t="s">
        <v>1972</v>
      </c>
      <c r="E87" s="6" t="s">
        <v>641</v>
      </c>
      <c r="F87" s="19">
        <v>10000</v>
      </c>
      <c r="G87" s="24">
        <v>9953.52</v>
      </c>
      <c r="H87" s="24">
        <v>1.01</v>
      </c>
      <c r="I87" s="31">
        <v>7.5</v>
      </c>
      <c r="J87" s="31"/>
      <c r="K87" s="35"/>
    </row>
    <row r="88" spans="2:11" x14ac:dyDescent="0.25">
      <c r="B88" s="8" t="s">
        <v>1131</v>
      </c>
      <c r="C88" s="57" t="s">
        <v>251</v>
      </c>
      <c r="D88" s="54" t="s">
        <v>1132</v>
      </c>
      <c r="E88" s="6" t="s">
        <v>656</v>
      </c>
      <c r="F88" s="19">
        <v>9700</v>
      </c>
      <c r="G88" s="24">
        <v>9938.89</v>
      </c>
      <c r="H88" s="24">
        <v>1.01</v>
      </c>
      <c r="I88" s="31">
        <v>7.9321999999999999</v>
      </c>
      <c r="J88" s="31"/>
      <c r="K88" s="35" t="s">
        <v>637</v>
      </c>
    </row>
    <row r="89" spans="2:11" x14ac:dyDescent="0.25">
      <c r="B89" s="8" t="s">
        <v>1973</v>
      </c>
      <c r="C89" s="57" t="s">
        <v>708</v>
      </c>
      <c r="D89" s="54" t="s">
        <v>1974</v>
      </c>
      <c r="E89" s="6" t="s">
        <v>641</v>
      </c>
      <c r="F89" s="19">
        <v>10000</v>
      </c>
      <c r="G89" s="24">
        <v>9898.92</v>
      </c>
      <c r="H89" s="24">
        <v>1</v>
      </c>
      <c r="I89" s="31">
        <v>6.9074999999999998</v>
      </c>
      <c r="J89" s="31"/>
      <c r="K89" s="35" t="s">
        <v>637</v>
      </c>
    </row>
    <row r="90" spans="2:11" x14ac:dyDescent="0.25">
      <c r="B90" s="8" t="s">
        <v>1975</v>
      </c>
      <c r="C90" s="57" t="s">
        <v>561</v>
      </c>
      <c r="D90" s="54" t="s">
        <v>1976</v>
      </c>
      <c r="E90" s="6" t="s">
        <v>641</v>
      </c>
      <c r="F90" s="19">
        <v>9000</v>
      </c>
      <c r="G90" s="24">
        <v>9065.94</v>
      </c>
      <c r="H90" s="24">
        <v>0.92</v>
      </c>
      <c r="I90" s="31">
        <v>7.3550000000000004</v>
      </c>
      <c r="J90" s="31"/>
      <c r="K90" s="35" t="s">
        <v>637</v>
      </c>
    </row>
    <row r="91" spans="2:11" x14ac:dyDescent="0.25">
      <c r="B91" s="8" t="s">
        <v>1977</v>
      </c>
      <c r="C91" s="57" t="s">
        <v>665</v>
      </c>
      <c r="D91" s="54" t="s">
        <v>1978</v>
      </c>
      <c r="E91" s="6" t="s">
        <v>656</v>
      </c>
      <c r="F91" s="19">
        <v>85</v>
      </c>
      <c r="G91" s="24">
        <v>8966.7999999999993</v>
      </c>
      <c r="H91" s="24">
        <v>0.91</v>
      </c>
      <c r="I91" s="31">
        <v>7.4199000000000002</v>
      </c>
      <c r="J91" s="31"/>
      <c r="K91" s="35" t="s">
        <v>637</v>
      </c>
    </row>
    <row r="92" spans="2:11" x14ac:dyDescent="0.25">
      <c r="B92" s="8" t="s">
        <v>1979</v>
      </c>
      <c r="C92" s="57" t="s">
        <v>251</v>
      </c>
      <c r="D92" s="54" t="s">
        <v>1980</v>
      </c>
      <c r="E92" s="6" t="s">
        <v>656</v>
      </c>
      <c r="F92" s="19">
        <v>7500</v>
      </c>
      <c r="G92" s="24">
        <v>7739.05</v>
      </c>
      <c r="H92" s="24">
        <v>0.78</v>
      </c>
      <c r="I92" s="31">
        <v>8.0274999999999999</v>
      </c>
      <c r="J92" s="31"/>
      <c r="K92" s="35"/>
    </row>
    <row r="93" spans="2:11" x14ac:dyDescent="0.25">
      <c r="B93" s="8" t="s">
        <v>826</v>
      </c>
      <c r="C93" s="57" t="s">
        <v>827</v>
      </c>
      <c r="D93" s="54" t="s">
        <v>828</v>
      </c>
      <c r="E93" s="6" t="s">
        <v>823</v>
      </c>
      <c r="F93" s="19">
        <v>7000</v>
      </c>
      <c r="G93" s="24">
        <v>7067.55</v>
      </c>
      <c r="H93" s="24">
        <v>0.72</v>
      </c>
      <c r="I93" s="31">
        <v>7.2549000000000001</v>
      </c>
      <c r="J93" s="31"/>
      <c r="K93" s="35" t="s">
        <v>637</v>
      </c>
    </row>
    <row r="94" spans="2:11" x14ac:dyDescent="0.25">
      <c r="B94" s="8" t="s">
        <v>763</v>
      </c>
      <c r="C94" s="57" t="s">
        <v>718</v>
      </c>
      <c r="D94" s="54" t="s">
        <v>764</v>
      </c>
      <c r="E94" s="6" t="s">
        <v>720</v>
      </c>
      <c r="F94" s="19">
        <v>6500</v>
      </c>
      <c r="G94" s="24">
        <v>6529.15</v>
      </c>
      <c r="H94" s="24">
        <v>0.66</v>
      </c>
      <c r="I94" s="31">
        <v>9.0149000000000008</v>
      </c>
      <c r="J94" s="31"/>
      <c r="K94" s="35" t="s">
        <v>637</v>
      </c>
    </row>
    <row r="95" spans="2:11" x14ac:dyDescent="0.25">
      <c r="B95" s="8" t="s">
        <v>1981</v>
      </c>
      <c r="C95" s="57" t="s">
        <v>1134</v>
      </c>
      <c r="D95" s="54" t="s">
        <v>1982</v>
      </c>
      <c r="E95" s="6" t="s">
        <v>1136</v>
      </c>
      <c r="F95" s="19">
        <v>600</v>
      </c>
      <c r="G95" s="24">
        <v>6083.32</v>
      </c>
      <c r="H95" s="24">
        <v>0.62</v>
      </c>
      <c r="I95" s="31">
        <v>7.8898999999999999</v>
      </c>
      <c r="J95" s="31"/>
      <c r="K95" s="35" t="s">
        <v>637</v>
      </c>
    </row>
    <row r="96" spans="2:11" x14ac:dyDescent="0.25">
      <c r="B96" s="8" t="s">
        <v>1983</v>
      </c>
      <c r="C96" s="57" t="s">
        <v>168</v>
      </c>
      <c r="D96" s="54" t="s">
        <v>1984</v>
      </c>
      <c r="E96" s="6" t="s">
        <v>663</v>
      </c>
      <c r="F96" s="19">
        <v>6000</v>
      </c>
      <c r="G96" s="24">
        <v>6037.7</v>
      </c>
      <c r="H96" s="24">
        <v>0.61</v>
      </c>
      <c r="I96" s="31">
        <v>7.1280000000000001</v>
      </c>
      <c r="J96" s="31"/>
      <c r="K96" s="35" t="s">
        <v>637</v>
      </c>
    </row>
    <row r="97" spans="2:11" x14ac:dyDescent="0.25">
      <c r="B97" s="8" t="s">
        <v>1985</v>
      </c>
      <c r="C97" s="57" t="s">
        <v>1986</v>
      </c>
      <c r="D97" s="54" t="s">
        <v>1987</v>
      </c>
      <c r="E97" s="6" t="s">
        <v>1254</v>
      </c>
      <c r="F97" s="19">
        <v>54</v>
      </c>
      <c r="G97" s="24">
        <v>5529.43</v>
      </c>
      <c r="H97" s="24">
        <v>0.56000000000000005</v>
      </c>
      <c r="I97" s="31">
        <v>7.6612999999999998</v>
      </c>
      <c r="J97" s="31"/>
      <c r="K97" s="35" t="s">
        <v>637</v>
      </c>
    </row>
    <row r="98" spans="2:11" x14ac:dyDescent="0.25">
      <c r="B98" s="8" t="s">
        <v>1988</v>
      </c>
      <c r="C98" s="57" t="s">
        <v>1968</v>
      </c>
      <c r="D98" s="54" t="s">
        <v>1989</v>
      </c>
      <c r="E98" s="6" t="s">
        <v>641</v>
      </c>
      <c r="F98" s="19">
        <v>5000</v>
      </c>
      <c r="G98" s="24">
        <v>5141.1400000000003</v>
      </c>
      <c r="H98" s="24">
        <v>0.52</v>
      </c>
      <c r="I98" s="31">
        <v>7.1675000000000004</v>
      </c>
      <c r="J98" s="31"/>
      <c r="K98" s="35" t="s">
        <v>637</v>
      </c>
    </row>
    <row r="99" spans="2:11" x14ac:dyDescent="0.25">
      <c r="B99" s="8" t="s">
        <v>683</v>
      </c>
      <c r="C99" s="57" t="s">
        <v>684</v>
      </c>
      <c r="D99" s="54" t="s">
        <v>685</v>
      </c>
      <c r="E99" s="6" t="s">
        <v>641</v>
      </c>
      <c r="F99" s="19">
        <v>5000</v>
      </c>
      <c r="G99" s="24">
        <v>5135.87</v>
      </c>
      <c r="H99" s="24">
        <v>0.52</v>
      </c>
      <c r="I99" s="31">
        <v>7.45</v>
      </c>
      <c r="J99" s="31"/>
      <c r="K99" s="35"/>
    </row>
    <row r="100" spans="2:11" x14ac:dyDescent="0.25">
      <c r="B100" s="8" t="s">
        <v>1990</v>
      </c>
      <c r="C100" s="57" t="s">
        <v>1991</v>
      </c>
      <c r="D100" s="54" t="s">
        <v>1992</v>
      </c>
      <c r="E100" s="6" t="s">
        <v>641</v>
      </c>
      <c r="F100" s="19">
        <v>5000</v>
      </c>
      <c r="G100" s="24">
        <v>5129.8900000000003</v>
      </c>
      <c r="H100" s="24">
        <v>0.52</v>
      </c>
      <c r="I100" s="31">
        <v>7.27</v>
      </c>
      <c r="J100" s="31"/>
      <c r="K100" s="35" t="s">
        <v>637</v>
      </c>
    </row>
    <row r="101" spans="2:11" x14ac:dyDescent="0.25">
      <c r="B101" s="8" t="s">
        <v>1993</v>
      </c>
      <c r="C101" s="57" t="s">
        <v>684</v>
      </c>
      <c r="D101" s="54" t="s">
        <v>1994</v>
      </c>
      <c r="E101" s="6" t="s">
        <v>641</v>
      </c>
      <c r="F101" s="19">
        <v>5000</v>
      </c>
      <c r="G101" s="24">
        <v>5102.83</v>
      </c>
      <c r="H101" s="24">
        <v>0.52</v>
      </c>
      <c r="I101" s="31">
        <v>7.45</v>
      </c>
      <c r="J101" s="31"/>
      <c r="K101" s="35" t="s">
        <v>637</v>
      </c>
    </row>
    <row r="102" spans="2:11" x14ac:dyDescent="0.25">
      <c r="B102" s="8" t="s">
        <v>1995</v>
      </c>
      <c r="C102" s="57" t="s">
        <v>251</v>
      </c>
      <c r="D102" s="54" t="s">
        <v>1996</v>
      </c>
      <c r="E102" s="6" t="s">
        <v>656</v>
      </c>
      <c r="F102" s="19">
        <v>5000</v>
      </c>
      <c r="G102" s="24">
        <v>5067.07</v>
      </c>
      <c r="H102" s="24">
        <v>0.51</v>
      </c>
      <c r="I102" s="31">
        <v>7.8216000000000001</v>
      </c>
      <c r="J102" s="31"/>
      <c r="K102" s="35" t="s">
        <v>637</v>
      </c>
    </row>
    <row r="103" spans="2:11" x14ac:dyDescent="0.25">
      <c r="B103" s="8" t="s">
        <v>829</v>
      </c>
      <c r="C103" s="57" t="s">
        <v>830</v>
      </c>
      <c r="D103" s="54" t="s">
        <v>831</v>
      </c>
      <c r="E103" s="6" t="s">
        <v>653</v>
      </c>
      <c r="F103" s="19">
        <v>5000</v>
      </c>
      <c r="G103" s="24">
        <v>4985.09</v>
      </c>
      <c r="H103" s="24">
        <v>0.51</v>
      </c>
      <c r="I103" s="31">
        <v>7.8349000000000002</v>
      </c>
      <c r="J103" s="31"/>
      <c r="K103" s="35" t="s">
        <v>637</v>
      </c>
    </row>
    <row r="104" spans="2:11" x14ac:dyDescent="0.25">
      <c r="B104" s="8" t="s">
        <v>832</v>
      </c>
      <c r="C104" s="57" t="s">
        <v>830</v>
      </c>
      <c r="D104" s="54" t="s">
        <v>833</v>
      </c>
      <c r="E104" s="6" t="s">
        <v>653</v>
      </c>
      <c r="F104" s="19">
        <v>5000</v>
      </c>
      <c r="G104" s="24">
        <v>4982.2299999999996</v>
      </c>
      <c r="H104" s="24">
        <v>0.51</v>
      </c>
      <c r="I104" s="31">
        <v>7.8398000000000003</v>
      </c>
      <c r="J104" s="31"/>
      <c r="K104" s="35" t="s">
        <v>637</v>
      </c>
    </row>
    <row r="105" spans="2:11" x14ac:dyDescent="0.25">
      <c r="B105" s="8" t="s">
        <v>834</v>
      </c>
      <c r="C105" s="57" t="s">
        <v>830</v>
      </c>
      <c r="D105" s="54" t="s">
        <v>835</v>
      </c>
      <c r="E105" s="6" t="s">
        <v>653</v>
      </c>
      <c r="F105" s="19">
        <v>5000</v>
      </c>
      <c r="G105" s="24">
        <v>4973.57</v>
      </c>
      <c r="H105" s="24">
        <v>0.5</v>
      </c>
      <c r="I105" s="31">
        <v>7.8799000000000001</v>
      </c>
      <c r="J105" s="31"/>
      <c r="K105" s="35" t="s">
        <v>637</v>
      </c>
    </row>
    <row r="106" spans="2:11" x14ac:dyDescent="0.25">
      <c r="B106" s="8" t="s">
        <v>836</v>
      </c>
      <c r="C106" s="57" t="s">
        <v>830</v>
      </c>
      <c r="D106" s="54" t="s">
        <v>837</v>
      </c>
      <c r="E106" s="6" t="s">
        <v>653</v>
      </c>
      <c r="F106" s="19">
        <v>5000</v>
      </c>
      <c r="G106" s="24">
        <v>4973.5</v>
      </c>
      <c r="H106" s="24">
        <v>0.5</v>
      </c>
      <c r="I106" s="31">
        <v>7.8814000000000002</v>
      </c>
      <c r="J106" s="31"/>
      <c r="K106" s="35" t="s">
        <v>637</v>
      </c>
    </row>
    <row r="107" spans="2:11" x14ac:dyDescent="0.25">
      <c r="B107" s="8" t="s">
        <v>1997</v>
      </c>
      <c r="C107" s="57" t="s">
        <v>1948</v>
      </c>
      <c r="D107" s="54" t="s">
        <v>1998</v>
      </c>
      <c r="E107" s="6" t="s">
        <v>656</v>
      </c>
      <c r="F107" s="19">
        <v>4500</v>
      </c>
      <c r="G107" s="24">
        <v>4542.16</v>
      </c>
      <c r="H107" s="24">
        <v>0.46</v>
      </c>
      <c r="I107" s="31">
        <v>7.2050000000000001</v>
      </c>
      <c r="J107" s="31"/>
      <c r="K107" s="35" t="s">
        <v>637</v>
      </c>
    </row>
    <row r="108" spans="2:11" x14ac:dyDescent="0.25">
      <c r="B108" s="8" t="s">
        <v>1999</v>
      </c>
      <c r="C108" s="57" t="s">
        <v>2000</v>
      </c>
      <c r="D108" s="54" t="s">
        <v>2001</v>
      </c>
      <c r="E108" s="6" t="s">
        <v>656</v>
      </c>
      <c r="F108" s="19">
        <v>30</v>
      </c>
      <c r="G108" s="24">
        <v>3046.8</v>
      </c>
      <c r="H108" s="24">
        <v>0.31</v>
      </c>
      <c r="I108" s="31">
        <v>7.7042881999999997</v>
      </c>
      <c r="J108" s="31"/>
      <c r="K108" s="35" t="s">
        <v>637</v>
      </c>
    </row>
    <row r="109" spans="2:11" x14ac:dyDescent="0.25">
      <c r="B109" s="8" t="s">
        <v>2002</v>
      </c>
      <c r="C109" s="57" t="s">
        <v>251</v>
      </c>
      <c r="D109" s="54" t="s">
        <v>2003</v>
      </c>
      <c r="E109" s="6" t="s">
        <v>656</v>
      </c>
      <c r="F109" s="19">
        <v>2500</v>
      </c>
      <c r="G109" s="24">
        <v>2517</v>
      </c>
      <c r="H109" s="24">
        <v>0.26</v>
      </c>
      <c r="I109" s="31">
        <v>7.4532999999999996</v>
      </c>
      <c r="J109" s="31"/>
      <c r="K109" s="35" t="s">
        <v>637</v>
      </c>
    </row>
    <row r="110" spans="2:11" x14ac:dyDescent="0.25">
      <c r="C110" s="58" t="s">
        <v>175</v>
      </c>
      <c r="D110" s="54"/>
      <c r="E110" s="6"/>
      <c r="F110" s="19"/>
      <c r="G110" s="25">
        <v>615594.38</v>
      </c>
      <c r="H110" s="25">
        <v>62.43</v>
      </c>
      <c r="I110" s="31"/>
      <c r="J110" s="31"/>
      <c r="K110" s="35"/>
    </row>
    <row r="111" spans="2:11" x14ac:dyDescent="0.25">
      <c r="C111" s="57"/>
      <c r="D111" s="54"/>
      <c r="E111" s="6"/>
      <c r="F111" s="19"/>
      <c r="G111" s="24"/>
      <c r="H111" s="24"/>
      <c r="I111" s="31"/>
      <c r="J111" s="31"/>
      <c r="K111" s="35"/>
    </row>
    <row r="112" spans="2:11" x14ac:dyDescent="0.25">
      <c r="C112" s="58" t="s">
        <v>7</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9" t="s">
        <v>8</v>
      </c>
      <c r="D114" s="54"/>
      <c r="E114" s="6"/>
      <c r="F114" s="19"/>
      <c r="G114" s="24"/>
      <c r="H114" s="24"/>
      <c r="I114" s="31"/>
      <c r="J114" s="31"/>
      <c r="K114" s="35"/>
    </row>
    <row r="115" spans="2:11" x14ac:dyDescent="0.25">
      <c r="B115" s="8" t="s">
        <v>838</v>
      </c>
      <c r="C115" s="57" t="s">
        <v>5328</v>
      </c>
      <c r="D115" s="54" t="s">
        <v>839</v>
      </c>
      <c r="E115" s="6" t="s">
        <v>771</v>
      </c>
      <c r="F115" s="19">
        <v>125</v>
      </c>
      <c r="G115" s="24">
        <v>12531.2</v>
      </c>
      <c r="H115" s="24">
        <v>1.27</v>
      </c>
      <c r="I115" s="31">
        <v>7.6524999999999999</v>
      </c>
      <c r="J115" s="31"/>
      <c r="K115" s="35" t="s">
        <v>637</v>
      </c>
    </row>
    <row r="116" spans="2:11" x14ac:dyDescent="0.25">
      <c r="B116" s="8" t="s">
        <v>840</v>
      </c>
      <c r="C116" s="57" t="s">
        <v>5329</v>
      </c>
      <c r="D116" s="54" t="s">
        <v>841</v>
      </c>
      <c r="E116" s="6" t="s">
        <v>771</v>
      </c>
      <c r="F116" s="19">
        <v>125</v>
      </c>
      <c r="G116" s="24">
        <v>12503.05</v>
      </c>
      <c r="H116" s="24">
        <v>1.27</v>
      </c>
      <c r="I116" s="31">
        <v>7.7975000000000003</v>
      </c>
      <c r="J116" s="31"/>
      <c r="K116" s="35" t="s">
        <v>637</v>
      </c>
    </row>
    <row r="117" spans="2:11" x14ac:dyDescent="0.25">
      <c r="C117" s="58" t="s">
        <v>175</v>
      </c>
      <c r="D117" s="54"/>
      <c r="E117" s="6"/>
      <c r="F117" s="19"/>
      <c r="G117" s="25">
        <v>25034.25</v>
      </c>
      <c r="H117" s="25">
        <v>2.54</v>
      </c>
      <c r="I117" s="31"/>
      <c r="J117" s="31"/>
      <c r="K117" s="35"/>
    </row>
    <row r="118" spans="2:11" x14ac:dyDescent="0.25">
      <c r="C118" s="57"/>
      <c r="D118" s="54"/>
      <c r="E118" s="6"/>
      <c r="F118" s="19"/>
      <c r="G118" s="24"/>
      <c r="H118" s="24"/>
      <c r="I118" s="31"/>
      <c r="J118" s="31"/>
      <c r="K118" s="35"/>
    </row>
    <row r="119" spans="2:11" x14ac:dyDescent="0.25">
      <c r="C119" s="59" t="s">
        <v>9</v>
      </c>
      <c r="D119" s="54"/>
      <c r="E119" s="6"/>
      <c r="F119" s="19"/>
      <c r="G119" s="24"/>
      <c r="H119" s="24"/>
      <c r="I119" s="31"/>
      <c r="J119" s="31"/>
      <c r="K119" s="35"/>
    </row>
    <row r="120" spans="2:11" x14ac:dyDescent="0.25">
      <c r="B120" s="8" t="s">
        <v>778</v>
      </c>
      <c r="C120" s="57" t="s">
        <v>779</v>
      </c>
      <c r="D120" s="54" t="s">
        <v>780</v>
      </c>
      <c r="E120" s="6" t="s">
        <v>189</v>
      </c>
      <c r="F120" s="19">
        <v>15000000</v>
      </c>
      <c r="G120" s="24">
        <v>15075.72</v>
      </c>
      <c r="H120" s="24">
        <v>1.53</v>
      </c>
      <c r="I120" s="31">
        <v>7.3272085999999996</v>
      </c>
      <c r="J120" s="31"/>
      <c r="K120" s="35"/>
    </row>
    <row r="121" spans="2:11" x14ac:dyDescent="0.25">
      <c r="B121" s="8" t="s">
        <v>775</v>
      </c>
      <c r="C121" s="57" t="s">
        <v>776</v>
      </c>
      <c r="D121" s="54" t="s">
        <v>777</v>
      </c>
      <c r="E121" s="6" t="s">
        <v>189</v>
      </c>
      <c r="F121" s="19">
        <v>15000000</v>
      </c>
      <c r="G121" s="24">
        <v>14743.61</v>
      </c>
      <c r="H121" s="24">
        <v>1.5</v>
      </c>
      <c r="I121" s="31">
        <v>6.6798872999999999</v>
      </c>
      <c r="J121" s="31"/>
      <c r="K121" s="35"/>
    </row>
    <row r="122" spans="2:11" x14ac:dyDescent="0.25">
      <c r="B122" s="8" t="s">
        <v>784</v>
      </c>
      <c r="C122" s="57" t="s">
        <v>785</v>
      </c>
      <c r="D122" s="54" t="s">
        <v>786</v>
      </c>
      <c r="E122" s="6" t="s">
        <v>189</v>
      </c>
      <c r="F122" s="19">
        <v>10000000</v>
      </c>
      <c r="G122" s="24">
        <v>9823.4</v>
      </c>
      <c r="H122" s="24">
        <v>1</v>
      </c>
      <c r="I122" s="31">
        <v>6.9887081000000002</v>
      </c>
      <c r="J122" s="31"/>
      <c r="K122" s="35"/>
    </row>
    <row r="123" spans="2:11" x14ac:dyDescent="0.25">
      <c r="B123" s="8" t="s">
        <v>2004</v>
      </c>
      <c r="C123" s="57" t="s">
        <v>2005</v>
      </c>
      <c r="D123" s="54" t="s">
        <v>2006</v>
      </c>
      <c r="E123" s="6" t="s">
        <v>189</v>
      </c>
      <c r="F123" s="19">
        <v>7500000</v>
      </c>
      <c r="G123" s="24">
        <v>7639.42</v>
      </c>
      <c r="H123" s="24">
        <v>0.77</v>
      </c>
      <c r="I123" s="31">
        <v>6.5245445999999996</v>
      </c>
      <c r="J123" s="31"/>
      <c r="K123" s="35"/>
    </row>
    <row r="124" spans="2:11" x14ac:dyDescent="0.25">
      <c r="B124" s="8" t="s">
        <v>772</v>
      </c>
      <c r="C124" s="57" t="s">
        <v>773</v>
      </c>
      <c r="D124" s="54" t="s">
        <v>774</v>
      </c>
      <c r="E124" s="6" t="s">
        <v>189</v>
      </c>
      <c r="F124" s="19">
        <v>2500000</v>
      </c>
      <c r="G124" s="24">
        <v>2524.7399999999998</v>
      </c>
      <c r="H124" s="24">
        <v>0.26</v>
      </c>
      <c r="I124" s="31">
        <v>6.7523968999999999</v>
      </c>
      <c r="J124" s="31"/>
      <c r="K124" s="35"/>
    </row>
    <row r="125" spans="2:11" x14ac:dyDescent="0.25">
      <c r="C125" s="58" t="s">
        <v>175</v>
      </c>
      <c r="D125" s="54"/>
      <c r="E125" s="6"/>
      <c r="F125" s="19"/>
      <c r="G125" s="25">
        <v>49806.89</v>
      </c>
      <c r="H125" s="25">
        <v>5.0599999999999996</v>
      </c>
      <c r="I125" s="31"/>
      <c r="J125" s="31"/>
      <c r="K125" s="35"/>
    </row>
    <row r="126" spans="2:11" x14ac:dyDescent="0.25">
      <c r="C126" s="57"/>
      <c r="D126" s="54"/>
      <c r="E126" s="6"/>
      <c r="F126" s="19"/>
      <c r="G126" s="24"/>
      <c r="H126" s="24"/>
      <c r="I126" s="31"/>
      <c r="J126" s="31"/>
      <c r="K126" s="35"/>
    </row>
    <row r="127" spans="2:11" x14ac:dyDescent="0.25">
      <c r="C127" s="59" t="s">
        <v>10</v>
      </c>
      <c r="D127" s="54"/>
      <c r="E127" s="6"/>
      <c r="F127" s="19"/>
      <c r="G127" s="24"/>
      <c r="H127" s="24"/>
      <c r="I127" s="31"/>
      <c r="J127" s="31"/>
      <c r="K127" s="35"/>
    </row>
    <row r="128" spans="2:11" x14ac:dyDescent="0.25">
      <c r="B128" s="8" t="s">
        <v>2007</v>
      </c>
      <c r="C128" s="57" t="s">
        <v>2008</v>
      </c>
      <c r="D128" s="54" t="s">
        <v>2009</v>
      </c>
      <c r="E128" s="6" t="s">
        <v>189</v>
      </c>
      <c r="F128" s="19">
        <v>2500000</v>
      </c>
      <c r="G128" s="24">
        <v>2437.15</v>
      </c>
      <c r="H128" s="24">
        <v>0.25</v>
      </c>
      <c r="I128" s="31">
        <v>7.5133333000000002</v>
      </c>
      <c r="J128" s="31"/>
      <c r="K128" s="35"/>
    </row>
    <row r="129" spans="1:11" x14ac:dyDescent="0.25">
      <c r="B129" s="8" t="s">
        <v>2010</v>
      </c>
      <c r="C129" s="57" t="s">
        <v>2011</v>
      </c>
      <c r="D129" s="54" t="s">
        <v>2012</v>
      </c>
      <c r="E129" s="6" t="s">
        <v>189</v>
      </c>
      <c r="F129" s="19">
        <v>307200</v>
      </c>
      <c r="G129" s="24">
        <v>316.27</v>
      </c>
      <c r="H129" s="24">
        <v>0.03</v>
      </c>
      <c r="I129" s="31">
        <v>7.3841888000000004</v>
      </c>
      <c r="J129" s="31"/>
      <c r="K129" s="35"/>
    </row>
    <row r="130" spans="1:11" x14ac:dyDescent="0.25">
      <c r="C130" s="58" t="s">
        <v>175</v>
      </c>
      <c r="D130" s="54"/>
      <c r="E130" s="6"/>
      <c r="F130" s="19"/>
      <c r="G130" s="25">
        <v>2753.42</v>
      </c>
      <c r="H130" s="25">
        <v>0.28000000000000003</v>
      </c>
      <c r="I130" s="31"/>
      <c r="J130" s="31"/>
      <c r="K130" s="35"/>
    </row>
    <row r="131" spans="1:11" x14ac:dyDescent="0.25">
      <c r="C131" s="57"/>
      <c r="D131" s="54"/>
      <c r="E131" s="6"/>
      <c r="F131" s="19"/>
      <c r="G131" s="24"/>
      <c r="H131" s="24"/>
      <c r="I131" s="31"/>
      <c r="J131" s="31"/>
      <c r="K131" s="35"/>
    </row>
    <row r="132" spans="1:11" x14ac:dyDescent="0.25">
      <c r="C132" s="58" t="s">
        <v>11</v>
      </c>
      <c r="D132" s="54"/>
      <c r="E132" s="6"/>
      <c r="F132" s="19"/>
      <c r="G132" s="24"/>
      <c r="H132" s="24"/>
      <c r="I132" s="31"/>
      <c r="J132" s="31"/>
      <c r="K132" s="35"/>
    </row>
    <row r="133" spans="1:11" x14ac:dyDescent="0.25">
      <c r="C133" s="57"/>
      <c r="D133" s="54"/>
      <c r="E133" s="6"/>
      <c r="F133" s="19"/>
      <c r="G133" s="24"/>
      <c r="H133" s="24"/>
      <c r="I133" s="31"/>
      <c r="J133" s="31"/>
      <c r="K133" s="35"/>
    </row>
    <row r="134" spans="1:11" x14ac:dyDescent="0.25">
      <c r="C134" s="58" t="s">
        <v>13</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14</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15</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16</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17</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A144" s="10"/>
      <c r="B144" s="28"/>
      <c r="C144" s="58" t="s">
        <v>18</v>
      </c>
      <c r="D144" s="54"/>
      <c r="E144" s="6"/>
      <c r="F144" s="19"/>
      <c r="G144" s="24"/>
      <c r="H144" s="24"/>
      <c r="I144" s="31"/>
      <c r="J144" s="31"/>
      <c r="K144" s="35"/>
    </row>
    <row r="145" spans="1:11" x14ac:dyDescent="0.25">
      <c r="A145" s="28"/>
      <c r="B145" s="28"/>
      <c r="C145" s="58" t="s">
        <v>19</v>
      </c>
      <c r="D145" s="54"/>
      <c r="E145" s="6"/>
      <c r="F145" s="19"/>
      <c r="G145" s="24" t="s">
        <v>2</v>
      </c>
      <c r="H145" s="24" t="s">
        <v>2</v>
      </c>
      <c r="I145" s="31"/>
      <c r="J145" s="31"/>
      <c r="K145" s="35"/>
    </row>
    <row r="146" spans="1:11" x14ac:dyDescent="0.25">
      <c r="A146" s="28"/>
      <c r="B146" s="28"/>
      <c r="C146" s="58"/>
      <c r="D146" s="54"/>
      <c r="E146" s="6"/>
      <c r="F146" s="19"/>
      <c r="G146" s="24"/>
      <c r="H146" s="24"/>
      <c r="I146" s="31"/>
      <c r="J146" s="31"/>
      <c r="K146" s="35"/>
    </row>
    <row r="147" spans="1:11" x14ac:dyDescent="0.25">
      <c r="C147" s="59" t="s">
        <v>20</v>
      </c>
      <c r="D147" s="54"/>
      <c r="E147" s="6"/>
      <c r="F147" s="19"/>
      <c r="G147" s="24"/>
      <c r="H147" s="24"/>
      <c r="I147" s="31"/>
      <c r="J147" s="31"/>
      <c r="K147" s="35"/>
    </row>
    <row r="148" spans="1:11" x14ac:dyDescent="0.25">
      <c r="B148" s="8" t="s">
        <v>845</v>
      </c>
      <c r="C148" s="57" t="s">
        <v>5299</v>
      </c>
      <c r="D148" s="54" t="s">
        <v>846</v>
      </c>
      <c r="E148" s="6" t="s">
        <v>847</v>
      </c>
      <c r="F148" s="19">
        <v>24879.05</v>
      </c>
      <c r="G148" s="24">
        <v>2832.61</v>
      </c>
      <c r="H148" s="24">
        <v>0.28999999999999998</v>
      </c>
      <c r="I148" s="31">
        <v>5.62</v>
      </c>
      <c r="J148" s="31"/>
      <c r="K148" s="35"/>
    </row>
    <row r="149" spans="1:11" x14ac:dyDescent="0.25">
      <c r="C149" s="58" t="s">
        <v>175</v>
      </c>
      <c r="D149" s="54"/>
      <c r="E149" s="6"/>
      <c r="F149" s="19"/>
      <c r="G149" s="25">
        <v>2832.61</v>
      </c>
      <c r="H149" s="25">
        <v>0.28999999999999998</v>
      </c>
      <c r="I149" s="31"/>
      <c r="J149" s="31"/>
      <c r="K149" s="35"/>
    </row>
    <row r="150" spans="1:11" x14ac:dyDescent="0.25">
      <c r="C150" s="57"/>
      <c r="D150" s="54"/>
      <c r="E150" s="6"/>
      <c r="F150" s="19"/>
      <c r="G150" s="24"/>
      <c r="H150" s="24"/>
      <c r="I150" s="31"/>
      <c r="J150" s="31"/>
      <c r="K150" s="35"/>
    </row>
    <row r="151" spans="1:11" x14ac:dyDescent="0.25">
      <c r="C151" s="58" t="s">
        <v>21</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C153" s="58" t="s">
        <v>22</v>
      </c>
      <c r="D153" s="54"/>
      <c r="E153" s="6"/>
      <c r="F153" s="19"/>
      <c r="G153" s="24" t="s">
        <v>2</v>
      </c>
      <c r="H153" s="24" t="s">
        <v>2</v>
      </c>
      <c r="I153" s="31"/>
      <c r="J153" s="31"/>
      <c r="K153" s="35"/>
    </row>
    <row r="154" spans="1:11" x14ac:dyDescent="0.25">
      <c r="C154" s="57"/>
      <c r="D154" s="54"/>
      <c r="E154" s="6"/>
      <c r="F154" s="19"/>
      <c r="G154" s="24"/>
      <c r="H154" s="24"/>
      <c r="I154" s="31"/>
      <c r="J154" s="31"/>
      <c r="K154" s="35"/>
    </row>
    <row r="155" spans="1:11" x14ac:dyDescent="0.25">
      <c r="C155" s="58" t="s">
        <v>23</v>
      </c>
      <c r="D155" s="54"/>
      <c r="E155" s="6"/>
      <c r="F155" s="19"/>
      <c r="G155" s="24" t="s">
        <v>2</v>
      </c>
      <c r="H155" s="24" t="s">
        <v>2</v>
      </c>
      <c r="I155" s="31"/>
      <c r="J155" s="31"/>
      <c r="K155" s="35"/>
    </row>
    <row r="156" spans="1:11" x14ac:dyDescent="0.25">
      <c r="C156" s="57"/>
      <c r="D156" s="54"/>
      <c r="E156" s="6"/>
      <c r="F156" s="19"/>
      <c r="G156" s="24"/>
      <c r="H156" s="24"/>
      <c r="I156" s="31"/>
      <c r="J156" s="31"/>
      <c r="K156" s="35"/>
    </row>
    <row r="157" spans="1:11" x14ac:dyDescent="0.25">
      <c r="C157" s="59" t="s">
        <v>24</v>
      </c>
      <c r="D157" s="54"/>
      <c r="E157" s="6"/>
      <c r="F157" s="19"/>
      <c r="G157" s="24"/>
      <c r="H157" s="24"/>
      <c r="I157" s="31"/>
      <c r="J157" s="31"/>
      <c r="K157" s="35"/>
    </row>
    <row r="158" spans="1:11" x14ac:dyDescent="0.25">
      <c r="B158" s="8" t="s">
        <v>190</v>
      </c>
      <c r="C158" s="57" t="s">
        <v>191</v>
      </c>
      <c r="D158" s="54"/>
      <c r="E158" s="6"/>
      <c r="F158" s="19"/>
      <c r="G158" s="24">
        <v>48355.21</v>
      </c>
      <c r="H158" s="24">
        <v>4.9000000000000004</v>
      </c>
      <c r="I158" s="31"/>
      <c r="J158" s="31"/>
      <c r="K158" s="35"/>
    </row>
    <row r="159" spans="1:11" x14ac:dyDescent="0.25">
      <c r="C159" s="58" t="s">
        <v>175</v>
      </c>
      <c r="D159" s="54"/>
      <c r="E159" s="6"/>
      <c r="F159" s="19"/>
      <c r="G159" s="25">
        <v>48355.21</v>
      </c>
      <c r="H159" s="25">
        <v>4.9000000000000004</v>
      </c>
      <c r="I159" s="31"/>
      <c r="J159" s="31"/>
      <c r="K159" s="35"/>
    </row>
    <row r="160" spans="1:11" x14ac:dyDescent="0.25">
      <c r="C160" s="57"/>
      <c r="D160" s="54"/>
      <c r="E160" s="6"/>
      <c r="F160" s="19"/>
      <c r="G160" s="24"/>
      <c r="H160" s="24"/>
      <c r="I160" s="31"/>
      <c r="J160" s="31"/>
      <c r="K160" s="35"/>
    </row>
    <row r="161" spans="1:54" x14ac:dyDescent="0.25">
      <c r="A161" s="10"/>
      <c r="B161" s="28"/>
      <c r="C161" s="58" t="s">
        <v>25</v>
      </c>
      <c r="D161" s="54"/>
      <c r="E161" s="6"/>
      <c r="F161" s="19"/>
      <c r="G161" s="24"/>
      <c r="H161" s="24"/>
      <c r="I161" s="31"/>
      <c r="J161" s="31"/>
      <c r="K161" s="35"/>
    </row>
    <row r="162" spans="1:54" s="2" customFormat="1" ht="13.5" x14ac:dyDescent="0.25">
      <c r="A162" s="28"/>
      <c r="B162" s="28"/>
      <c r="C162" s="57" t="s">
        <v>5239</v>
      </c>
      <c r="D162" s="54"/>
      <c r="E162" s="6"/>
      <c r="F162" s="19"/>
      <c r="G162" s="24" t="s">
        <v>2</v>
      </c>
      <c r="H162" s="24" t="s">
        <v>2</v>
      </c>
      <c r="I162" s="31"/>
      <c r="J162" s="31"/>
      <c r="K162" s="35"/>
      <c r="L162" s="3"/>
      <c r="AI162" s="3"/>
      <c r="AV162" s="3"/>
      <c r="AX162" s="3"/>
      <c r="BB162" s="3"/>
    </row>
    <row r="163" spans="1:54" x14ac:dyDescent="0.25">
      <c r="B163" s="8"/>
      <c r="C163" s="57" t="s">
        <v>192</v>
      </c>
      <c r="D163" s="54"/>
      <c r="E163" s="6"/>
      <c r="F163" s="19"/>
      <c r="G163" s="24">
        <v>1221.77</v>
      </c>
      <c r="H163" s="24">
        <v>0.15</v>
      </c>
      <c r="I163" s="31"/>
      <c r="J163" s="31"/>
      <c r="K163" s="35"/>
    </row>
    <row r="164" spans="1:54" x14ac:dyDescent="0.25">
      <c r="C164" s="58" t="s">
        <v>175</v>
      </c>
      <c r="D164" s="54"/>
      <c r="E164" s="6"/>
      <c r="F164" s="19"/>
      <c r="G164" s="25">
        <v>1221.77</v>
      </c>
      <c r="H164" s="25">
        <v>0.15</v>
      </c>
      <c r="I164" s="31"/>
      <c r="J164" s="31"/>
      <c r="K164" s="35"/>
    </row>
    <row r="165" spans="1:54" x14ac:dyDescent="0.25">
      <c r="C165" s="57"/>
      <c r="D165" s="54"/>
      <c r="E165" s="6"/>
      <c r="F165" s="19"/>
      <c r="G165" s="24"/>
      <c r="H165" s="24"/>
      <c r="I165" s="31"/>
      <c r="J165" s="31"/>
      <c r="K165" s="35"/>
    </row>
    <row r="166" spans="1:54" x14ac:dyDescent="0.25">
      <c r="C166" s="60" t="s">
        <v>193</v>
      </c>
      <c r="D166" s="55"/>
      <c r="E166" s="5"/>
      <c r="F166" s="20"/>
      <c r="G166" s="26">
        <v>985875.41</v>
      </c>
      <c r="H166" s="26">
        <v>100.00000000000003</v>
      </c>
      <c r="I166" s="32"/>
      <c r="J166" s="32"/>
      <c r="K166" s="36"/>
    </row>
    <row r="169" spans="1:54" x14ac:dyDescent="0.25">
      <c r="C169" s="1" t="s">
        <v>194</v>
      </c>
    </row>
    <row r="170" spans="1:54" x14ac:dyDescent="0.25">
      <c r="C170" s="37" t="s">
        <v>195</v>
      </c>
      <c r="D170" s="37"/>
      <c r="E170" s="37"/>
      <c r="F170" s="37"/>
      <c r="G170" s="37"/>
      <c r="H170" s="37"/>
      <c r="I170" s="37"/>
      <c r="J170" s="37"/>
      <c r="K170" s="37"/>
    </row>
    <row r="171" spans="1:54" x14ac:dyDescent="0.25">
      <c r="C171" s="2" t="s">
        <v>196</v>
      </c>
    </row>
    <row r="172" spans="1:54" x14ac:dyDescent="0.25">
      <c r="C172" s="2" t="s">
        <v>197</v>
      </c>
    </row>
    <row r="173" spans="1:54" ht="30" customHeight="1" x14ac:dyDescent="0.25">
      <c r="C173" s="92" t="s">
        <v>198</v>
      </c>
      <c r="D173" s="93"/>
      <c r="E173" s="93"/>
      <c r="F173" s="93"/>
      <c r="G173" s="93"/>
      <c r="H173" s="93"/>
      <c r="I173" s="93"/>
      <c r="J173" s="93"/>
      <c r="K173" s="93"/>
    </row>
    <row r="174" spans="1:54" x14ac:dyDescent="0.25">
      <c r="C174" s="2" t="s">
        <v>199</v>
      </c>
    </row>
    <row r="175" spans="1:54" x14ac:dyDescent="0.25">
      <c r="C175" s="2" t="s">
        <v>5283</v>
      </c>
    </row>
    <row r="176" spans="1:54" x14ac:dyDescent="0.25">
      <c r="C176" s="74" t="s">
        <v>5323</v>
      </c>
    </row>
    <row r="177" spans="3:10" ht="45" x14ac:dyDescent="0.25">
      <c r="C177" s="40" t="s">
        <v>5311</v>
      </c>
      <c r="D177" s="40" t="s">
        <v>32</v>
      </c>
      <c r="E177" s="40" t="s">
        <v>5312</v>
      </c>
      <c r="F177" s="40" t="s">
        <v>5313</v>
      </c>
      <c r="G177" s="40" t="s">
        <v>5314</v>
      </c>
      <c r="H177" s="75" t="s">
        <v>5315</v>
      </c>
      <c r="I177" s="75" t="s">
        <v>5316</v>
      </c>
      <c r="J177" s="75" t="s">
        <v>5317</v>
      </c>
    </row>
    <row r="178" spans="3:10" x14ac:dyDescent="0.25">
      <c r="C178" s="40" t="s">
        <v>5318</v>
      </c>
      <c r="D178" s="40" t="s">
        <v>5319</v>
      </c>
      <c r="E178" s="76">
        <v>0</v>
      </c>
      <c r="F178" s="77">
        <v>0</v>
      </c>
      <c r="G178" s="78">
        <v>2717.5</v>
      </c>
      <c r="H178" s="78">
        <v>692.64466000000004</v>
      </c>
      <c r="I178" s="78">
        <v>35.170173900000002</v>
      </c>
      <c r="J178" s="78">
        <v>727.81483390000005</v>
      </c>
    </row>
    <row r="179" spans="3:10" x14ac:dyDescent="0.25">
      <c r="C179" s="40" t="s">
        <v>5321</v>
      </c>
      <c r="D179" s="40" t="s">
        <v>5322</v>
      </c>
      <c r="E179" s="76">
        <v>0</v>
      </c>
      <c r="F179" s="77">
        <v>0</v>
      </c>
      <c r="G179" s="78">
        <v>1089</v>
      </c>
      <c r="H179" s="78">
        <v>277.05786000000001</v>
      </c>
      <c r="I179" s="78">
        <v>14.068069599999999</v>
      </c>
      <c r="J179" s="78">
        <v>291.12592960000001</v>
      </c>
    </row>
    <row r="181" spans="3:10" x14ac:dyDescent="0.25">
      <c r="C181" s="1" t="s">
        <v>5400</v>
      </c>
      <c r="E181" s="90" t="s">
        <v>5401</v>
      </c>
    </row>
    <row r="182" spans="3:10" x14ac:dyDescent="0.25">
      <c r="E182" s="2" t="s">
        <v>5411</v>
      </c>
    </row>
  </sheetData>
  <mergeCells count="1">
    <mergeCell ref="C173:K173"/>
  </mergeCells>
  <hyperlinks>
    <hyperlink ref="J2" location="'Index'!A1" display="'Index'!A1" xr:uid="{9740C558-2E9E-4B42-A326-E217B7D215F7}"/>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D3EDD-E507-40C6-BE97-05B4AB18D8E9}">
  <sheetPr codeName="Sheet1"/>
  <dimension ref="A1:IV186"/>
  <sheetViews>
    <sheetView showGridLines="0" zoomScaleNormal="100" workbookViewId="0">
      <pane ySplit="6" topLeftCell="A1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40" style="2" bestFit="1"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2013</v>
      </c>
      <c r="J2" s="38" t="s">
        <v>4913</v>
      </c>
    </row>
    <row r="3" spans="1:54" ht="16.5" x14ac:dyDescent="0.3">
      <c r="C3" s="1" t="s">
        <v>28</v>
      </c>
      <c r="D3" s="21" t="s">
        <v>2014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1247</v>
      </c>
      <c r="C18" s="57" t="s">
        <v>681</v>
      </c>
      <c r="D18" s="54" t="s">
        <v>1248</v>
      </c>
      <c r="E18" s="6" t="s">
        <v>641</v>
      </c>
      <c r="F18" s="19">
        <v>4000</v>
      </c>
      <c r="G18" s="24">
        <v>39978.400000000001</v>
      </c>
      <c r="H18" s="24">
        <v>2.74</v>
      </c>
      <c r="I18" s="31">
        <v>5.8331</v>
      </c>
      <c r="J18" s="31"/>
      <c r="K18" s="35" t="s">
        <v>637</v>
      </c>
    </row>
    <row r="19" spans="2:11" x14ac:dyDescent="0.25">
      <c r="B19" s="8" t="s">
        <v>2015</v>
      </c>
      <c r="C19" s="57" t="s">
        <v>658</v>
      </c>
      <c r="D19" s="54" t="s">
        <v>2016</v>
      </c>
      <c r="E19" s="6" t="s">
        <v>641</v>
      </c>
      <c r="F19" s="19">
        <v>3500</v>
      </c>
      <c r="G19" s="24">
        <v>35096.18</v>
      </c>
      <c r="H19" s="24">
        <v>2.41</v>
      </c>
      <c r="I19" s="31">
        <v>6.2450000000000001</v>
      </c>
      <c r="J19" s="31"/>
      <c r="K19" s="35" t="s">
        <v>637</v>
      </c>
    </row>
    <row r="20" spans="2:11" x14ac:dyDescent="0.25">
      <c r="B20" s="8" t="s">
        <v>2017</v>
      </c>
      <c r="C20" s="57" t="s">
        <v>589</v>
      </c>
      <c r="D20" s="54" t="s">
        <v>2018</v>
      </c>
      <c r="E20" s="6" t="s">
        <v>641</v>
      </c>
      <c r="F20" s="19">
        <v>34800</v>
      </c>
      <c r="G20" s="24">
        <v>34956.11</v>
      </c>
      <c r="H20" s="24">
        <v>2.4</v>
      </c>
      <c r="I20" s="31">
        <v>6.2462</v>
      </c>
      <c r="J20" s="31"/>
      <c r="K20" s="35" t="s">
        <v>637</v>
      </c>
    </row>
    <row r="21" spans="2:11" x14ac:dyDescent="0.25">
      <c r="B21" s="8" t="s">
        <v>1220</v>
      </c>
      <c r="C21" s="57" t="s">
        <v>658</v>
      </c>
      <c r="D21" s="54" t="s">
        <v>1221</v>
      </c>
      <c r="E21" s="6" t="s">
        <v>641</v>
      </c>
      <c r="F21" s="19">
        <v>29500</v>
      </c>
      <c r="G21" s="24">
        <v>29642.22</v>
      </c>
      <c r="H21" s="24">
        <v>2.04</v>
      </c>
      <c r="I21" s="31">
        <v>6.2449000000000003</v>
      </c>
      <c r="J21" s="31"/>
      <c r="K21" s="35" t="s">
        <v>637</v>
      </c>
    </row>
    <row r="22" spans="2:11" x14ac:dyDescent="0.25">
      <c r="B22" s="8" t="s">
        <v>2019</v>
      </c>
      <c r="C22" s="57" t="s">
        <v>2020</v>
      </c>
      <c r="D22" s="54" t="s">
        <v>2021</v>
      </c>
      <c r="E22" s="6" t="s">
        <v>688</v>
      </c>
      <c r="F22" s="19">
        <v>25000</v>
      </c>
      <c r="G22" s="24">
        <v>25018.9</v>
      </c>
      <c r="H22" s="24">
        <v>1.72</v>
      </c>
      <c r="I22" s="31">
        <v>7.5913000000000004</v>
      </c>
      <c r="J22" s="31"/>
      <c r="K22" s="35" t="s">
        <v>637</v>
      </c>
    </row>
    <row r="23" spans="2:11" x14ac:dyDescent="0.25">
      <c r="B23" s="8" t="s">
        <v>2022</v>
      </c>
      <c r="C23" s="57" t="s">
        <v>681</v>
      </c>
      <c r="D23" s="54" t="s">
        <v>2023</v>
      </c>
      <c r="E23" s="6" t="s">
        <v>641</v>
      </c>
      <c r="F23" s="19">
        <v>2500</v>
      </c>
      <c r="G23" s="24">
        <v>24970.35</v>
      </c>
      <c r="H23" s="24">
        <v>1.71</v>
      </c>
      <c r="I23" s="31">
        <v>6.0298999999999996</v>
      </c>
      <c r="J23" s="31"/>
      <c r="K23" s="35"/>
    </row>
    <row r="24" spans="2:11" x14ac:dyDescent="0.25">
      <c r="B24" s="8" t="s">
        <v>1239</v>
      </c>
      <c r="C24" s="57" t="s">
        <v>711</v>
      </c>
      <c r="D24" s="54" t="s">
        <v>1240</v>
      </c>
      <c r="E24" s="6" t="s">
        <v>641</v>
      </c>
      <c r="F24" s="19">
        <v>2200</v>
      </c>
      <c r="G24" s="24">
        <v>22058.89</v>
      </c>
      <c r="H24" s="24">
        <v>1.51</v>
      </c>
      <c r="I24" s="31">
        <v>6.7</v>
      </c>
      <c r="J24" s="31"/>
      <c r="K24" s="35" t="s">
        <v>637</v>
      </c>
    </row>
    <row r="25" spans="2:11" x14ac:dyDescent="0.25">
      <c r="B25" s="8" t="s">
        <v>2024</v>
      </c>
      <c r="C25" s="57" t="s">
        <v>2025</v>
      </c>
      <c r="D25" s="54" t="s">
        <v>2026</v>
      </c>
      <c r="E25" s="6" t="s">
        <v>641</v>
      </c>
      <c r="F25" s="19">
        <v>2000</v>
      </c>
      <c r="G25" s="24">
        <v>19974.18</v>
      </c>
      <c r="H25" s="24">
        <v>1.37</v>
      </c>
      <c r="I25" s="31">
        <v>6.835</v>
      </c>
      <c r="J25" s="31"/>
      <c r="K25" s="35" t="s">
        <v>637</v>
      </c>
    </row>
    <row r="26" spans="2:11" x14ac:dyDescent="0.25">
      <c r="B26" s="8" t="s">
        <v>2027</v>
      </c>
      <c r="C26" s="57" t="s">
        <v>967</v>
      </c>
      <c r="D26" s="54" t="s">
        <v>2028</v>
      </c>
      <c r="E26" s="6" t="s">
        <v>656</v>
      </c>
      <c r="F26" s="19">
        <v>15500</v>
      </c>
      <c r="G26" s="24">
        <v>15578.94</v>
      </c>
      <c r="H26" s="24">
        <v>1.07</v>
      </c>
      <c r="I26" s="31">
        <v>7.125</v>
      </c>
      <c r="J26" s="31"/>
      <c r="K26" s="35" t="s">
        <v>637</v>
      </c>
    </row>
    <row r="27" spans="2:11" x14ac:dyDescent="0.25">
      <c r="B27" s="8" t="s">
        <v>2029</v>
      </c>
      <c r="C27" s="57" t="s">
        <v>389</v>
      </c>
      <c r="D27" s="54" t="s">
        <v>2030</v>
      </c>
      <c r="E27" s="6" t="s">
        <v>656</v>
      </c>
      <c r="F27" s="19">
        <v>1500</v>
      </c>
      <c r="G27" s="24">
        <v>15141.36</v>
      </c>
      <c r="H27" s="24">
        <v>1.04</v>
      </c>
      <c r="I27" s="31">
        <v>7.1550000000000002</v>
      </c>
      <c r="J27" s="31"/>
      <c r="K27" s="35" t="s">
        <v>637</v>
      </c>
    </row>
    <row r="28" spans="2:11" x14ac:dyDescent="0.25">
      <c r="B28" s="8" t="s">
        <v>2031</v>
      </c>
      <c r="C28" s="57" t="s">
        <v>251</v>
      </c>
      <c r="D28" s="54" t="s">
        <v>2032</v>
      </c>
      <c r="E28" s="6" t="s">
        <v>656</v>
      </c>
      <c r="F28" s="19">
        <v>15000</v>
      </c>
      <c r="G28" s="24">
        <v>15046.5</v>
      </c>
      <c r="H28" s="24">
        <v>1.03</v>
      </c>
      <c r="I28" s="31">
        <v>7.8949999999999996</v>
      </c>
      <c r="J28" s="31"/>
      <c r="K28" s="35" t="s">
        <v>637</v>
      </c>
    </row>
    <row r="29" spans="2:11" x14ac:dyDescent="0.25">
      <c r="B29" s="8" t="s">
        <v>2033</v>
      </c>
      <c r="C29" s="57" t="s">
        <v>696</v>
      </c>
      <c r="D29" s="54" t="s">
        <v>2034</v>
      </c>
      <c r="E29" s="6" t="s">
        <v>641</v>
      </c>
      <c r="F29" s="19">
        <v>15000</v>
      </c>
      <c r="G29" s="24">
        <v>14889.39</v>
      </c>
      <c r="H29" s="24">
        <v>1.02</v>
      </c>
      <c r="I29" s="31">
        <v>6.7046000000000001</v>
      </c>
      <c r="J29" s="31"/>
      <c r="K29" s="35" t="s">
        <v>637</v>
      </c>
    </row>
    <row r="30" spans="2:11" x14ac:dyDescent="0.25">
      <c r="B30" s="8" t="s">
        <v>2035</v>
      </c>
      <c r="C30" s="57" t="s">
        <v>241</v>
      </c>
      <c r="D30" s="54" t="s">
        <v>2036</v>
      </c>
      <c r="E30" s="6" t="s">
        <v>656</v>
      </c>
      <c r="F30" s="19">
        <v>12500</v>
      </c>
      <c r="G30" s="24">
        <v>12547.09</v>
      </c>
      <c r="H30" s="24">
        <v>0.86</v>
      </c>
      <c r="I30" s="31">
        <v>6.79</v>
      </c>
      <c r="J30" s="31"/>
      <c r="K30" s="35" t="s">
        <v>637</v>
      </c>
    </row>
    <row r="31" spans="2:11" x14ac:dyDescent="0.25">
      <c r="B31" s="8" t="s">
        <v>2037</v>
      </c>
      <c r="C31" s="57" t="s">
        <v>561</v>
      </c>
      <c r="D31" s="54" t="s">
        <v>2038</v>
      </c>
      <c r="E31" s="6" t="s">
        <v>641</v>
      </c>
      <c r="F31" s="19">
        <v>10000</v>
      </c>
      <c r="G31" s="24">
        <v>10186.64</v>
      </c>
      <c r="H31" s="24">
        <v>0.7</v>
      </c>
      <c r="I31" s="31">
        <v>7.05</v>
      </c>
      <c r="J31" s="31"/>
      <c r="K31" s="35"/>
    </row>
    <row r="32" spans="2:11" x14ac:dyDescent="0.25">
      <c r="B32" s="8" t="s">
        <v>2039</v>
      </c>
      <c r="C32" s="57" t="s">
        <v>1959</v>
      </c>
      <c r="D32" s="54" t="s">
        <v>2040</v>
      </c>
      <c r="E32" s="6" t="s">
        <v>653</v>
      </c>
      <c r="F32" s="19">
        <v>10000</v>
      </c>
      <c r="G32" s="24">
        <v>10116.370000000001</v>
      </c>
      <c r="H32" s="24">
        <v>0.69</v>
      </c>
      <c r="I32" s="31">
        <v>7.4118000000000004</v>
      </c>
      <c r="J32" s="31"/>
      <c r="K32" s="35" t="s">
        <v>637</v>
      </c>
    </row>
    <row r="33" spans="2:11" x14ac:dyDescent="0.25">
      <c r="B33" s="8" t="s">
        <v>2041</v>
      </c>
      <c r="C33" s="57" t="s">
        <v>967</v>
      </c>
      <c r="D33" s="54" t="s">
        <v>2042</v>
      </c>
      <c r="E33" s="6" t="s">
        <v>656</v>
      </c>
      <c r="F33" s="19">
        <v>10000</v>
      </c>
      <c r="G33" s="24">
        <v>10075.41</v>
      </c>
      <c r="H33" s="24">
        <v>0.69</v>
      </c>
      <c r="I33" s="31">
        <v>7.3388999999999998</v>
      </c>
      <c r="J33" s="31"/>
      <c r="K33" s="35"/>
    </row>
    <row r="34" spans="2:11" x14ac:dyDescent="0.25">
      <c r="B34" s="8" t="s">
        <v>2043</v>
      </c>
      <c r="C34" s="57" t="s">
        <v>251</v>
      </c>
      <c r="D34" s="54" t="s">
        <v>2044</v>
      </c>
      <c r="E34" s="6" t="s">
        <v>663</v>
      </c>
      <c r="F34" s="19">
        <v>10000</v>
      </c>
      <c r="G34" s="24">
        <v>10049.040000000001</v>
      </c>
      <c r="H34" s="24">
        <v>0.69</v>
      </c>
      <c r="I34" s="31">
        <v>7.25</v>
      </c>
      <c r="J34" s="31"/>
      <c r="K34" s="35" t="s">
        <v>637</v>
      </c>
    </row>
    <row r="35" spans="2:11" x14ac:dyDescent="0.25">
      <c r="B35" s="8" t="s">
        <v>2045</v>
      </c>
      <c r="C35" s="57" t="s">
        <v>1953</v>
      </c>
      <c r="D35" s="54" t="s">
        <v>2046</v>
      </c>
      <c r="E35" s="6" t="s">
        <v>641</v>
      </c>
      <c r="F35" s="19">
        <v>10000</v>
      </c>
      <c r="G35" s="24">
        <v>10026.9</v>
      </c>
      <c r="H35" s="24">
        <v>0.69</v>
      </c>
      <c r="I35" s="31">
        <v>6.5</v>
      </c>
      <c r="J35" s="31"/>
      <c r="K35" s="35" t="s">
        <v>637</v>
      </c>
    </row>
    <row r="36" spans="2:11" x14ac:dyDescent="0.25">
      <c r="B36" s="8" t="s">
        <v>2047</v>
      </c>
      <c r="C36" s="57" t="s">
        <v>241</v>
      </c>
      <c r="D36" s="54" t="s">
        <v>2048</v>
      </c>
      <c r="E36" s="6" t="s">
        <v>656</v>
      </c>
      <c r="F36" s="19">
        <v>1000</v>
      </c>
      <c r="G36" s="24">
        <v>10023.370000000001</v>
      </c>
      <c r="H36" s="24">
        <v>0.69</v>
      </c>
      <c r="I36" s="31">
        <v>7.2249999999999996</v>
      </c>
      <c r="J36" s="31"/>
      <c r="K36" s="35" t="s">
        <v>637</v>
      </c>
    </row>
    <row r="37" spans="2:11" x14ac:dyDescent="0.25">
      <c r="B37" s="8" t="s">
        <v>2049</v>
      </c>
      <c r="C37" s="57" t="s">
        <v>41</v>
      </c>
      <c r="D37" s="54" t="s">
        <v>2050</v>
      </c>
      <c r="E37" s="6" t="s">
        <v>641</v>
      </c>
      <c r="F37" s="19">
        <v>1000</v>
      </c>
      <c r="G37" s="24">
        <v>9983.25</v>
      </c>
      <c r="H37" s="24">
        <v>0.69</v>
      </c>
      <c r="I37" s="31">
        <v>6.5799000000000003</v>
      </c>
      <c r="J37" s="31"/>
      <c r="K37" s="35" t="s">
        <v>637</v>
      </c>
    </row>
    <row r="38" spans="2:11" x14ac:dyDescent="0.25">
      <c r="B38" s="8" t="s">
        <v>2051</v>
      </c>
      <c r="C38" s="57" t="s">
        <v>696</v>
      </c>
      <c r="D38" s="54" t="s">
        <v>2052</v>
      </c>
      <c r="E38" s="6" t="s">
        <v>641</v>
      </c>
      <c r="F38" s="19">
        <v>10000</v>
      </c>
      <c r="G38" s="24">
        <v>9445.98</v>
      </c>
      <c r="H38" s="24">
        <v>0.65</v>
      </c>
      <c r="I38" s="31">
        <v>6.5267999999999997</v>
      </c>
      <c r="J38" s="31"/>
      <c r="K38" s="35" t="s">
        <v>637</v>
      </c>
    </row>
    <row r="39" spans="2:11" x14ac:dyDescent="0.25">
      <c r="B39" s="8" t="s">
        <v>2053</v>
      </c>
      <c r="C39" s="57" t="s">
        <v>658</v>
      </c>
      <c r="D39" s="54" t="s">
        <v>2054</v>
      </c>
      <c r="E39" s="6" t="s">
        <v>641</v>
      </c>
      <c r="F39" s="19">
        <v>8000</v>
      </c>
      <c r="G39" s="24">
        <v>8050.9</v>
      </c>
      <c r="H39" s="24">
        <v>0.55000000000000004</v>
      </c>
      <c r="I39" s="31">
        <v>6.6849999999999996</v>
      </c>
      <c r="J39" s="31"/>
      <c r="K39" s="35"/>
    </row>
    <row r="40" spans="2:11" x14ac:dyDescent="0.25">
      <c r="B40" s="8" t="s">
        <v>2055</v>
      </c>
      <c r="C40" s="57" t="s">
        <v>241</v>
      </c>
      <c r="D40" s="54" t="s">
        <v>2056</v>
      </c>
      <c r="E40" s="6" t="s">
        <v>656</v>
      </c>
      <c r="F40" s="19">
        <v>6500</v>
      </c>
      <c r="G40" s="24">
        <v>6531.48</v>
      </c>
      <c r="H40" s="24">
        <v>0.45</v>
      </c>
      <c r="I40" s="31">
        <v>6.7690999999999999</v>
      </c>
      <c r="J40" s="31"/>
      <c r="K40" s="35" t="s">
        <v>637</v>
      </c>
    </row>
    <row r="41" spans="2:11" x14ac:dyDescent="0.25">
      <c r="B41" s="8" t="s">
        <v>2057</v>
      </c>
      <c r="C41" s="57" t="s">
        <v>251</v>
      </c>
      <c r="D41" s="54" t="s">
        <v>2058</v>
      </c>
      <c r="E41" s="6" t="s">
        <v>656</v>
      </c>
      <c r="F41" s="19">
        <v>5000</v>
      </c>
      <c r="G41" s="24">
        <v>5079.8500000000004</v>
      </c>
      <c r="H41" s="24">
        <v>0.35</v>
      </c>
      <c r="I41" s="31">
        <v>7.8216000000000001</v>
      </c>
      <c r="J41" s="31"/>
      <c r="K41" s="35" t="s">
        <v>637</v>
      </c>
    </row>
    <row r="42" spans="2:11" x14ac:dyDescent="0.25">
      <c r="B42" s="8" t="s">
        <v>2059</v>
      </c>
      <c r="C42" s="57" t="s">
        <v>1054</v>
      </c>
      <c r="D42" s="54" t="s">
        <v>2060</v>
      </c>
      <c r="E42" s="6" t="s">
        <v>641</v>
      </c>
      <c r="F42" s="19">
        <v>5000</v>
      </c>
      <c r="G42" s="24">
        <v>5034.0200000000004</v>
      </c>
      <c r="H42" s="24">
        <v>0.35</v>
      </c>
      <c r="I42" s="31">
        <v>6.6</v>
      </c>
      <c r="J42" s="31"/>
      <c r="K42" s="35"/>
    </row>
    <row r="43" spans="2:11" x14ac:dyDescent="0.25">
      <c r="B43" s="8" t="s">
        <v>2061</v>
      </c>
      <c r="C43" s="57" t="s">
        <v>2025</v>
      </c>
      <c r="D43" s="54" t="s">
        <v>2062</v>
      </c>
      <c r="E43" s="6" t="s">
        <v>641</v>
      </c>
      <c r="F43" s="19">
        <v>5000</v>
      </c>
      <c r="G43" s="24">
        <v>5030.4399999999996</v>
      </c>
      <c r="H43" s="24">
        <v>0.35</v>
      </c>
      <c r="I43" s="31">
        <v>6.95</v>
      </c>
      <c r="J43" s="31"/>
      <c r="K43" s="35" t="s">
        <v>637</v>
      </c>
    </row>
    <row r="44" spans="2:11" x14ac:dyDescent="0.25">
      <c r="B44" s="8" t="s">
        <v>2063</v>
      </c>
      <c r="C44" s="57" t="s">
        <v>1054</v>
      </c>
      <c r="D44" s="54" t="s">
        <v>2064</v>
      </c>
      <c r="E44" s="6" t="s">
        <v>688</v>
      </c>
      <c r="F44" s="19">
        <v>500</v>
      </c>
      <c r="G44" s="24">
        <v>5020.18</v>
      </c>
      <c r="H44" s="24">
        <v>0.34</v>
      </c>
      <c r="I44" s="31">
        <v>6.25</v>
      </c>
      <c r="J44" s="31"/>
      <c r="K44" s="35" t="s">
        <v>637</v>
      </c>
    </row>
    <row r="45" spans="2:11" x14ac:dyDescent="0.25">
      <c r="B45" s="8" t="s">
        <v>1243</v>
      </c>
      <c r="C45" s="57" t="s">
        <v>711</v>
      </c>
      <c r="D45" s="54" t="s">
        <v>1244</v>
      </c>
      <c r="E45" s="6" t="s">
        <v>641</v>
      </c>
      <c r="F45" s="19">
        <v>500</v>
      </c>
      <c r="G45" s="24">
        <v>5010.6499999999996</v>
      </c>
      <c r="H45" s="24">
        <v>0.34</v>
      </c>
      <c r="I45" s="31">
        <v>6.7502000000000004</v>
      </c>
      <c r="J45" s="31"/>
      <c r="K45" s="35" t="s">
        <v>637</v>
      </c>
    </row>
    <row r="46" spans="2:11" x14ac:dyDescent="0.25">
      <c r="B46" s="8" t="s">
        <v>2065</v>
      </c>
      <c r="C46" s="57" t="s">
        <v>241</v>
      </c>
      <c r="D46" s="54" t="s">
        <v>2066</v>
      </c>
      <c r="E46" s="6" t="s">
        <v>656</v>
      </c>
      <c r="F46" s="19">
        <v>3100</v>
      </c>
      <c r="G46" s="24">
        <v>3143.02</v>
      </c>
      <c r="H46" s="24">
        <v>0.22</v>
      </c>
      <c r="I46" s="31">
        <v>7.1936</v>
      </c>
      <c r="J46" s="31"/>
      <c r="K46" s="35" t="s">
        <v>637</v>
      </c>
    </row>
    <row r="47" spans="2:11" x14ac:dyDescent="0.25">
      <c r="C47" s="58" t="s">
        <v>175</v>
      </c>
      <c r="D47" s="54"/>
      <c r="E47" s="6"/>
      <c r="F47" s="19"/>
      <c r="G47" s="25">
        <v>427706.01</v>
      </c>
      <c r="H47" s="25">
        <v>29.36</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2067</v>
      </c>
      <c r="C52" s="57" t="s">
        <v>5331</v>
      </c>
      <c r="D52" s="54" t="s">
        <v>2068</v>
      </c>
      <c r="E52" s="6" t="s">
        <v>771</v>
      </c>
      <c r="F52" s="19">
        <v>355</v>
      </c>
      <c r="G52" s="24">
        <v>35757.480000000003</v>
      </c>
      <c r="H52" s="24">
        <v>2.4500000000000002</v>
      </c>
      <c r="I52" s="31">
        <v>7.3621499999999997</v>
      </c>
      <c r="J52" s="31"/>
      <c r="K52" s="35" t="s">
        <v>637</v>
      </c>
    </row>
    <row r="53" spans="2:11" x14ac:dyDescent="0.25">
      <c r="B53" s="8" t="s">
        <v>2069</v>
      </c>
      <c r="C53" s="57" t="s">
        <v>5326</v>
      </c>
      <c r="D53" s="54" t="s">
        <v>2070</v>
      </c>
      <c r="E53" s="6" t="s">
        <v>771</v>
      </c>
      <c r="F53" s="19">
        <v>400</v>
      </c>
      <c r="G53" s="24">
        <v>20189</v>
      </c>
      <c r="H53" s="24">
        <v>1.39</v>
      </c>
      <c r="I53" s="31">
        <v>7.375</v>
      </c>
      <c r="J53" s="31"/>
      <c r="K53" s="35" t="s">
        <v>637</v>
      </c>
    </row>
    <row r="54" spans="2:11" x14ac:dyDescent="0.25">
      <c r="B54" s="8" t="s">
        <v>2071</v>
      </c>
      <c r="C54" s="57" t="s">
        <v>5327</v>
      </c>
      <c r="D54" s="54" t="s">
        <v>2072</v>
      </c>
      <c r="E54" s="6" t="s">
        <v>2073</v>
      </c>
      <c r="F54" s="19">
        <v>166</v>
      </c>
      <c r="G54" s="24">
        <v>6703.93</v>
      </c>
      <c r="H54" s="24">
        <v>0.46</v>
      </c>
      <c r="I54" s="31">
        <v>7.3049999999999997</v>
      </c>
      <c r="J54" s="31"/>
      <c r="K54" s="35" t="s">
        <v>637</v>
      </c>
    </row>
    <row r="55" spans="2:11" x14ac:dyDescent="0.25">
      <c r="C55" s="58" t="s">
        <v>175</v>
      </c>
      <c r="D55" s="54"/>
      <c r="E55" s="6"/>
      <c r="F55" s="19"/>
      <c r="G55" s="25">
        <v>62650.41</v>
      </c>
      <c r="H55" s="25">
        <v>4.3</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1544</v>
      </c>
      <c r="C58" s="57" t="s">
        <v>1545</v>
      </c>
      <c r="D58" s="54" t="s">
        <v>1546</v>
      </c>
      <c r="E58" s="6" t="s">
        <v>189</v>
      </c>
      <c r="F58" s="19">
        <v>68500000</v>
      </c>
      <c r="G58" s="24">
        <v>68505.960000000006</v>
      </c>
      <c r="H58" s="24">
        <v>4.7</v>
      </c>
      <c r="I58" s="31">
        <v>5.6874232999999998</v>
      </c>
      <c r="J58" s="31"/>
      <c r="K58" s="35"/>
    </row>
    <row r="59" spans="2:11" x14ac:dyDescent="0.25">
      <c r="B59" s="8" t="s">
        <v>2074</v>
      </c>
      <c r="C59" s="57" t="s">
        <v>2075</v>
      </c>
      <c r="D59" s="54" t="s">
        <v>2076</v>
      </c>
      <c r="E59" s="6" t="s">
        <v>189</v>
      </c>
      <c r="F59" s="19">
        <v>5500000</v>
      </c>
      <c r="G59" s="24">
        <v>5546.17</v>
      </c>
      <c r="H59" s="24">
        <v>0.38</v>
      </c>
      <c r="I59" s="31">
        <v>5.6826074000000002</v>
      </c>
      <c r="J59" s="31"/>
      <c r="K59" s="35"/>
    </row>
    <row r="60" spans="2:11" x14ac:dyDescent="0.25">
      <c r="C60" s="58" t="s">
        <v>175</v>
      </c>
      <c r="D60" s="54"/>
      <c r="E60" s="6"/>
      <c r="F60" s="19"/>
      <c r="G60" s="25">
        <v>74052.13</v>
      </c>
      <c r="H60" s="25">
        <v>5.08</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2077</v>
      </c>
      <c r="C63" s="57" t="s">
        <v>2078</v>
      </c>
      <c r="D63" s="54" t="s">
        <v>2079</v>
      </c>
      <c r="E63" s="6" t="s">
        <v>189</v>
      </c>
      <c r="F63" s="19">
        <v>19500000</v>
      </c>
      <c r="G63" s="24">
        <v>19661.150000000001</v>
      </c>
      <c r="H63" s="24">
        <v>1.35</v>
      </c>
      <c r="I63" s="31">
        <v>5.665</v>
      </c>
      <c r="J63" s="31"/>
      <c r="K63" s="35"/>
    </row>
    <row r="64" spans="2:11" x14ac:dyDescent="0.25">
      <c r="B64" s="8" t="s">
        <v>2080</v>
      </c>
      <c r="C64" s="57" t="s">
        <v>2081</v>
      </c>
      <c r="D64" s="54" t="s">
        <v>2082</v>
      </c>
      <c r="E64" s="6" t="s">
        <v>189</v>
      </c>
      <c r="F64" s="19">
        <v>15000000</v>
      </c>
      <c r="G64" s="24">
        <v>15144.71</v>
      </c>
      <c r="H64" s="24">
        <v>1.04</v>
      </c>
      <c r="I64" s="31">
        <v>6.0023036000000003</v>
      </c>
      <c r="J64" s="31"/>
      <c r="K64" s="35"/>
    </row>
    <row r="65" spans="1:11" x14ac:dyDescent="0.25">
      <c r="B65" s="8" t="s">
        <v>2083</v>
      </c>
      <c r="C65" s="57" t="s">
        <v>2084</v>
      </c>
      <c r="D65" s="54" t="s">
        <v>2085</v>
      </c>
      <c r="E65" s="6" t="s">
        <v>189</v>
      </c>
      <c r="F65" s="19">
        <v>11500000</v>
      </c>
      <c r="G65" s="24">
        <v>11495.45</v>
      </c>
      <c r="H65" s="24">
        <v>0.79</v>
      </c>
      <c r="I65" s="31">
        <v>6.1674125999999996</v>
      </c>
      <c r="J65" s="31"/>
      <c r="K65" s="35"/>
    </row>
    <row r="66" spans="1:11" x14ac:dyDescent="0.25">
      <c r="B66" s="8" t="s">
        <v>2086</v>
      </c>
      <c r="C66" s="57" t="s">
        <v>2087</v>
      </c>
      <c r="D66" s="54" t="s">
        <v>2088</v>
      </c>
      <c r="E66" s="6" t="s">
        <v>189</v>
      </c>
      <c r="F66" s="19">
        <v>9000000</v>
      </c>
      <c r="G66" s="24">
        <v>9137.74</v>
      </c>
      <c r="H66" s="24">
        <v>0.63</v>
      </c>
      <c r="I66" s="31">
        <v>5.8944051000000002</v>
      </c>
      <c r="J66" s="31"/>
      <c r="K66" s="35"/>
    </row>
    <row r="67" spans="1:11" x14ac:dyDescent="0.25">
      <c r="B67" s="8" t="s">
        <v>1589</v>
      </c>
      <c r="C67" s="57" t="s">
        <v>1590</v>
      </c>
      <c r="D67" s="54" t="s">
        <v>1591</v>
      </c>
      <c r="E67" s="6" t="s">
        <v>189</v>
      </c>
      <c r="F67" s="19">
        <v>6750000</v>
      </c>
      <c r="G67" s="24">
        <v>6796.51</v>
      </c>
      <c r="H67" s="24">
        <v>0.47</v>
      </c>
      <c r="I67" s="31">
        <v>5.665</v>
      </c>
      <c r="J67" s="31"/>
      <c r="K67" s="35"/>
    </row>
    <row r="68" spans="1:11" x14ac:dyDescent="0.25">
      <c r="B68" s="8" t="s">
        <v>2089</v>
      </c>
      <c r="C68" s="57" t="s">
        <v>2090</v>
      </c>
      <c r="D68" s="54" t="s">
        <v>2091</v>
      </c>
      <c r="E68" s="6" t="s">
        <v>189</v>
      </c>
      <c r="F68" s="19">
        <v>3500000</v>
      </c>
      <c r="G68" s="24">
        <v>3553.55</v>
      </c>
      <c r="H68" s="24">
        <v>0.24</v>
      </c>
      <c r="I68" s="31">
        <v>5.925389</v>
      </c>
      <c r="J68" s="31"/>
      <c r="K68" s="35"/>
    </row>
    <row r="69" spans="1:11" x14ac:dyDescent="0.25">
      <c r="B69" s="8" t="s">
        <v>2092</v>
      </c>
      <c r="C69" s="57" t="s">
        <v>2093</v>
      </c>
      <c r="D69" s="54" t="s">
        <v>2094</v>
      </c>
      <c r="E69" s="6" t="s">
        <v>189</v>
      </c>
      <c r="F69" s="19">
        <v>3500000</v>
      </c>
      <c r="G69" s="24">
        <v>3548.25</v>
      </c>
      <c r="H69" s="24">
        <v>0.24</v>
      </c>
      <c r="I69" s="31">
        <v>6.1957461</v>
      </c>
      <c r="J69" s="31"/>
      <c r="K69" s="35"/>
    </row>
    <row r="70" spans="1:11" x14ac:dyDescent="0.25">
      <c r="B70" s="8" t="s">
        <v>2095</v>
      </c>
      <c r="C70" s="57" t="s">
        <v>2096</v>
      </c>
      <c r="D70" s="54" t="s">
        <v>2097</v>
      </c>
      <c r="E70" s="6" t="s">
        <v>189</v>
      </c>
      <c r="F70" s="19">
        <v>2500000</v>
      </c>
      <c r="G70" s="24">
        <v>2527.31</v>
      </c>
      <c r="H70" s="24">
        <v>0.17</v>
      </c>
      <c r="I70" s="31">
        <v>5.74505</v>
      </c>
      <c r="J70" s="31"/>
      <c r="K70" s="35"/>
    </row>
    <row r="71" spans="1:11" x14ac:dyDescent="0.25">
      <c r="B71" s="8" t="s">
        <v>2098</v>
      </c>
      <c r="C71" s="57" t="s">
        <v>2099</v>
      </c>
      <c r="D71" s="54" t="s">
        <v>2100</v>
      </c>
      <c r="E71" s="6" t="s">
        <v>189</v>
      </c>
      <c r="F71" s="19">
        <v>1500000</v>
      </c>
      <c r="G71" s="24">
        <v>1502.13</v>
      </c>
      <c r="H71" s="24">
        <v>0.1</v>
      </c>
      <c r="I71" s="31">
        <v>5.64</v>
      </c>
      <c r="J71" s="31"/>
      <c r="K71" s="35"/>
    </row>
    <row r="72" spans="1:11" x14ac:dyDescent="0.25">
      <c r="C72" s="58" t="s">
        <v>175</v>
      </c>
      <c r="D72" s="54"/>
      <c r="E72" s="6"/>
      <c r="F72" s="19"/>
      <c r="G72" s="25">
        <v>73366.8</v>
      </c>
      <c r="H72" s="25">
        <v>5.03</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C75" s="59" t="s">
        <v>13</v>
      </c>
      <c r="D75" s="54"/>
      <c r="E75" s="6"/>
      <c r="F75" s="19"/>
      <c r="G75" s="24"/>
      <c r="H75" s="24"/>
      <c r="I75" s="31"/>
      <c r="J75" s="31"/>
      <c r="K75" s="35"/>
    </row>
    <row r="76" spans="1:11" x14ac:dyDescent="0.25">
      <c r="B76" s="8" t="s">
        <v>2101</v>
      </c>
      <c r="C76" s="57" t="s">
        <v>2102</v>
      </c>
      <c r="D76" s="54" t="s">
        <v>2103</v>
      </c>
      <c r="E76" s="6" t="s">
        <v>1296</v>
      </c>
      <c r="F76" s="19">
        <v>9000</v>
      </c>
      <c r="G76" s="24">
        <v>43714.85</v>
      </c>
      <c r="H76" s="24">
        <v>3</v>
      </c>
      <c r="I76" s="31">
        <v>6.665</v>
      </c>
      <c r="J76" s="31"/>
      <c r="K76" s="35" t="s">
        <v>637</v>
      </c>
    </row>
    <row r="77" spans="1:11" x14ac:dyDescent="0.25">
      <c r="B77" s="8" t="s">
        <v>2104</v>
      </c>
      <c r="C77" s="57" t="s">
        <v>2105</v>
      </c>
      <c r="D77" s="54" t="s">
        <v>2106</v>
      </c>
      <c r="E77" s="6" t="s">
        <v>792</v>
      </c>
      <c r="F77" s="19">
        <v>5000</v>
      </c>
      <c r="G77" s="24">
        <v>24408.15</v>
      </c>
      <c r="H77" s="24">
        <v>1.68</v>
      </c>
      <c r="I77" s="31">
        <v>6.7050000000000001</v>
      </c>
      <c r="J77" s="31"/>
      <c r="K77" s="35" t="s">
        <v>637</v>
      </c>
    </row>
    <row r="78" spans="1:11" x14ac:dyDescent="0.25">
      <c r="B78" s="8" t="s">
        <v>1671</v>
      </c>
      <c r="C78" s="57" t="s">
        <v>84</v>
      </c>
      <c r="D78" s="54" t="s">
        <v>1672</v>
      </c>
      <c r="E78" s="6" t="s">
        <v>792</v>
      </c>
      <c r="F78" s="19">
        <v>5000</v>
      </c>
      <c r="G78" s="24">
        <v>24368.18</v>
      </c>
      <c r="H78" s="24">
        <v>1.67</v>
      </c>
      <c r="I78" s="31">
        <v>6.7599</v>
      </c>
      <c r="J78" s="31"/>
      <c r="K78" s="35" t="s">
        <v>637</v>
      </c>
    </row>
    <row r="79" spans="1:11" x14ac:dyDescent="0.25">
      <c r="B79" s="8" t="s">
        <v>1658</v>
      </c>
      <c r="C79" s="57" t="s">
        <v>84</v>
      </c>
      <c r="D79" s="54" t="s">
        <v>1659</v>
      </c>
      <c r="E79" s="6" t="s">
        <v>792</v>
      </c>
      <c r="F79" s="19">
        <v>5000</v>
      </c>
      <c r="G79" s="24">
        <v>23896.2</v>
      </c>
      <c r="H79" s="24">
        <v>1.64</v>
      </c>
      <c r="I79" s="31">
        <v>7.0248999999999997</v>
      </c>
      <c r="J79" s="31"/>
      <c r="K79" s="35" t="s">
        <v>637</v>
      </c>
    </row>
    <row r="80" spans="1:11" x14ac:dyDescent="0.25">
      <c r="B80" s="8" t="s">
        <v>2107</v>
      </c>
      <c r="C80" s="57" t="s">
        <v>2102</v>
      </c>
      <c r="D80" s="54" t="s">
        <v>2108</v>
      </c>
      <c r="E80" s="6" t="s">
        <v>1296</v>
      </c>
      <c r="F80" s="19">
        <v>4000</v>
      </c>
      <c r="G80" s="24">
        <v>19574.66</v>
      </c>
      <c r="H80" s="24">
        <v>1.34</v>
      </c>
      <c r="I80" s="31">
        <v>6.665</v>
      </c>
      <c r="J80" s="31"/>
      <c r="K80" s="35" t="s">
        <v>637</v>
      </c>
    </row>
    <row r="81" spans="2:11" x14ac:dyDescent="0.25">
      <c r="B81" s="8" t="s">
        <v>2109</v>
      </c>
      <c r="C81" s="57" t="s">
        <v>1651</v>
      </c>
      <c r="D81" s="54" t="s">
        <v>2110</v>
      </c>
      <c r="E81" s="6" t="s">
        <v>792</v>
      </c>
      <c r="F81" s="19">
        <v>4000</v>
      </c>
      <c r="G81" s="24">
        <v>19432.98</v>
      </c>
      <c r="H81" s="24">
        <v>1.33</v>
      </c>
      <c r="I81" s="31">
        <v>6.6148999999999996</v>
      </c>
      <c r="J81" s="31"/>
      <c r="K81" s="35" t="s">
        <v>637</v>
      </c>
    </row>
    <row r="82" spans="2:11" x14ac:dyDescent="0.25">
      <c r="B82" s="8" t="s">
        <v>2111</v>
      </c>
      <c r="C82" s="57" t="s">
        <v>84</v>
      </c>
      <c r="D82" s="54" t="s">
        <v>2112</v>
      </c>
      <c r="E82" s="6" t="s">
        <v>792</v>
      </c>
      <c r="F82" s="19">
        <v>4000</v>
      </c>
      <c r="G82" s="24">
        <v>19057.36</v>
      </c>
      <c r="H82" s="24">
        <v>1.31</v>
      </c>
      <c r="I82" s="31">
        <v>7.0248999999999997</v>
      </c>
      <c r="J82" s="31"/>
      <c r="K82" s="35" t="s">
        <v>637</v>
      </c>
    </row>
    <row r="83" spans="2:11" x14ac:dyDescent="0.25">
      <c r="B83" s="8" t="s">
        <v>1713</v>
      </c>
      <c r="C83" s="57" t="s">
        <v>1714</v>
      </c>
      <c r="D83" s="54" t="s">
        <v>1715</v>
      </c>
      <c r="E83" s="6" t="s">
        <v>792</v>
      </c>
      <c r="F83" s="19">
        <v>2000</v>
      </c>
      <c r="G83" s="24">
        <v>9905.4</v>
      </c>
      <c r="H83" s="24">
        <v>0.68</v>
      </c>
      <c r="I83" s="31">
        <v>6.0101000000000004</v>
      </c>
      <c r="J83" s="31"/>
      <c r="K83" s="35" t="s">
        <v>637</v>
      </c>
    </row>
    <row r="84" spans="2:11" x14ac:dyDescent="0.25">
      <c r="B84" s="8" t="s">
        <v>2113</v>
      </c>
      <c r="C84" s="57" t="s">
        <v>1959</v>
      </c>
      <c r="D84" s="54" t="s">
        <v>2114</v>
      </c>
      <c r="E84" s="6" t="s">
        <v>792</v>
      </c>
      <c r="F84" s="19">
        <v>2000</v>
      </c>
      <c r="G84" s="24">
        <v>9892.89</v>
      </c>
      <c r="H84" s="24">
        <v>0.68</v>
      </c>
      <c r="I84" s="31">
        <v>6.08</v>
      </c>
      <c r="J84" s="31"/>
      <c r="K84" s="35" t="s">
        <v>637</v>
      </c>
    </row>
    <row r="85" spans="2:11" x14ac:dyDescent="0.25">
      <c r="B85" s="8" t="s">
        <v>2115</v>
      </c>
      <c r="C85" s="57" t="s">
        <v>1669</v>
      </c>
      <c r="D85" s="54" t="s">
        <v>2116</v>
      </c>
      <c r="E85" s="6" t="s">
        <v>792</v>
      </c>
      <c r="F85" s="19">
        <v>1500</v>
      </c>
      <c r="G85" s="24">
        <v>7100.72</v>
      </c>
      <c r="H85" s="24">
        <v>0.49</v>
      </c>
      <c r="I85" s="31">
        <v>7.7450000000000001</v>
      </c>
      <c r="J85" s="31"/>
      <c r="K85" s="35" t="s">
        <v>637</v>
      </c>
    </row>
    <row r="86" spans="2:11" x14ac:dyDescent="0.25">
      <c r="B86" s="8" t="s">
        <v>2117</v>
      </c>
      <c r="C86" s="57" t="s">
        <v>1204</v>
      </c>
      <c r="D86" s="54" t="s">
        <v>2118</v>
      </c>
      <c r="E86" s="6" t="s">
        <v>1296</v>
      </c>
      <c r="F86" s="19">
        <v>500</v>
      </c>
      <c r="G86" s="24">
        <v>2426.06</v>
      </c>
      <c r="H86" s="24">
        <v>0.17</v>
      </c>
      <c r="I86" s="31">
        <v>6.8250999999999999</v>
      </c>
      <c r="J86" s="31"/>
      <c r="K86" s="35" t="s">
        <v>637</v>
      </c>
    </row>
    <row r="87" spans="2:11" x14ac:dyDescent="0.25">
      <c r="C87" s="58" t="s">
        <v>175</v>
      </c>
      <c r="D87" s="54"/>
      <c r="E87" s="6"/>
      <c r="F87" s="19"/>
      <c r="G87" s="25">
        <v>203777.45</v>
      </c>
      <c r="H87" s="25">
        <v>13.99</v>
      </c>
      <c r="I87" s="31"/>
      <c r="J87" s="31"/>
      <c r="K87" s="35"/>
    </row>
    <row r="88" spans="2:11" x14ac:dyDescent="0.25">
      <c r="C88" s="57"/>
      <c r="D88" s="54"/>
      <c r="E88" s="6"/>
      <c r="F88" s="19"/>
      <c r="G88" s="24"/>
      <c r="H88" s="24"/>
      <c r="I88" s="31"/>
      <c r="J88" s="31"/>
      <c r="K88" s="35"/>
    </row>
    <row r="89" spans="2:11" x14ac:dyDescent="0.25">
      <c r="C89" s="59" t="s">
        <v>14</v>
      </c>
      <c r="D89" s="54"/>
      <c r="E89" s="6"/>
      <c r="F89" s="19"/>
      <c r="G89" s="24"/>
      <c r="H89" s="24"/>
      <c r="I89" s="31"/>
      <c r="J89" s="31"/>
      <c r="K89" s="35"/>
    </row>
    <row r="90" spans="2:11" x14ac:dyDescent="0.25">
      <c r="B90" s="8" t="s">
        <v>1716</v>
      </c>
      <c r="C90" s="57" t="s">
        <v>41</v>
      </c>
      <c r="D90" s="54" t="s">
        <v>1717</v>
      </c>
      <c r="E90" s="6" t="s">
        <v>792</v>
      </c>
      <c r="F90" s="19">
        <v>10000</v>
      </c>
      <c r="G90" s="24">
        <v>48591.6</v>
      </c>
      <c r="H90" s="24">
        <v>3.34</v>
      </c>
      <c r="I90" s="31">
        <v>6.0800999999999998</v>
      </c>
      <c r="J90" s="31"/>
      <c r="K90" s="35" t="s">
        <v>637</v>
      </c>
    </row>
    <row r="91" spans="2:11" x14ac:dyDescent="0.25">
      <c r="B91" s="8" t="s">
        <v>2119</v>
      </c>
      <c r="C91" s="57" t="s">
        <v>300</v>
      </c>
      <c r="D91" s="54" t="s">
        <v>2120</v>
      </c>
      <c r="E91" s="6" t="s">
        <v>795</v>
      </c>
      <c r="F91" s="19">
        <v>10000</v>
      </c>
      <c r="G91" s="24">
        <v>48443.85</v>
      </c>
      <c r="H91" s="24">
        <v>3.33</v>
      </c>
      <c r="I91" s="31">
        <v>6.2698999999999998</v>
      </c>
      <c r="J91" s="31"/>
      <c r="K91" s="35" t="s">
        <v>637</v>
      </c>
    </row>
    <row r="92" spans="2:11" x14ac:dyDescent="0.25">
      <c r="B92" s="8" t="s">
        <v>2121</v>
      </c>
      <c r="C92" s="57" t="s">
        <v>294</v>
      </c>
      <c r="D92" s="54" t="s">
        <v>2122</v>
      </c>
      <c r="E92" s="6" t="s">
        <v>792</v>
      </c>
      <c r="F92" s="19">
        <v>8000</v>
      </c>
      <c r="G92" s="24">
        <v>39351.599999999999</v>
      </c>
      <c r="H92" s="24">
        <v>2.7</v>
      </c>
      <c r="I92" s="31">
        <v>6.0749000000000004</v>
      </c>
      <c r="J92" s="31"/>
      <c r="K92" s="35" t="s">
        <v>637</v>
      </c>
    </row>
    <row r="93" spans="2:11" x14ac:dyDescent="0.25">
      <c r="B93" s="8" t="s">
        <v>2123</v>
      </c>
      <c r="C93" s="57" t="s">
        <v>300</v>
      </c>
      <c r="D93" s="54" t="s">
        <v>2124</v>
      </c>
      <c r="E93" s="6" t="s">
        <v>795</v>
      </c>
      <c r="F93" s="19">
        <v>8000</v>
      </c>
      <c r="G93" s="24">
        <v>39346.199999999997</v>
      </c>
      <c r="H93" s="24">
        <v>2.7</v>
      </c>
      <c r="I93" s="31">
        <v>6.0651000000000002</v>
      </c>
      <c r="J93" s="31"/>
      <c r="K93" s="35" t="s">
        <v>637</v>
      </c>
    </row>
    <row r="94" spans="2:11" x14ac:dyDescent="0.25">
      <c r="B94" s="8" t="s">
        <v>1724</v>
      </c>
      <c r="C94" s="57" t="s">
        <v>294</v>
      </c>
      <c r="D94" s="54" t="s">
        <v>1725</v>
      </c>
      <c r="E94" s="6" t="s">
        <v>792</v>
      </c>
      <c r="F94" s="19">
        <v>6500</v>
      </c>
      <c r="G94" s="24">
        <v>31615.97</v>
      </c>
      <c r="H94" s="24">
        <v>2.17</v>
      </c>
      <c r="I94" s="31">
        <v>6.0750000000000002</v>
      </c>
      <c r="J94" s="31"/>
      <c r="K94" s="35"/>
    </row>
    <row r="95" spans="2:11" x14ac:dyDescent="0.25">
      <c r="B95" s="8" t="s">
        <v>1821</v>
      </c>
      <c r="C95" s="57" t="s">
        <v>300</v>
      </c>
      <c r="D95" s="54" t="s">
        <v>1822</v>
      </c>
      <c r="E95" s="6" t="s">
        <v>795</v>
      </c>
      <c r="F95" s="19">
        <v>6000</v>
      </c>
      <c r="G95" s="24">
        <v>29285.43</v>
      </c>
      <c r="H95" s="24">
        <v>2.0099999999999998</v>
      </c>
      <c r="I95" s="31">
        <v>6.1</v>
      </c>
      <c r="J95" s="31"/>
      <c r="K95" s="35"/>
    </row>
    <row r="96" spans="2:11" x14ac:dyDescent="0.25">
      <c r="B96" s="8" t="s">
        <v>1743</v>
      </c>
      <c r="C96" s="57" t="s">
        <v>1432</v>
      </c>
      <c r="D96" s="54" t="s">
        <v>1744</v>
      </c>
      <c r="E96" s="6" t="s">
        <v>792</v>
      </c>
      <c r="F96" s="19">
        <v>5000</v>
      </c>
      <c r="G96" s="24">
        <v>24395.03</v>
      </c>
      <c r="H96" s="24">
        <v>1.67</v>
      </c>
      <c r="I96" s="31">
        <v>6.0750000000000002</v>
      </c>
      <c r="J96" s="31"/>
      <c r="K96" s="35" t="s">
        <v>637</v>
      </c>
    </row>
    <row r="97" spans="2:11" x14ac:dyDescent="0.25">
      <c r="B97" s="8" t="s">
        <v>1780</v>
      </c>
      <c r="C97" s="57" t="s">
        <v>1054</v>
      </c>
      <c r="D97" s="54" t="s">
        <v>1781</v>
      </c>
      <c r="E97" s="6" t="s">
        <v>792</v>
      </c>
      <c r="F97" s="19">
        <v>5000</v>
      </c>
      <c r="G97" s="24">
        <v>24286.25</v>
      </c>
      <c r="H97" s="24">
        <v>1.67</v>
      </c>
      <c r="I97" s="31">
        <v>6.0949999999999998</v>
      </c>
      <c r="J97" s="31"/>
      <c r="K97" s="35" t="s">
        <v>637</v>
      </c>
    </row>
    <row r="98" spans="2:11" x14ac:dyDescent="0.25">
      <c r="B98" s="8" t="s">
        <v>1726</v>
      </c>
      <c r="C98" s="57" t="s">
        <v>41</v>
      </c>
      <c r="D98" s="54" t="s">
        <v>1727</v>
      </c>
      <c r="E98" s="6" t="s">
        <v>792</v>
      </c>
      <c r="F98" s="19">
        <v>5000</v>
      </c>
      <c r="G98" s="24">
        <v>23948.400000000001</v>
      </c>
      <c r="H98" s="24">
        <v>1.64</v>
      </c>
      <c r="I98" s="31">
        <v>6.3101000000000003</v>
      </c>
      <c r="J98" s="31"/>
      <c r="K98" s="35"/>
    </row>
    <row r="99" spans="2:11" x14ac:dyDescent="0.25">
      <c r="B99" s="8" t="s">
        <v>2125</v>
      </c>
      <c r="C99" s="57" t="s">
        <v>300</v>
      </c>
      <c r="D99" s="54" t="s">
        <v>2126</v>
      </c>
      <c r="E99" s="6" t="s">
        <v>795</v>
      </c>
      <c r="F99" s="19">
        <v>4000</v>
      </c>
      <c r="G99" s="24">
        <v>19685.98</v>
      </c>
      <c r="H99" s="24">
        <v>1.35</v>
      </c>
      <c r="I99" s="31">
        <v>6.0651000000000002</v>
      </c>
      <c r="J99" s="31"/>
      <c r="K99" s="35" t="s">
        <v>637</v>
      </c>
    </row>
    <row r="100" spans="2:11" x14ac:dyDescent="0.25">
      <c r="B100" s="8" t="s">
        <v>2127</v>
      </c>
      <c r="C100" s="57" t="s">
        <v>1474</v>
      </c>
      <c r="D100" s="54" t="s">
        <v>2128</v>
      </c>
      <c r="E100" s="6" t="s">
        <v>1296</v>
      </c>
      <c r="F100" s="19">
        <v>4000</v>
      </c>
      <c r="G100" s="24">
        <v>19672.84</v>
      </c>
      <c r="H100" s="24">
        <v>1.35</v>
      </c>
      <c r="I100" s="31">
        <v>6.0099</v>
      </c>
      <c r="J100" s="31"/>
      <c r="K100" s="35" t="s">
        <v>637</v>
      </c>
    </row>
    <row r="101" spans="2:11" x14ac:dyDescent="0.25">
      <c r="B101" s="8" t="s">
        <v>1786</v>
      </c>
      <c r="C101" s="57" t="s">
        <v>60</v>
      </c>
      <c r="D101" s="54" t="s">
        <v>1787</v>
      </c>
      <c r="E101" s="6" t="s">
        <v>792</v>
      </c>
      <c r="F101" s="19">
        <v>4000</v>
      </c>
      <c r="G101" s="24">
        <v>19249.12</v>
      </c>
      <c r="H101" s="24">
        <v>1.32</v>
      </c>
      <c r="I101" s="31">
        <v>6.3000999999999996</v>
      </c>
      <c r="J101" s="31"/>
      <c r="K101" s="35"/>
    </row>
    <row r="102" spans="2:11" x14ac:dyDescent="0.25">
      <c r="B102" s="8" t="s">
        <v>2129</v>
      </c>
      <c r="C102" s="57" t="s">
        <v>70</v>
      </c>
      <c r="D102" s="54" t="s">
        <v>2130</v>
      </c>
      <c r="E102" s="6" t="s">
        <v>792</v>
      </c>
      <c r="F102" s="19">
        <v>3000</v>
      </c>
      <c r="G102" s="24">
        <v>14590.95</v>
      </c>
      <c r="H102" s="24">
        <v>1</v>
      </c>
      <c r="I102" s="31">
        <v>6.0548999999999999</v>
      </c>
      <c r="J102" s="31"/>
      <c r="K102" s="35" t="s">
        <v>637</v>
      </c>
    </row>
    <row r="103" spans="2:11" x14ac:dyDescent="0.25">
      <c r="B103" s="8" t="s">
        <v>2131</v>
      </c>
      <c r="C103" s="57" t="s">
        <v>294</v>
      </c>
      <c r="D103" s="54" t="s">
        <v>2132</v>
      </c>
      <c r="E103" s="6" t="s">
        <v>792</v>
      </c>
      <c r="F103" s="19">
        <v>2500</v>
      </c>
      <c r="G103" s="24">
        <v>12146.23</v>
      </c>
      <c r="H103" s="24">
        <v>0.83</v>
      </c>
      <c r="I103" s="31">
        <v>6.0750000000000002</v>
      </c>
      <c r="J103" s="31"/>
      <c r="K103" s="35" t="s">
        <v>637</v>
      </c>
    </row>
    <row r="104" spans="2:11" x14ac:dyDescent="0.25">
      <c r="B104" s="8" t="s">
        <v>2133</v>
      </c>
      <c r="C104" s="57" t="s">
        <v>1432</v>
      </c>
      <c r="D104" s="54" t="s">
        <v>2134</v>
      </c>
      <c r="E104" s="6" t="s">
        <v>792</v>
      </c>
      <c r="F104" s="19">
        <v>2000</v>
      </c>
      <c r="G104" s="24">
        <v>9867.48</v>
      </c>
      <c r="H104" s="24">
        <v>0.68</v>
      </c>
      <c r="I104" s="31">
        <v>5.6999000000000004</v>
      </c>
      <c r="J104" s="31"/>
      <c r="K104" s="35" t="s">
        <v>637</v>
      </c>
    </row>
    <row r="105" spans="2:11" x14ac:dyDescent="0.25">
      <c r="B105" s="8" t="s">
        <v>2135</v>
      </c>
      <c r="C105" s="57" t="s">
        <v>1474</v>
      </c>
      <c r="D105" s="54" t="s">
        <v>2136</v>
      </c>
      <c r="E105" s="6" t="s">
        <v>1296</v>
      </c>
      <c r="F105" s="19">
        <v>2000</v>
      </c>
      <c r="G105" s="24">
        <v>9806.24</v>
      </c>
      <c r="H105" s="24">
        <v>0.67</v>
      </c>
      <c r="I105" s="31">
        <v>6.01</v>
      </c>
      <c r="J105" s="31"/>
      <c r="K105" s="35"/>
    </row>
    <row r="106" spans="2:11" x14ac:dyDescent="0.25">
      <c r="B106" s="8" t="s">
        <v>2137</v>
      </c>
      <c r="C106" s="57" t="s">
        <v>1419</v>
      </c>
      <c r="D106" s="54" t="s">
        <v>2138</v>
      </c>
      <c r="E106" s="6" t="s">
        <v>792</v>
      </c>
      <c r="F106" s="19">
        <v>2000</v>
      </c>
      <c r="G106" s="24">
        <v>9804.26</v>
      </c>
      <c r="H106" s="24">
        <v>0.67</v>
      </c>
      <c r="I106" s="31">
        <v>6.0224000000000002</v>
      </c>
      <c r="J106" s="31"/>
      <c r="K106" s="35" t="s">
        <v>637</v>
      </c>
    </row>
    <row r="107" spans="2:11" x14ac:dyDescent="0.25">
      <c r="B107" s="8" t="s">
        <v>2139</v>
      </c>
      <c r="C107" s="57" t="s">
        <v>1432</v>
      </c>
      <c r="D107" s="54" t="s">
        <v>2140</v>
      </c>
      <c r="E107" s="6" t="s">
        <v>792</v>
      </c>
      <c r="F107" s="19">
        <v>2000</v>
      </c>
      <c r="G107" s="24">
        <v>9802.59</v>
      </c>
      <c r="H107" s="24">
        <v>0.67</v>
      </c>
      <c r="I107" s="31">
        <v>6.0750000000000002</v>
      </c>
      <c r="J107" s="31"/>
      <c r="K107" s="35" t="s">
        <v>637</v>
      </c>
    </row>
    <row r="108" spans="2:11" x14ac:dyDescent="0.25">
      <c r="B108" s="8" t="s">
        <v>2141</v>
      </c>
      <c r="C108" s="57" t="s">
        <v>1054</v>
      </c>
      <c r="D108" s="54" t="s">
        <v>2142</v>
      </c>
      <c r="E108" s="6" t="s">
        <v>792</v>
      </c>
      <c r="F108" s="19">
        <v>2000</v>
      </c>
      <c r="G108" s="24">
        <v>9790.73</v>
      </c>
      <c r="H108" s="24">
        <v>0.67</v>
      </c>
      <c r="I108" s="31">
        <v>6.0949999999999998</v>
      </c>
      <c r="J108" s="31"/>
      <c r="K108" s="35" t="s">
        <v>637</v>
      </c>
    </row>
    <row r="109" spans="2:11" x14ac:dyDescent="0.25">
      <c r="B109" s="8" t="s">
        <v>1809</v>
      </c>
      <c r="C109" s="57" t="s">
        <v>1807</v>
      </c>
      <c r="D109" s="54" t="s">
        <v>1810</v>
      </c>
      <c r="E109" s="6" t="s">
        <v>792</v>
      </c>
      <c r="F109" s="19">
        <v>2000</v>
      </c>
      <c r="G109" s="24">
        <v>9785.36</v>
      </c>
      <c r="H109" s="24">
        <v>0.67</v>
      </c>
      <c r="I109" s="31">
        <v>6.4050000000000002</v>
      </c>
      <c r="J109" s="31"/>
      <c r="K109" s="35" t="s">
        <v>637</v>
      </c>
    </row>
    <row r="110" spans="2:11" x14ac:dyDescent="0.25">
      <c r="B110" s="8" t="s">
        <v>1778</v>
      </c>
      <c r="C110" s="57" t="s">
        <v>1474</v>
      </c>
      <c r="D110" s="54" t="s">
        <v>1779</v>
      </c>
      <c r="E110" s="6" t="s">
        <v>1296</v>
      </c>
      <c r="F110" s="19">
        <v>2000</v>
      </c>
      <c r="G110" s="24">
        <v>9746.7199999999993</v>
      </c>
      <c r="H110" s="24">
        <v>0.67</v>
      </c>
      <c r="I110" s="31">
        <v>6.0800999999999998</v>
      </c>
      <c r="J110" s="31"/>
      <c r="K110" s="35" t="s">
        <v>637</v>
      </c>
    </row>
    <row r="111" spans="2:11" x14ac:dyDescent="0.25">
      <c r="B111" s="8" t="s">
        <v>1790</v>
      </c>
      <c r="C111" s="57" t="s">
        <v>658</v>
      </c>
      <c r="D111" s="54" t="s">
        <v>1791</v>
      </c>
      <c r="E111" s="6" t="s">
        <v>792</v>
      </c>
      <c r="F111" s="19">
        <v>2000</v>
      </c>
      <c r="G111" s="24">
        <v>9733.18</v>
      </c>
      <c r="H111" s="24">
        <v>0.67</v>
      </c>
      <c r="I111" s="31">
        <v>6.1386000000000003</v>
      </c>
      <c r="J111" s="31"/>
      <c r="K111" s="35" t="s">
        <v>637</v>
      </c>
    </row>
    <row r="112" spans="2:11" x14ac:dyDescent="0.25">
      <c r="B112" s="8" t="s">
        <v>2143</v>
      </c>
      <c r="C112" s="57" t="s">
        <v>658</v>
      </c>
      <c r="D112" s="54" t="s">
        <v>2144</v>
      </c>
      <c r="E112" s="6" t="s">
        <v>792</v>
      </c>
      <c r="F112" s="19">
        <v>1500</v>
      </c>
      <c r="G112" s="24">
        <v>7362.97</v>
      </c>
      <c r="H112" s="24">
        <v>0.51</v>
      </c>
      <c r="I112" s="31">
        <v>6.12</v>
      </c>
      <c r="J112" s="31"/>
      <c r="K112" s="35" t="s">
        <v>637</v>
      </c>
    </row>
    <row r="113" spans="2:11" x14ac:dyDescent="0.25">
      <c r="B113" s="8" t="s">
        <v>1722</v>
      </c>
      <c r="C113" s="57" t="s">
        <v>658</v>
      </c>
      <c r="D113" s="54" t="s">
        <v>1723</v>
      </c>
      <c r="E113" s="6" t="s">
        <v>792</v>
      </c>
      <c r="F113" s="19">
        <v>1500</v>
      </c>
      <c r="G113" s="24">
        <v>7303.62</v>
      </c>
      <c r="H113" s="24">
        <v>0.5</v>
      </c>
      <c r="I113" s="31">
        <v>6.1340000000000003</v>
      </c>
      <c r="J113" s="31"/>
      <c r="K113" s="35"/>
    </row>
    <row r="114" spans="2:11" x14ac:dyDescent="0.25">
      <c r="B114" s="8" t="s">
        <v>2145</v>
      </c>
      <c r="C114" s="57" t="s">
        <v>60</v>
      </c>
      <c r="D114" s="54" t="s">
        <v>2146</v>
      </c>
      <c r="E114" s="6" t="s">
        <v>792</v>
      </c>
      <c r="F114" s="19">
        <v>1000</v>
      </c>
      <c r="G114" s="24">
        <v>4919.6899999999996</v>
      </c>
      <c r="H114" s="24">
        <v>0.34</v>
      </c>
      <c r="I114" s="31">
        <v>6.0799000000000003</v>
      </c>
      <c r="J114" s="31"/>
      <c r="K114" s="35"/>
    </row>
    <row r="115" spans="2:11" x14ac:dyDescent="0.25">
      <c r="B115" s="8" t="s">
        <v>2147</v>
      </c>
      <c r="C115" s="57" t="s">
        <v>1419</v>
      </c>
      <c r="D115" s="54" t="s">
        <v>2148</v>
      </c>
      <c r="E115" s="6" t="s">
        <v>792</v>
      </c>
      <c r="F115" s="19">
        <v>1000</v>
      </c>
      <c r="G115" s="24">
        <v>4910.87</v>
      </c>
      <c r="H115" s="24">
        <v>0.34</v>
      </c>
      <c r="I115" s="31">
        <v>6.0225</v>
      </c>
      <c r="J115" s="31"/>
      <c r="K115" s="35" t="s">
        <v>637</v>
      </c>
    </row>
    <row r="116" spans="2:11" x14ac:dyDescent="0.25">
      <c r="B116" s="8" t="s">
        <v>2149</v>
      </c>
      <c r="C116" s="57" t="s">
        <v>300</v>
      </c>
      <c r="D116" s="54" t="s">
        <v>2150</v>
      </c>
      <c r="E116" s="6" t="s">
        <v>795</v>
      </c>
      <c r="F116" s="19">
        <v>1000</v>
      </c>
      <c r="G116" s="24">
        <v>4895.28</v>
      </c>
      <c r="H116" s="24">
        <v>0.34</v>
      </c>
      <c r="I116" s="31">
        <v>6.1001000000000003</v>
      </c>
      <c r="J116" s="31"/>
      <c r="K116" s="35" t="s">
        <v>637</v>
      </c>
    </row>
    <row r="117" spans="2:11" x14ac:dyDescent="0.25">
      <c r="B117" s="8" t="s">
        <v>2151</v>
      </c>
      <c r="C117" s="57" t="s">
        <v>1432</v>
      </c>
      <c r="D117" s="54" t="s">
        <v>2152</v>
      </c>
      <c r="E117" s="6" t="s">
        <v>792</v>
      </c>
      <c r="F117" s="19">
        <v>1000</v>
      </c>
      <c r="G117" s="24">
        <v>4884.5600000000004</v>
      </c>
      <c r="H117" s="24">
        <v>0.34</v>
      </c>
      <c r="I117" s="31">
        <v>6.0750000000000002</v>
      </c>
      <c r="J117" s="31"/>
      <c r="K117" s="35" t="s">
        <v>637</v>
      </c>
    </row>
    <row r="118" spans="2:11" x14ac:dyDescent="0.25">
      <c r="B118" s="8" t="s">
        <v>2153</v>
      </c>
      <c r="C118" s="57" t="s">
        <v>1432</v>
      </c>
      <c r="D118" s="54" t="s">
        <v>2154</v>
      </c>
      <c r="E118" s="6" t="s">
        <v>792</v>
      </c>
      <c r="F118" s="19">
        <v>1000</v>
      </c>
      <c r="G118" s="24">
        <v>4875.05</v>
      </c>
      <c r="H118" s="24">
        <v>0.33</v>
      </c>
      <c r="I118" s="31">
        <v>6.0750000000000002</v>
      </c>
      <c r="J118" s="31"/>
      <c r="K118" s="35" t="s">
        <v>637</v>
      </c>
    </row>
    <row r="119" spans="2:11" x14ac:dyDescent="0.25">
      <c r="B119" s="8" t="s">
        <v>2155</v>
      </c>
      <c r="C119" s="57" t="s">
        <v>60</v>
      </c>
      <c r="D119" s="54" t="s">
        <v>2156</v>
      </c>
      <c r="E119" s="6" t="s">
        <v>792</v>
      </c>
      <c r="F119" s="19">
        <v>500</v>
      </c>
      <c r="G119" s="24">
        <v>2448.61</v>
      </c>
      <c r="H119" s="24">
        <v>0.17</v>
      </c>
      <c r="I119" s="31">
        <v>6.08</v>
      </c>
      <c r="J119" s="31"/>
      <c r="K119" s="35" t="s">
        <v>637</v>
      </c>
    </row>
    <row r="120" spans="2:11" x14ac:dyDescent="0.25">
      <c r="C120" s="58" t="s">
        <v>175</v>
      </c>
      <c r="D120" s="54"/>
      <c r="E120" s="6"/>
      <c r="F120" s="19"/>
      <c r="G120" s="25">
        <v>514546.66</v>
      </c>
      <c r="H120" s="25">
        <v>35.32</v>
      </c>
      <c r="I120" s="31"/>
      <c r="J120" s="31"/>
      <c r="K120" s="35"/>
    </row>
    <row r="121" spans="2:11" x14ac:dyDescent="0.25">
      <c r="C121" s="57"/>
      <c r="D121" s="54"/>
      <c r="E121" s="6"/>
      <c r="F121" s="19"/>
      <c r="G121" s="24"/>
      <c r="H121" s="24"/>
      <c r="I121" s="31"/>
      <c r="J121" s="31"/>
      <c r="K121" s="35"/>
    </row>
    <row r="122" spans="2:11" x14ac:dyDescent="0.25">
      <c r="C122" s="59" t="s">
        <v>15</v>
      </c>
      <c r="D122" s="54"/>
      <c r="E122" s="6"/>
      <c r="F122" s="19"/>
      <c r="G122" s="24"/>
      <c r="H122" s="24"/>
      <c r="I122" s="31"/>
      <c r="J122" s="31"/>
      <c r="K122" s="35"/>
    </row>
    <row r="123" spans="2:11" x14ac:dyDescent="0.25">
      <c r="B123" s="8" t="s">
        <v>1490</v>
      </c>
      <c r="C123" s="57" t="s">
        <v>1491</v>
      </c>
      <c r="D123" s="54" t="s">
        <v>1492</v>
      </c>
      <c r="E123" s="6" t="s">
        <v>189</v>
      </c>
      <c r="F123" s="19">
        <v>20000000</v>
      </c>
      <c r="G123" s="24">
        <v>19873.580000000002</v>
      </c>
      <c r="H123" s="24">
        <v>1.36</v>
      </c>
      <c r="I123" s="31">
        <v>5.3996000000000004</v>
      </c>
      <c r="J123" s="31"/>
      <c r="K123" s="35"/>
    </row>
    <row r="124" spans="2:11" x14ac:dyDescent="0.25">
      <c r="B124" s="8" t="s">
        <v>1496</v>
      </c>
      <c r="C124" s="57" t="s">
        <v>1497</v>
      </c>
      <c r="D124" s="54" t="s">
        <v>1498</v>
      </c>
      <c r="E124" s="6" t="s">
        <v>189</v>
      </c>
      <c r="F124" s="19">
        <v>15000000</v>
      </c>
      <c r="G124" s="24">
        <v>14920.53</v>
      </c>
      <c r="H124" s="24">
        <v>1.02</v>
      </c>
      <c r="I124" s="31">
        <v>5.4001999999999999</v>
      </c>
      <c r="J124" s="31"/>
      <c r="K124" s="35"/>
    </row>
    <row r="125" spans="2:11" x14ac:dyDescent="0.25">
      <c r="B125" s="8" t="s">
        <v>1164</v>
      </c>
      <c r="C125" s="57" t="s">
        <v>1165</v>
      </c>
      <c r="D125" s="54" t="s">
        <v>1166</v>
      </c>
      <c r="E125" s="6" t="s">
        <v>189</v>
      </c>
      <c r="F125" s="19">
        <v>10000000</v>
      </c>
      <c r="G125" s="24">
        <v>9977.86</v>
      </c>
      <c r="H125" s="24">
        <v>0.69</v>
      </c>
      <c r="I125" s="31">
        <v>5.3994</v>
      </c>
      <c r="J125" s="31"/>
      <c r="K125" s="35"/>
    </row>
    <row r="126" spans="2:11" x14ac:dyDescent="0.25">
      <c r="B126" s="8" t="s">
        <v>2157</v>
      </c>
      <c r="C126" s="57" t="s">
        <v>2158</v>
      </c>
      <c r="D126" s="54" t="s">
        <v>2159</v>
      </c>
      <c r="E126" s="6" t="s">
        <v>189</v>
      </c>
      <c r="F126" s="19">
        <v>10000000</v>
      </c>
      <c r="G126" s="24">
        <v>9924.19</v>
      </c>
      <c r="H126" s="24">
        <v>0.68</v>
      </c>
      <c r="I126" s="31">
        <v>5.4671000000000003</v>
      </c>
      <c r="J126" s="31"/>
      <c r="K126" s="35"/>
    </row>
    <row r="127" spans="2:11" x14ac:dyDescent="0.25">
      <c r="B127" s="8" t="s">
        <v>1161</v>
      </c>
      <c r="C127" s="57" t="s">
        <v>1162</v>
      </c>
      <c r="D127" s="54" t="s">
        <v>1163</v>
      </c>
      <c r="E127" s="6" t="s">
        <v>189</v>
      </c>
      <c r="F127" s="19">
        <v>5000000</v>
      </c>
      <c r="G127" s="24">
        <v>4999.37</v>
      </c>
      <c r="H127" s="24">
        <v>0.34</v>
      </c>
      <c r="I127" s="31">
        <v>4.6177999999999999</v>
      </c>
      <c r="J127" s="31"/>
      <c r="K127" s="35"/>
    </row>
    <row r="128" spans="2:11" x14ac:dyDescent="0.25">
      <c r="B128" s="8" t="s">
        <v>1155</v>
      </c>
      <c r="C128" s="57" t="s">
        <v>1156</v>
      </c>
      <c r="D128" s="54" t="s">
        <v>1157</v>
      </c>
      <c r="E128" s="6" t="s">
        <v>189</v>
      </c>
      <c r="F128" s="19">
        <v>5000000</v>
      </c>
      <c r="G128" s="24">
        <v>4988.93</v>
      </c>
      <c r="H128" s="24">
        <v>0.34</v>
      </c>
      <c r="I128" s="31">
        <v>5.3994</v>
      </c>
      <c r="J128" s="31"/>
      <c r="K128" s="35"/>
    </row>
    <row r="129" spans="1:11" x14ac:dyDescent="0.25">
      <c r="B129" s="8" t="s">
        <v>1067</v>
      </c>
      <c r="C129" s="57" t="s">
        <v>1068</v>
      </c>
      <c r="D129" s="54" t="s">
        <v>1069</v>
      </c>
      <c r="E129" s="6" t="s">
        <v>189</v>
      </c>
      <c r="F129" s="19">
        <v>5000000</v>
      </c>
      <c r="G129" s="24">
        <v>4983.8599999999997</v>
      </c>
      <c r="H129" s="24">
        <v>0.34</v>
      </c>
      <c r="I129" s="31">
        <v>5.3746</v>
      </c>
      <c r="J129" s="31"/>
      <c r="K129" s="35"/>
    </row>
    <row r="130" spans="1:11" x14ac:dyDescent="0.25">
      <c r="C130" s="58" t="s">
        <v>175</v>
      </c>
      <c r="D130" s="54"/>
      <c r="E130" s="6"/>
      <c r="F130" s="19"/>
      <c r="G130" s="25">
        <v>69668.320000000007</v>
      </c>
      <c r="H130" s="25">
        <v>4.7699999999999996</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9" t="s">
        <v>17</v>
      </c>
      <c r="D134" s="54"/>
      <c r="E134" s="6"/>
      <c r="F134" s="19"/>
      <c r="G134" s="24"/>
      <c r="H134" s="24"/>
      <c r="I134" s="31"/>
      <c r="J134" s="31"/>
      <c r="K134" s="35"/>
    </row>
    <row r="135" spans="1:11" x14ac:dyDescent="0.25">
      <c r="B135" s="8" t="s">
        <v>1150</v>
      </c>
      <c r="C135" s="57" t="s">
        <v>1151</v>
      </c>
      <c r="D135" s="54" t="s">
        <v>1152</v>
      </c>
      <c r="E135" s="6" t="s">
        <v>189</v>
      </c>
      <c r="F135" s="19">
        <v>4500000</v>
      </c>
      <c r="G135" s="24">
        <v>4199.72</v>
      </c>
      <c r="H135" s="24">
        <v>0.28999999999999998</v>
      </c>
      <c r="I135" s="31">
        <v>5.8821953999999996</v>
      </c>
      <c r="J135" s="31"/>
      <c r="K135" s="35"/>
    </row>
    <row r="136" spans="1:11" x14ac:dyDescent="0.25">
      <c r="C136" s="58" t="s">
        <v>175</v>
      </c>
      <c r="D136" s="54"/>
      <c r="E136" s="6"/>
      <c r="F136" s="19"/>
      <c r="G136" s="25">
        <v>4199.72</v>
      </c>
      <c r="H136" s="25">
        <v>0.28999999999999998</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A139" s="28"/>
      <c r="B139" s="28"/>
      <c r="C139" s="58" t="s">
        <v>19</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20</v>
      </c>
      <c r="D141" s="54"/>
      <c r="E141" s="6"/>
      <c r="F141" s="19"/>
      <c r="G141" s="24"/>
      <c r="H141" s="24"/>
      <c r="I141" s="31"/>
      <c r="J141" s="31"/>
      <c r="K141" s="35"/>
    </row>
    <row r="142" spans="1:11" x14ac:dyDescent="0.25">
      <c r="B142" s="8" t="s">
        <v>845</v>
      </c>
      <c r="C142" s="57" t="s">
        <v>5299</v>
      </c>
      <c r="D142" s="54" t="s">
        <v>846</v>
      </c>
      <c r="E142" s="6" t="s">
        <v>847</v>
      </c>
      <c r="F142" s="19">
        <v>41089.531999999999</v>
      </c>
      <c r="G142" s="24">
        <v>4678.26</v>
      </c>
      <c r="H142" s="24">
        <v>0.32</v>
      </c>
      <c r="I142" s="31">
        <v>5.62</v>
      </c>
      <c r="J142" s="31"/>
      <c r="K142" s="35"/>
    </row>
    <row r="143" spans="1:11" x14ac:dyDescent="0.25">
      <c r="C143" s="58" t="s">
        <v>175</v>
      </c>
      <c r="D143" s="54"/>
      <c r="E143" s="6"/>
      <c r="F143" s="19"/>
      <c r="G143" s="25">
        <v>4678.26</v>
      </c>
      <c r="H143" s="25">
        <v>0.32</v>
      </c>
      <c r="I143" s="31"/>
      <c r="J143" s="31"/>
      <c r="K143" s="35"/>
    </row>
    <row r="144" spans="1:11" x14ac:dyDescent="0.25">
      <c r="C144" s="57"/>
      <c r="D144" s="54"/>
      <c r="E144" s="6"/>
      <c r="F144" s="19"/>
      <c r="G144" s="24"/>
      <c r="H144" s="24"/>
      <c r="I144" s="31"/>
      <c r="J144" s="31"/>
      <c r="K144" s="35"/>
    </row>
    <row r="145" spans="1:54" x14ac:dyDescent="0.25">
      <c r="C145" s="58" t="s">
        <v>21</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22</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23</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9" t="s">
        <v>24</v>
      </c>
      <c r="D151" s="54"/>
      <c r="E151" s="6"/>
      <c r="F151" s="19"/>
      <c r="G151" s="24"/>
      <c r="H151" s="24"/>
      <c r="I151" s="31"/>
      <c r="J151" s="31"/>
      <c r="K151" s="35"/>
    </row>
    <row r="152" spans="1:54" x14ac:dyDescent="0.25">
      <c r="B152" s="8" t="s">
        <v>190</v>
      </c>
      <c r="C152" s="57" t="s">
        <v>191</v>
      </c>
      <c r="D152" s="54"/>
      <c r="E152" s="6"/>
      <c r="F152" s="19"/>
      <c r="G152" s="24">
        <v>24693.54</v>
      </c>
      <c r="H152" s="24">
        <v>1.7</v>
      </c>
      <c r="I152" s="31"/>
      <c r="J152" s="31"/>
      <c r="K152" s="35"/>
    </row>
    <row r="153" spans="1:54" x14ac:dyDescent="0.25">
      <c r="C153" s="58" t="s">
        <v>175</v>
      </c>
      <c r="D153" s="54"/>
      <c r="E153" s="6"/>
      <c r="F153" s="19"/>
      <c r="G153" s="25">
        <v>24693.54</v>
      </c>
      <c r="H153" s="25">
        <v>1.7</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5239</v>
      </c>
      <c r="D156" s="54"/>
      <c r="E156" s="6"/>
      <c r="F156" s="19"/>
      <c r="G156" s="24" t="s">
        <v>2</v>
      </c>
      <c r="H156" s="24" t="s">
        <v>2</v>
      </c>
      <c r="I156" s="31"/>
      <c r="J156" s="31"/>
      <c r="K156" s="35"/>
      <c r="L156" s="3"/>
      <c r="AI156" s="3"/>
      <c r="AV156" s="3"/>
      <c r="AX156" s="3"/>
      <c r="BB156" s="3"/>
    </row>
    <row r="157" spans="1:54" x14ac:dyDescent="0.25">
      <c r="B157" s="8"/>
      <c r="C157" s="57" t="s">
        <v>192</v>
      </c>
      <c r="D157" s="54"/>
      <c r="E157" s="6"/>
      <c r="F157" s="19"/>
      <c r="G157" s="24">
        <v>-2720.61</v>
      </c>
      <c r="H157" s="24">
        <v>-0.16</v>
      </c>
      <c r="I157" s="31"/>
      <c r="J157" s="31"/>
      <c r="K157" s="35"/>
    </row>
    <row r="158" spans="1:54" x14ac:dyDescent="0.25">
      <c r="C158" s="58" t="s">
        <v>175</v>
      </c>
      <c r="D158" s="54"/>
      <c r="E158" s="6"/>
      <c r="F158" s="19"/>
      <c r="G158" s="25">
        <v>-2720.61</v>
      </c>
      <c r="H158" s="25">
        <v>-0.16</v>
      </c>
      <c r="I158" s="31"/>
      <c r="J158" s="31"/>
      <c r="K158" s="35"/>
    </row>
    <row r="159" spans="1:54" x14ac:dyDescent="0.25">
      <c r="C159" s="57"/>
      <c r="D159" s="54"/>
      <c r="E159" s="6"/>
      <c r="F159" s="19"/>
      <c r="G159" s="24"/>
      <c r="H159" s="24"/>
      <c r="I159" s="31"/>
      <c r="J159" s="31"/>
      <c r="K159" s="35"/>
    </row>
    <row r="160" spans="1:54" x14ac:dyDescent="0.25">
      <c r="C160" s="60" t="s">
        <v>193</v>
      </c>
      <c r="D160" s="55"/>
      <c r="E160" s="5"/>
      <c r="F160" s="20"/>
      <c r="G160" s="26">
        <v>1456618.69</v>
      </c>
      <c r="H160" s="26">
        <v>100</v>
      </c>
      <c r="I160" s="32"/>
      <c r="J160" s="32"/>
      <c r="K160" s="36"/>
    </row>
    <row r="162" spans="3:10" ht="15.75" x14ac:dyDescent="0.3">
      <c r="C162" s="50" t="s">
        <v>4987</v>
      </c>
      <c r="D162" s="50"/>
      <c r="E162" s="50"/>
      <c r="F162" s="50"/>
      <c r="G162" s="66"/>
      <c r="H162" s="66"/>
      <c r="I162" s="66"/>
      <c r="J162" s="50"/>
    </row>
    <row r="163" spans="3:10" ht="27" x14ac:dyDescent="0.25">
      <c r="C163" s="43" t="s">
        <v>4982</v>
      </c>
      <c r="D163" s="43" t="s">
        <v>4983</v>
      </c>
      <c r="E163" s="43" t="s">
        <v>5300</v>
      </c>
      <c r="F163" s="43" t="s">
        <v>4984</v>
      </c>
      <c r="G163" s="67" t="s">
        <v>34</v>
      </c>
      <c r="H163" s="68" t="s">
        <v>5301</v>
      </c>
      <c r="I163" s="67" t="s">
        <v>36</v>
      </c>
      <c r="J163" s="43" t="s">
        <v>39</v>
      </c>
    </row>
    <row r="164" spans="3:10" x14ac:dyDescent="0.25">
      <c r="C164" s="43" t="s">
        <v>5302</v>
      </c>
      <c r="D164" s="43"/>
      <c r="E164" s="43"/>
      <c r="F164" s="43"/>
      <c r="G164" s="67"/>
      <c r="H164" s="68"/>
      <c r="I164" s="67"/>
      <c r="J164" s="43"/>
    </row>
    <row r="165" spans="3:10" x14ac:dyDescent="0.25">
      <c r="C165" s="46" t="s">
        <v>5309</v>
      </c>
      <c r="D165" s="69"/>
      <c r="E165" s="69"/>
      <c r="F165" s="69"/>
      <c r="G165" s="70"/>
      <c r="H165" s="71">
        <v>-30000</v>
      </c>
      <c r="I165" s="72">
        <f t="shared" ref="I165:I173" si="0">+H165/$G$160*100</f>
        <v>-2.0595644011680228</v>
      </c>
      <c r="J165" s="69"/>
    </row>
    <row r="166" spans="3:10" x14ac:dyDescent="0.25">
      <c r="C166" s="46" t="s">
        <v>5309</v>
      </c>
      <c r="D166" s="69"/>
      <c r="E166" s="69"/>
      <c r="F166" s="69"/>
      <c r="G166" s="70"/>
      <c r="H166" s="71">
        <v>-30000</v>
      </c>
      <c r="I166" s="72">
        <f t="shared" si="0"/>
        <v>-2.0595644011680228</v>
      </c>
      <c r="J166" s="69"/>
    </row>
    <row r="167" spans="3:10" x14ac:dyDescent="0.25">
      <c r="C167" s="46" t="s">
        <v>5303</v>
      </c>
      <c r="D167" s="69"/>
      <c r="E167" s="69"/>
      <c r="F167" s="69"/>
      <c r="G167" s="70"/>
      <c r="H167" s="71">
        <v>-25000</v>
      </c>
      <c r="I167" s="72">
        <f t="shared" si="0"/>
        <v>-1.7163036676400192</v>
      </c>
      <c r="J167" s="69"/>
    </row>
    <row r="168" spans="3:10" x14ac:dyDescent="0.25">
      <c r="C168" s="46" t="s">
        <v>5304</v>
      </c>
      <c r="D168" s="69"/>
      <c r="E168" s="69"/>
      <c r="F168" s="69"/>
      <c r="G168" s="70"/>
      <c r="H168" s="71">
        <v>-25000</v>
      </c>
      <c r="I168" s="72">
        <f t="shared" si="0"/>
        <v>-1.7163036676400192</v>
      </c>
      <c r="J168" s="69"/>
    </row>
    <row r="169" spans="3:10" x14ac:dyDescent="0.25">
      <c r="C169" s="46" t="s">
        <v>5305</v>
      </c>
      <c r="D169" s="69"/>
      <c r="E169" s="69"/>
      <c r="F169" s="69"/>
      <c r="G169" s="70"/>
      <c r="H169" s="71">
        <v>-25000</v>
      </c>
      <c r="I169" s="72">
        <f t="shared" si="0"/>
        <v>-1.7163036676400192</v>
      </c>
      <c r="J169" s="69"/>
    </row>
    <row r="170" spans="3:10" x14ac:dyDescent="0.25">
      <c r="C170" s="46" t="s">
        <v>5306</v>
      </c>
      <c r="D170" s="69"/>
      <c r="E170" s="69"/>
      <c r="F170" s="69"/>
      <c r="G170" s="70"/>
      <c r="H170" s="71">
        <v>-25000</v>
      </c>
      <c r="I170" s="72">
        <f t="shared" si="0"/>
        <v>-1.7163036676400192</v>
      </c>
      <c r="J170" s="69"/>
    </row>
    <row r="171" spans="3:10" x14ac:dyDescent="0.25">
      <c r="C171" s="46" t="s">
        <v>5308</v>
      </c>
      <c r="D171" s="69"/>
      <c r="E171" s="69"/>
      <c r="F171" s="69"/>
      <c r="G171" s="70"/>
      <c r="H171" s="71">
        <v>-20000</v>
      </c>
      <c r="I171" s="72">
        <f t="shared" si="0"/>
        <v>-1.3730429341120154</v>
      </c>
      <c r="J171" s="69"/>
    </row>
    <row r="172" spans="3:10" x14ac:dyDescent="0.25">
      <c r="C172" s="46" t="s">
        <v>5307</v>
      </c>
      <c r="D172" s="69"/>
      <c r="E172" s="69"/>
      <c r="F172" s="69"/>
      <c r="G172" s="70"/>
      <c r="H172" s="71">
        <v>-15000</v>
      </c>
      <c r="I172" s="72">
        <f t="shared" si="0"/>
        <v>-1.0297822005840114</v>
      </c>
      <c r="J172" s="69"/>
    </row>
    <row r="173" spans="3:10" x14ac:dyDescent="0.25">
      <c r="C173" s="46" t="s">
        <v>5307</v>
      </c>
      <c r="D173" s="69"/>
      <c r="E173" s="69"/>
      <c r="F173" s="69"/>
      <c r="G173" s="70"/>
      <c r="H173" s="71">
        <v>-10000</v>
      </c>
      <c r="I173" s="72">
        <f t="shared" si="0"/>
        <v>-0.68652146705600769</v>
      </c>
      <c r="J173" s="69"/>
    </row>
    <row r="174" spans="3:10" x14ac:dyDescent="0.25">
      <c r="C174" s="48" t="s">
        <v>4986</v>
      </c>
      <c r="D174" s="48"/>
      <c r="E174" s="48"/>
      <c r="F174" s="48"/>
      <c r="G174" s="73"/>
      <c r="H174" s="73">
        <f>SUM(H165:H173)</f>
        <v>-205000</v>
      </c>
      <c r="I174" s="73">
        <f>SUM(I165:I173)</f>
        <v>-14.073690074648157</v>
      </c>
      <c r="J174" s="48"/>
    </row>
    <row r="176" spans="3:10" x14ac:dyDescent="0.25">
      <c r="C176" s="1" t="s">
        <v>194</v>
      </c>
    </row>
    <row r="177" spans="3:11" x14ac:dyDescent="0.25">
      <c r="C177" s="37" t="s">
        <v>195</v>
      </c>
      <c r="D177" s="37"/>
      <c r="E177" s="37"/>
      <c r="F177" s="37"/>
      <c r="G177" s="37"/>
      <c r="H177" s="37"/>
      <c r="I177" s="37"/>
      <c r="J177" s="37"/>
      <c r="K177" s="37"/>
    </row>
    <row r="178" spans="3:11" x14ac:dyDescent="0.25">
      <c r="C178" s="2" t="s">
        <v>196</v>
      </c>
    </row>
    <row r="179" spans="3:11" x14ac:dyDescent="0.25">
      <c r="C179" s="2" t="s">
        <v>197</v>
      </c>
    </row>
    <row r="180" spans="3:11" ht="30" customHeight="1" x14ac:dyDescent="0.25">
      <c r="C180" s="92" t="s">
        <v>198</v>
      </c>
      <c r="D180" s="93"/>
      <c r="E180" s="93"/>
      <c r="F180" s="93"/>
      <c r="G180" s="93"/>
      <c r="H180" s="93"/>
      <c r="I180" s="93"/>
      <c r="J180" s="93"/>
      <c r="K180" s="93"/>
    </row>
    <row r="181" spans="3:11" x14ac:dyDescent="0.25">
      <c r="C181" s="2" t="s">
        <v>199</v>
      </c>
    </row>
    <row r="182" spans="3:11" x14ac:dyDescent="0.25">
      <c r="C182" s="2" t="s">
        <v>5270</v>
      </c>
    </row>
    <row r="183" spans="3:11" x14ac:dyDescent="0.25">
      <c r="C183" s="94" t="s">
        <v>5341</v>
      </c>
      <c r="D183" s="94"/>
      <c r="E183" s="94"/>
      <c r="F183" s="94"/>
      <c r="G183" s="94"/>
      <c r="H183" s="94"/>
      <c r="I183" s="94"/>
      <c r="J183" s="94"/>
      <c r="K183" s="94"/>
    </row>
    <row r="185" spans="3:11" x14ac:dyDescent="0.25">
      <c r="C185" s="1" t="s">
        <v>5400</v>
      </c>
      <c r="E185" s="90" t="s">
        <v>5401</v>
      </c>
    </row>
    <row r="186" spans="3:11" x14ac:dyDescent="0.25">
      <c r="E186" s="2" t="s">
        <v>5418</v>
      </c>
    </row>
  </sheetData>
  <sortState xmlns:xlrd2="http://schemas.microsoft.com/office/spreadsheetml/2017/richdata2" ref="A165:IV173">
    <sortCondition ref="H165:H173"/>
  </sortState>
  <mergeCells count="2">
    <mergeCell ref="C180:K180"/>
    <mergeCell ref="C183:K183"/>
  </mergeCells>
  <hyperlinks>
    <hyperlink ref="J2" location="'Index'!A1" display="'Index'!A1" xr:uid="{B9FE8F98-9DD7-4CC8-BEE8-459130938D15}"/>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6F53F-79C9-4FCB-8DC2-3C00C4DAA030}">
  <sheetPr codeName="Sheet1"/>
  <dimension ref="A1:IV138"/>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2160</v>
      </c>
      <c r="J2" s="38" t="s">
        <v>4913</v>
      </c>
    </row>
    <row r="3" spans="1:54" ht="16.5" x14ac:dyDescent="0.3">
      <c r="C3" s="1" t="s">
        <v>28</v>
      </c>
      <c r="D3" s="21" t="s">
        <v>2161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2162</v>
      </c>
      <c r="C10" s="57" t="s">
        <v>2163</v>
      </c>
      <c r="D10" s="54" t="s">
        <v>2164</v>
      </c>
      <c r="E10" s="6" t="s">
        <v>86</v>
      </c>
      <c r="F10" s="19">
        <v>1582641</v>
      </c>
      <c r="G10" s="24">
        <v>70215.45</v>
      </c>
      <c r="H10" s="24">
        <v>3.16</v>
      </c>
      <c r="I10" s="31"/>
      <c r="J10" s="31"/>
      <c r="K10" s="35"/>
    </row>
    <row r="11" spans="1:54" x14ac:dyDescent="0.25">
      <c r="B11" s="8" t="s">
        <v>209</v>
      </c>
      <c r="C11" s="57" t="s">
        <v>210</v>
      </c>
      <c r="D11" s="54" t="s">
        <v>211</v>
      </c>
      <c r="E11" s="6" t="s">
        <v>65</v>
      </c>
      <c r="F11" s="19">
        <v>225000</v>
      </c>
      <c r="G11" s="24">
        <v>65846.25</v>
      </c>
      <c r="H11" s="24">
        <v>2.96</v>
      </c>
      <c r="I11" s="31"/>
      <c r="J11" s="31"/>
      <c r="K11" s="35"/>
    </row>
    <row r="12" spans="1:54" x14ac:dyDescent="0.25">
      <c r="B12" s="8" t="s">
        <v>2165</v>
      </c>
      <c r="C12" s="57" t="s">
        <v>1126</v>
      </c>
      <c r="D12" s="54" t="s">
        <v>2166</v>
      </c>
      <c r="E12" s="6" t="s">
        <v>86</v>
      </c>
      <c r="F12" s="19">
        <v>1490000</v>
      </c>
      <c r="G12" s="24">
        <v>65731.350000000006</v>
      </c>
      <c r="H12" s="24">
        <v>2.96</v>
      </c>
      <c r="I12" s="31"/>
      <c r="J12" s="31"/>
      <c r="K12" s="35"/>
    </row>
    <row r="13" spans="1:54" x14ac:dyDescent="0.25">
      <c r="B13" s="8" t="s">
        <v>382</v>
      </c>
      <c r="C13" s="57" t="s">
        <v>383</v>
      </c>
      <c r="D13" s="54" t="s">
        <v>384</v>
      </c>
      <c r="E13" s="6" t="s">
        <v>86</v>
      </c>
      <c r="F13" s="19">
        <v>22500000</v>
      </c>
      <c r="G13" s="24">
        <v>61942.5</v>
      </c>
      <c r="H13" s="24">
        <v>2.79</v>
      </c>
      <c r="I13" s="31"/>
      <c r="J13" s="31"/>
      <c r="K13" s="35"/>
    </row>
    <row r="14" spans="1:54" x14ac:dyDescent="0.25">
      <c r="B14" s="8" t="s">
        <v>142</v>
      </c>
      <c r="C14" s="57" t="s">
        <v>143</v>
      </c>
      <c r="D14" s="54" t="s">
        <v>144</v>
      </c>
      <c r="E14" s="6" t="s">
        <v>145</v>
      </c>
      <c r="F14" s="19">
        <v>1465810</v>
      </c>
      <c r="G14" s="24">
        <v>61693.01</v>
      </c>
      <c r="H14" s="24">
        <v>2.78</v>
      </c>
      <c r="I14" s="31"/>
      <c r="J14" s="31"/>
      <c r="K14" s="35"/>
    </row>
    <row r="15" spans="1:54" x14ac:dyDescent="0.25">
      <c r="B15" s="8" t="s">
        <v>240</v>
      </c>
      <c r="C15" s="57" t="s">
        <v>241</v>
      </c>
      <c r="D15" s="54" t="s">
        <v>242</v>
      </c>
      <c r="E15" s="6" t="s">
        <v>123</v>
      </c>
      <c r="F15" s="19">
        <v>4700000</v>
      </c>
      <c r="G15" s="24">
        <v>57288.3</v>
      </c>
      <c r="H15" s="24">
        <v>2.58</v>
      </c>
      <c r="I15" s="31"/>
      <c r="J15" s="31"/>
      <c r="K15" s="35"/>
    </row>
    <row r="16" spans="1:54" x14ac:dyDescent="0.25">
      <c r="B16" s="8" t="s">
        <v>490</v>
      </c>
      <c r="C16" s="57" t="s">
        <v>491</v>
      </c>
      <c r="D16" s="54" t="s">
        <v>492</v>
      </c>
      <c r="E16" s="6" t="s">
        <v>86</v>
      </c>
      <c r="F16" s="19">
        <v>7500000</v>
      </c>
      <c r="G16" s="24">
        <v>56272.5</v>
      </c>
      <c r="H16" s="24">
        <v>2.5299999999999998</v>
      </c>
      <c r="I16" s="31"/>
      <c r="J16" s="31"/>
      <c r="K16" s="35"/>
    </row>
    <row r="17" spans="2:11" x14ac:dyDescent="0.25">
      <c r="B17" s="8" t="s">
        <v>218</v>
      </c>
      <c r="C17" s="57" t="s">
        <v>219</v>
      </c>
      <c r="D17" s="54" t="s">
        <v>220</v>
      </c>
      <c r="E17" s="6" t="s">
        <v>145</v>
      </c>
      <c r="F17" s="19">
        <v>4500000</v>
      </c>
      <c r="G17" s="24">
        <v>54558</v>
      </c>
      <c r="H17" s="24">
        <v>2.46</v>
      </c>
      <c r="I17" s="31"/>
      <c r="J17" s="31"/>
      <c r="K17" s="35"/>
    </row>
    <row r="18" spans="2:11" x14ac:dyDescent="0.25">
      <c r="B18" s="8" t="s">
        <v>444</v>
      </c>
      <c r="C18" s="57" t="s">
        <v>445</v>
      </c>
      <c r="D18" s="54" t="s">
        <v>446</v>
      </c>
      <c r="E18" s="6" t="s">
        <v>43</v>
      </c>
      <c r="F18" s="19">
        <v>27000000</v>
      </c>
      <c r="G18" s="24">
        <v>52091.1</v>
      </c>
      <c r="H18" s="24">
        <v>2.35</v>
      </c>
      <c r="I18" s="31"/>
      <c r="J18" s="31"/>
      <c r="K18" s="35"/>
    </row>
    <row r="19" spans="2:11" x14ac:dyDescent="0.25">
      <c r="B19" s="8" t="s">
        <v>153</v>
      </c>
      <c r="C19" s="57" t="s">
        <v>154</v>
      </c>
      <c r="D19" s="54" t="s">
        <v>155</v>
      </c>
      <c r="E19" s="6" t="s">
        <v>156</v>
      </c>
      <c r="F19" s="19">
        <v>22336624</v>
      </c>
      <c r="G19" s="24">
        <v>51905.85</v>
      </c>
      <c r="H19" s="24">
        <v>2.34</v>
      </c>
      <c r="I19" s="31"/>
      <c r="J19" s="31"/>
      <c r="K19" s="35"/>
    </row>
    <row r="20" spans="2:11" x14ac:dyDescent="0.25">
      <c r="B20" s="8" t="s">
        <v>2167</v>
      </c>
      <c r="C20" s="57" t="s">
        <v>2168</v>
      </c>
      <c r="D20" s="54" t="s">
        <v>2169</v>
      </c>
      <c r="E20" s="6" t="s">
        <v>65</v>
      </c>
      <c r="F20" s="19">
        <v>776046</v>
      </c>
      <c r="G20" s="24">
        <v>48890.9</v>
      </c>
      <c r="H20" s="24">
        <v>2.2000000000000002</v>
      </c>
      <c r="I20" s="31"/>
      <c r="J20" s="31"/>
      <c r="K20" s="35"/>
    </row>
    <row r="21" spans="2:11" x14ac:dyDescent="0.25">
      <c r="B21" s="8" t="s">
        <v>66</v>
      </c>
      <c r="C21" s="57" t="s">
        <v>67</v>
      </c>
      <c r="D21" s="54" t="s">
        <v>68</v>
      </c>
      <c r="E21" s="6" t="s">
        <v>43</v>
      </c>
      <c r="F21" s="19">
        <v>5500000</v>
      </c>
      <c r="G21" s="24">
        <v>47984.75</v>
      </c>
      <c r="H21" s="24">
        <v>2.16</v>
      </c>
      <c r="I21" s="31"/>
      <c r="J21" s="31"/>
      <c r="K21" s="35"/>
    </row>
    <row r="22" spans="2:11" x14ac:dyDescent="0.25">
      <c r="B22" s="8" t="s">
        <v>2170</v>
      </c>
      <c r="C22" s="57" t="s">
        <v>1308</v>
      </c>
      <c r="D22" s="54" t="s">
        <v>2171</v>
      </c>
      <c r="E22" s="6" t="s">
        <v>115</v>
      </c>
      <c r="F22" s="19">
        <v>20000000</v>
      </c>
      <c r="G22" s="24">
        <v>47690</v>
      </c>
      <c r="H22" s="24">
        <v>2.15</v>
      </c>
      <c r="I22" s="31"/>
      <c r="J22" s="31"/>
      <c r="K22" s="35"/>
    </row>
    <row r="23" spans="2:11" x14ac:dyDescent="0.25">
      <c r="B23" s="8" t="s">
        <v>526</v>
      </c>
      <c r="C23" s="57" t="s">
        <v>527</v>
      </c>
      <c r="D23" s="54" t="s">
        <v>528</v>
      </c>
      <c r="E23" s="6" t="s">
        <v>111</v>
      </c>
      <c r="F23" s="19">
        <v>13969697</v>
      </c>
      <c r="G23" s="24">
        <v>47636.67</v>
      </c>
      <c r="H23" s="24">
        <v>2.14</v>
      </c>
      <c r="I23" s="31"/>
      <c r="J23" s="31"/>
      <c r="K23" s="35"/>
    </row>
    <row r="24" spans="2:11" x14ac:dyDescent="0.25">
      <c r="B24" s="8" t="s">
        <v>40</v>
      </c>
      <c r="C24" s="57" t="s">
        <v>41</v>
      </c>
      <c r="D24" s="54" t="s">
        <v>42</v>
      </c>
      <c r="E24" s="6" t="s">
        <v>43</v>
      </c>
      <c r="F24" s="19">
        <v>5000000</v>
      </c>
      <c r="G24" s="24">
        <v>47550</v>
      </c>
      <c r="H24" s="24">
        <v>2.14</v>
      </c>
      <c r="I24" s="31"/>
      <c r="J24" s="31"/>
      <c r="K24" s="35"/>
    </row>
    <row r="25" spans="2:11" x14ac:dyDescent="0.25">
      <c r="B25" s="8" t="s">
        <v>1912</v>
      </c>
      <c r="C25" s="57" t="s">
        <v>1913</v>
      </c>
      <c r="D25" s="54" t="s">
        <v>1914</v>
      </c>
      <c r="E25" s="6" t="s">
        <v>79</v>
      </c>
      <c r="F25" s="19">
        <v>3000000</v>
      </c>
      <c r="G25" s="24">
        <v>47277</v>
      </c>
      <c r="H25" s="24">
        <v>2.13</v>
      </c>
      <c r="I25" s="31"/>
      <c r="J25" s="31"/>
      <c r="K25" s="35"/>
    </row>
    <row r="26" spans="2:11" x14ac:dyDescent="0.25">
      <c r="B26" s="8" t="s">
        <v>157</v>
      </c>
      <c r="C26" s="57" t="s">
        <v>158</v>
      </c>
      <c r="D26" s="54" t="s">
        <v>159</v>
      </c>
      <c r="E26" s="6" t="s">
        <v>160</v>
      </c>
      <c r="F26" s="19">
        <v>130000</v>
      </c>
      <c r="G26" s="24">
        <v>46923.5</v>
      </c>
      <c r="H26" s="24">
        <v>2.11</v>
      </c>
      <c r="I26" s="31"/>
      <c r="J26" s="31"/>
      <c r="K26" s="35"/>
    </row>
    <row r="27" spans="2:11" x14ac:dyDescent="0.25">
      <c r="B27" s="8" t="s">
        <v>149</v>
      </c>
      <c r="C27" s="57" t="s">
        <v>150</v>
      </c>
      <c r="D27" s="54" t="s">
        <v>151</v>
      </c>
      <c r="E27" s="6" t="s">
        <v>152</v>
      </c>
      <c r="F27" s="19">
        <v>7501000</v>
      </c>
      <c r="G27" s="24">
        <v>46311.17</v>
      </c>
      <c r="H27" s="24">
        <v>2.09</v>
      </c>
      <c r="I27" s="31"/>
      <c r="J27" s="31"/>
      <c r="K27" s="35"/>
    </row>
    <row r="28" spans="2:11" x14ac:dyDescent="0.25">
      <c r="B28" s="8" t="s">
        <v>281</v>
      </c>
      <c r="C28" s="57" t="s">
        <v>282</v>
      </c>
      <c r="D28" s="54" t="s">
        <v>283</v>
      </c>
      <c r="E28" s="6" t="s">
        <v>127</v>
      </c>
      <c r="F28" s="19">
        <v>1500000</v>
      </c>
      <c r="G28" s="24">
        <v>45799.5</v>
      </c>
      <c r="H28" s="24">
        <v>2.06</v>
      </c>
      <c r="I28" s="31"/>
      <c r="J28" s="31"/>
      <c r="K28" s="35"/>
    </row>
    <row r="29" spans="2:11" x14ac:dyDescent="0.25">
      <c r="B29" s="8" t="s">
        <v>2172</v>
      </c>
      <c r="C29" s="57" t="s">
        <v>2173</v>
      </c>
      <c r="D29" s="54" t="s">
        <v>2174</v>
      </c>
      <c r="E29" s="6" t="s">
        <v>65</v>
      </c>
      <c r="F29" s="19">
        <v>2050000</v>
      </c>
      <c r="G29" s="24">
        <v>45657.599999999999</v>
      </c>
      <c r="H29" s="24">
        <v>2.06</v>
      </c>
      <c r="I29" s="31"/>
      <c r="J29" s="31"/>
      <c r="K29" s="35"/>
    </row>
    <row r="30" spans="2:11" x14ac:dyDescent="0.25">
      <c r="B30" s="8" t="s">
        <v>164</v>
      </c>
      <c r="C30" s="57" t="s">
        <v>165</v>
      </c>
      <c r="D30" s="54" t="s">
        <v>166</v>
      </c>
      <c r="E30" s="6" t="s">
        <v>96</v>
      </c>
      <c r="F30" s="19">
        <v>8544000</v>
      </c>
      <c r="G30" s="24">
        <v>44018.69</v>
      </c>
      <c r="H30" s="24">
        <v>1.98</v>
      </c>
      <c r="I30" s="31"/>
      <c r="J30" s="31"/>
      <c r="K30" s="35"/>
    </row>
    <row r="31" spans="2:11" x14ac:dyDescent="0.25">
      <c r="B31" s="8" t="s">
        <v>585</v>
      </c>
      <c r="C31" s="57" t="s">
        <v>586</v>
      </c>
      <c r="D31" s="54" t="s">
        <v>587</v>
      </c>
      <c r="E31" s="6" t="s">
        <v>170</v>
      </c>
      <c r="F31" s="19">
        <v>2700000</v>
      </c>
      <c r="G31" s="24">
        <v>42716.7</v>
      </c>
      <c r="H31" s="24">
        <v>1.92</v>
      </c>
      <c r="I31" s="31"/>
      <c r="J31" s="31"/>
      <c r="K31" s="35"/>
    </row>
    <row r="32" spans="2:11" x14ac:dyDescent="0.25">
      <c r="B32" s="8" t="s">
        <v>128</v>
      </c>
      <c r="C32" s="57" t="s">
        <v>129</v>
      </c>
      <c r="D32" s="54" t="s">
        <v>130</v>
      </c>
      <c r="E32" s="6" t="s">
        <v>131</v>
      </c>
      <c r="F32" s="19">
        <v>1000000</v>
      </c>
      <c r="G32" s="24">
        <v>41139</v>
      </c>
      <c r="H32" s="24">
        <v>1.85</v>
      </c>
      <c r="I32" s="31"/>
      <c r="J32" s="31"/>
      <c r="K32" s="35"/>
    </row>
    <row r="33" spans="2:11" x14ac:dyDescent="0.25">
      <c r="B33" s="8" t="s">
        <v>560</v>
      </c>
      <c r="C33" s="57" t="s">
        <v>561</v>
      </c>
      <c r="D33" s="54" t="s">
        <v>562</v>
      </c>
      <c r="E33" s="6" t="s">
        <v>86</v>
      </c>
      <c r="F33" s="19">
        <v>4000000</v>
      </c>
      <c r="G33" s="24">
        <v>39956</v>
      </c>
      <c r="H33" s="24">
        <v>1.8</v>
      </c>
      <c r="I33" s="31"/>
      <c r="J33" s="31"/>
      <c r="K33" s="35"/>
    </row>
    <row r="34" spans="2:11" x14ac:dyDescent="0.25">
      <c r="B34" s="8" t="s">
        <v>591</v>
      </c>
      <c r="C34" s="57" t="s">
        <v>592</v>
      </c>
      <c r="D34" s="54" t="s">
        <v>593</v>
      </c>
      <c r="E34" s="6" t="s">
        <v>174</v>
      </c>
      <c r="F34" s="19">
        <v>280000</v>
      </c>
      <c r="G34" s="24">
        <v>39606</v>
      </c>
      <c r="H34" s="24">
        <v>1.78</v>
      </c>
      <c r="I34" s="31"/>
      <c r="J34" s="31"/>
      <c r="K34" s="35"/>
    </row>
    <row r="35" spans="2:11" x14ac:dyDescent="0.25">
      <c r="B35" s="8" t="s">
        <v>116</v>
      </c>
      <c r="C35" s="57" t="s">
        <v>117</v>
      </c>
      <c r="D35" s="54" t="s">
        <v>118</v>
      </c>
      <c r="E35" s="6" t="s">
        <v>119</v>
      </c>
      <c r="F35" s="19">
        <v>96000</v>
      </c>
      <c r="G35" s="24">
        <v>39057.599999999999</v>
      </c>
      <c r="H35" s="24">
        <v>1.76</v>
      </c>
      <c r="I35" s="31"/>
      <c r="J35" s="31"/>
      <c r="K35" s="35"/>
    </row>
    <row r="36" spans="2:11" x14ac:dyDescent="0.25">
      <c r="B36" s="8" t="s">
        <v>146</v>
      </c>
      <c r="C36" s="57" t="s">
        <v>147</v>
      </c>
      <c r="D36" s="54" t="s">
        <v>148</v>
      </c>
      <c r="E36" s="6" t="s">
        <v>115</v>
      </c>
      <c r="F36" s="19">
        <v>1200000</v>
      </c>
      <c r="G36" s="24">
        <v>38043.599999999999</v>
      </c>
      <c r="H36" s="24">
        <v>1.71</v>
      </c>
      <c r="I36" s="31"/>
      <c r="J36" s="31"/>
      <c r="K36" s="35"/>
    </row>
    <row r="37" spans="2:11" x14ac:dyDescent="0.25">
      <c r="B37" s="8" t="s">
        <v>215</v>
      </c>
      <c r="C37" s="57" t="s">
        <v>216</v>
      </c>
      <c r="D37" s="54" t="s">
        <v>217</v>
      </c>
      <c r="E37" s="6" t="s">
        <v>111</v>
      </c>
      <c r="F37" s="19">
        <v>685892</v>
      </c>
      <c r="G37" s="24">
        <v>37209.64</v>
      </c>
      <c r="H37" s="24">
        <v>1.68</v>
      </c>
      <c r="I37" s="31"/>
      <c r="J37" s="31"/>
      <c r="K37" s="35"/>
    </row>
    <row r="38" spans="2:11" x14ac:dyDescent="0.25">
      <c r="B38" s="8" t="s">
        <v>435</v>
      </c>
      <c r="C38" s="57" t="s">
        <v>436</v>
      </c>
      <c r="D38" s="54" t="s">
        <v>437</v>
      </c>
      <c r="E38" s="6" t="s">
        <v>127</v>
      </c>
      <c r="F38" s="19">
        <v>2300000</v>
      </c>
      <c r="G38" s="24">
        <v>36528.6</v>
      </c>
      <c r="H38" s="24">
        <v>1.64</v>
      </c>
      <c r="I38" s="31"/>
      <c r="J38" s="31"/>
      <c r="K38" s="35"/>
    </row>
    <row r="39" spans="2:11" x14ac:dyDescent="0.25">
      <c r="B39" s="8" t="s">
        <v>1035</v>
      </c>
      <c r="C39" s="57" t="s">
        <v>1036</v>
      </c>
      <c r="D39" s="54" t="s">
        <v>1037</v>
      </c>
      <c r="E39" s="6" t="s">
        <v>127</v>
      </c>
      <c r="F39" s="19">
        <v>3900000</v>
      </c>
      <c r="G39" s="24">
        <v>36061.35</v>
      </c>
      <c r="H39" s="24">
        <v>1.62</v>
      </c>
      <c r="I39" s="31"/>
      <c r="J39" s="31"/>
      <c r="K39" s="35"/>
    </row>
    <row r="40" spans="2:11" x14ac:dyDescent="0.25">
      <c r="B40" s="8" t="s">
        <v>2175</v>
      </c>
      <c r="C40" s="57" t="s">
        <v>2176</v>
      </c>
      <c r="D40" s="54" t="s">
        <v>2177</v>
      </c>
      <c r="E40" s="6" t="s">
        <v>79</v>
      </c>
      <c r="F40" s="19">
        <v>8050447</v>
      </c>
      <c r="G40" s="24">
        <v>35965.370000000003</v>
      </c>
      <c r="H40" s="24">
        <v>1.62</v>
      </c>
      <c r="I40" s="31"/>
      <c r="J40" s="31"/>
      <c r="K40" s="35"/>
    </row>
    <row r="41" spans="2:11" x14ac:dyDescent="0.25">
      <c r="B41" s="8" t="s">
        <v>972</v>
      </c>
      <c r="C41" s="57" t="s">
        <v>973</v>
      </c>
      <c r="D41" s="54" t="s">
        <v>974</v>
      </c>
      <c r="E41" s="6" t="s">
        <v>141</v>
      </c>
      <c r="F41" s="19">
        <v>2318167</v>
      </c>
      <c r="G41" s="24">
        <v>35257</v>
      </c>
      <c r="H41" s="24">
        <v>1.59</v>
      </c>
      <c r="I41" s="31"/>
      <c r="J41" s="31"/>
      <c r="K41" s="35"/>
    </row>
    <row r="42" spans="2:11" x14ac:dyDescent="0.25">
      <c r="B42" s="8" t="s">
        <v>243</v>
      </c>
      <c r="C42" s="57" t="s">
        <v>244</v>
      </c>
      <c r="D42" s="54" t="s">
        <v>245</v>
      </c>
      <c r="E42" s="6" t="s">
        <v>246</v>
      </c>
      <c r="F42" s="19">
        <v>10000000</v>
      </c>
      <c r="G42" s="24">
        <v>34290</v>
      </c>
      <c r="H42" s="24">
        <v>1.54</v>
      </c>
      <c r="I42" s="31"/>
      <c r="J42" s="31"/>
      <c r="K42" s="35"/>
    </row>
    <row r="43" spans="2:11" x14ac:dyDescent="0.25">
      <c r="B43" s="8" t="s">
        <v>331</v>
      </c>
      <c r="C43" s="57" t="s">
        <v>332</v>
      </c>
      <c r="D43" s="54" t="s">
        <v>333</v>
      </c>
      <c r="E43" s="6" t="s">
        <v>145</v>
      </c>
      <c r="F43" s="19">
        <v>75000000</v>
      </c>
      <c r="G43" s="24">
        <v>34282.5</v>
      </c>
      <c r="H43" s="24">
        <v>1.54</v>
      </c>
      <c r="I43" s="31"/>
      <c r="J43" s="31"/>
      <c r="K43" s="35"/>
    </row>
    <row r="44" spans="2:11" x14ac:dyDescent="0.25">
      <c r="B44" s="8" t="s">
        <v>247</v>
      </c>
      <c r="C44" s="57" t="s">
        <v>248</v>
      </c>
      <c r="D44" s="54" t="s">
        <v>249</v>
      </c>
      <c r="E44" s="6" t="s">
        <v>145</v>
      </c>
      <c r="F44" s="19">
        <v>3361560</v>
      </c>
      <c r="G44" s="24">
        <v>33561.82</v>
      </c>
      <c r="H44" s="24">
        <v>1.51</v>
      </c>
      <c r="I44" s="31"/>
      <c r="J44" s="31"/>
      <c r="K44" s="35"/>
    </row>
    <row r="45" spans="2:11" x14ac:dyDescent="0.25">
      <c r="B45" s="8" t="s">
        <v>171</v>
      </c>
      <c r="C45" s="57" t="s">
        <v>172</v>
      </c>
      <c r="D45" s="54" t="s">
        <v>173</v>
      </c>
      <c r="E45" s="6" t="s">
        <v>174</v>
      </c>
      <c r="F45" s="19">
        <v>1500000</v>
      </c>
      <c r="G45" s="24">
        <v>33336</v>
      </c>
      <c r="H45" s="24">
        <v>1.5</v>
      </c>
      <c r="I45" s="31"/>
      <c r="J45" s="31"/>
      <c r="K45" s="35"/>
    </row>
    <row r="46" spans="2:11" x14ac:dyDescent="0.25">
      <c r="B46" s="8" t="s">
        <v>259</v>
      </c>
      <c r="C46" s="57" t="s">
        <v>260</v>
      </c>
      <c r="D46" s="54" t="s">
        <v>261</v>
      </c>
      <c r="E46" s="6" t="s">
        <v>75</v>
      </c>
      <c r="F46" s="19">
        <v>7501750</v>
      </c>
      <c r="G46" s="24">
        <v>33262.76</v>
      </c>
      <c r="H46" s="24">
        <v>1.5</v>
      </c>
      <c r="I46" s="31"/>
      <c r="J46" s="31"/>
      <c r="K46" s="35"/>
    </row>
    <row r="47" spans="2:11" x14ac:dyDescent="0.25">
      <c r="B47" s="8" t="s">
        <v>1023</v>
      </c>
      <c r="C47" s="57" t="s">
        <v>1024</v>
      </c>
      <c r="D47" s="54" t="s">
        <v>1025</v>
      </c>
      <c r="E47" s="6" t="s">
        <v>119</v>
      </c>
      <c r="F47" s="19">
        <v>3000000</v>
      </c>
      <c r="G47" s="24">
        <v>31945.5</v>
      </c>
      <c r="H47" s="24">
        <v>1.44</v>
      </c>
      <c r="I47" s="31"/>
      <c r="J47" s="31"/>
      <c r="K47" s="35"/>
    </row>
    <row r="48" spans="2:11" x14ac:dyDescent="0.25">
      <c r="B48" s="8" t="s">
        <v>2178</v>
      </c>
      <c r="C48" s="57" t="s">
        <v>2179</v>
      </c>
      <c r="D48" s="54" t="s">
        <v>2180</v>
      </c>
      <c r="E48" s="6" t="s">
        <v>111</v>
      </c>
      <c r="F48" s="19">
        <v>1200000</v>
      </c>
      <c r="G48" s="24">
        <v>31916.400000000001</v>
      </c>
      <c r="H48" s="24">
        <v>1.44</v>
      </c>
      <c r="I48" s="31"/>
      <c r="J48" s="31"/>
      <c r="K48" s="35"/>
    </row>
    <row r="49" spans="2:11" x14ac:dyDescent="0.25">
      <c r="B49" s="8" t="s">
        <v>2181</v>
      </c>
      <c r="C49" s="57" t="s">
        <v>2182</v>
      </c>
      <c r="D49" s="54" t="s">
        <v>2183</v>
      </c>
      <c r="E49" s="6" t="s">
        <v>170</v>
      </c>
      <c r="F49" s="19">
        <v>2000000</v>
      </c>
      <c r="G49" s="24">
        <v>31110</v>
      </c>
      <c r="H49" s="24">
        <v>1.4</v>
      </c>
      <c r="I49" s="31"/>
      <c r="J49" s="31"/>
      <c r="K49" s="35"/>
    </row>
    <row r="50" spans="2:11" x14ac:dyDescent="0.25">
      <c r="B50" s="8" t="s">
        <v>205</v>
      </c>
      <c r="C50" s="57" t="s">
        <v>206</v>
      </c>
      <c r="D50" s="54" t="s">
        <v>207</v>
      </c>
      <c r="E50" s="6" t="s">
        <v>208</v>
      </c>
      <c r="F50" s="19">
        <v>500370</v>
      </c>
      <c r="G50" s="24">
        <v>27682.97</v>
      </c>
      <c r="H50" s="24">
        <v>1.25</v>
      </c>
      <c r="I50" s="31"/>
      <c r="J50" s="31"/>
      <c r="K50" s="35"/>
    </row>
    <row r="51" spans="2:11" x14ac:dyDescent="0.25">
      <c r="B51" s="8" t="s">
        <v>853</v>
      </c>
      <c r="C51" s="57" t="s">
        <v>854</v>
      </c>
      <c r="D51" s="54" t="s">
        <v>855</v>
      </c>
      <c r="E51" s="6" t="s">
        <v>96</v>
      </c>
      <c r="F51" s="19">
        <v>2000100</v>
      </c>
      <c r="G51" s="24">
        <v>27071.35</v>
      </c>
      <c r="H51" s="24">
        <v>1.22</v>
      </c>
      <c r="I51" s="31"/>
      <c r="J51" s="31"/>
      <c r="K51" s="35"/>
    </row>
    <row r="52" spans="2:11" x14ac:dyDescent="0.25">
      <c r="B52" s="8" t="s">
        <v>167</v>
      </c>
      <c r="C52" s="57" t="s">
        <v>168</v>
      </c>
      <c r="D52" s="54" t="s">
        <v>169</v>
      </c>
      <c r="E52" s="6" t="s">
        <v>170</v>
      </c>
      <c r="F52" s="19">
        <v>1300000</v>
      </c>
      <c r="G52" s="24">
        <v>25594.400000000001</v>
      </c>
      <c r="H52" s="24">
        <v>1.1499999999999999</v>
      </c>
      <c r="I52" s="31"/>
      <c r="J52" s="31"/>
      <c r="K52" s="35"/>
    </row>
    <row r="53" spans="2:11" x14ac:dyDescent="0.25">
      <c r="B53" s="8" t="s">
        <v>542</v>
      </c>
      <c r="C53" s="57" t="s">
        <v>543</v>
      </c>
      <c r="D53" s="54" t="s">
        <v>544</v>
      </c>
      <c r="E53" s="6" t="s">
        <v>111</v>
      </c>
      <c r="F53" s="19">
        <v>2760000</v>
      </c>
      <c r="G53" s="24">
        <v>24263.16</v>
      </c>
      <c r="H53" s="24">
        <v>1.0900000000000001</v>
      </c>
      <c r="I53" s="31"/>
      <c r="J53" s="31"/>
      <c r="K53" s="35"/>
    </row>
    <row r="54" spans="2:11" x14ac:dyDescent="0.25">
      <c r="B54" s="8" t="s">
        <v>317</v>
      </c>
      <c r="C54" s="57" t="s">
        <v>318</v>
      </c>
      <c r="D54" s="54" t="s">
        <v>319</v>
      </c>
      <c r="E54" s="6" t="s">
        <v>320</v>
      </c>
      <c r="F54" s="19">
        <v>2640420</v>
      </c>
      <c r="G54" s="24">
        <v>24101.75</v>
      </c>
      <c r="H54" s="24">
        <v>1.0900000000000001</v>
      </c>
      <c r="I54" s="31"/>
      <c r="J54" s="31"/>
      <c r="K54" s="35"/>
    </row>
    <row r="55" spans="2:11" x14ac:dyDescent="0.25">
      <c r="B55" s="8" t="s">
        <v>2184</v>
      </c>
      <c r="C55" s="57" t="s">
        <v>2185</v>
      </c>
      <c r="D55" s="54" t="s">
        <v>2186</v>
      </c>
      <c r="E55" s="6" t="s">
        <v>65</v>
      </c>
      <c r="F55" s="19">
        <v>6000000</v>
      </c>
      <c r="G55" s="24">
        <v>23040</v>
      </c>
      <c r="H55" s="24">
        <v>1.04</v>
      </c>
      <c r="I55" s="31"/>
      <c r="J55" s="31"/>
      <c r="K55" s="35"/>
    </row>
    <row r="56" spans="2:11" x14ac:dyDescent="0.25">
      <c r="B56" s="8" t="s">
        <v>349</v>
      </c>
      <c r="C56" s="57" t="s">
        <v>350</v>
      </c>
      <c r="D56" s="54" t="s">
        <v>351</v>
      </c>
      <c r="E56" s="6" t="s">
        <v>96</v>
      </c>
      <c r="F56" s="19">
        <v>3249946</v>
      </c>
      <c r="G56" s="24">
        <v>21563.39</v>
      </c>
      <c r="H56" s="24">
        <v>0.97</v>
      </c>
      <c r="I56" s="31"/>
      <c r="J56" s="31"/>
      <c r="K56" s="35"/>
    </row>
    <row r="57" spans="2:11" x14ac:dyDescent="0.25">
      <c r="B57" s="8" t="s">
        <v>93</v>
      </c>
      <c r="C57" s="57" t="s">
        <v>94</v>
      </c>
      <c r="D57" s="54" t="s">
        <v>95</v>
      </c>
      <c r="E57" s="6" t="s">
        <v>96</v>
      </c>
      <c r="F57" s="19">
        <v>900000</v>
      </c>
      <c r="G57" s="24">
        <v>21150</v>
      </c>
      <c r="H57" s="24">
        <v>0.95</v>
      </c>
      <c r="I57" s="31"/>
      <c r="J57" s="31"/>
      <c r="K57" s="35"/>
    </row>
    <row r="58" spans="2:11" x14ac:dyDescent="0.25">
      <c r="B58" s="8" t="s">
        <v>2187</v>
      </c>
      <c r="C58" s="57" t="s">
        <v>2188</v>
      </c>
      <c r="D58" s="54" t="s">
        <v>2189</v>
      </c>
      <c r="E58" s="6" t="s">
        <v>50</v>
      </c>
      <c r="F58" s="19">
        <v>400000</v>
      </c>
      <c r="G58" s="24">
        <v>20908</v>
      </c>
      <c r="H58" s="24">
        <v>0.94</v>
      </c>
      <c r="I58" s="31"/>
      <c r="J58" s="31"/>
      <c r="K58" s="35"/>
    </row>
    <row r="59" spans="2:11" x14ac:dyDescent="0.25">
      <c r="B59" s="8" t="s">
        <v>2195</v>
      </c>
      <c r="C59" s="57" t="s">
        <v>2191</v>
      </c>
      <c r="D59" s="54" t="s">
        <v>2196</v>
      </c>
      <c r="E59" s="6" t="s">
        <v>156</v>
      </c>
      <c r="F59" s="19">
        <v>11640353</v>
      </c>
      <c r="G59" s="24">
        <v>19056.349999999999</v>
      </c>
      <c r="H59" s="64">
        <v>0.86</v>
      </c>
      <c r="I59" s="31"/>
      <c r="J59" s="31"/>
      <c r="K59" s="35" t="s">
        <v>5282</v>
      </c>
    </row>
    <row r="60" spans="2:11" x14ac:dyDescent="0.25">
      <c r="B60" s="8" t="s">
        <v>1026</v>
      </c>
      <c r="C60" s="57" t="s">
        <v>1027</v>
      </c>
      <c r="D60" s="54" t="s">
        <v>1028</v>
      </c>
      <c r="E60" s="6" t="s">
        <v>208</v>
      </c>
      <c r="F60" s="19">
        <v>11972077</v>
      </c>
      <c r="G60" s="24">
        <v>16663.93</v>
      </c>
      <c r="H60" s="24">
        <v>0.75</v>
      </c>
      <c r="I60" s="31"/>
      <c r="J60" s="31"/>
      <c r="K60" s="35"/>
    </row>
    <row r="61" spans="2:11" x14ac:dyDescent="0.25">
      <c r="B61" s="8" t="s">
        <v>487</v>
      </c>
      <c r="C61" s="57" t="s">
        <v>488</v>
      </c>
      <c r="D61" s="54" t="s">
        <v>489</v>
      </c>
      <c r="E61" s="6" t="s">
        <v>111</v>
      </c>
      <c r="F61" s="19">
        <v>337894</v>
      </c>
      <c r="G61" s="24">
        <v>15712.07</v>
      </c>
      <c r="H61" s="24">
        <v>0.71</v>
      </c>
      <c r="I61" s="31"/>
      <c r="J61" s="31"/>
      <c r="K61" s="35"/>
    </row>
    <row r="62" spans="2:11" x14ac:dyDescent="0.25">
      <c r="B62" s="8" t="s">
        <v>2192</v>
      </c>
      <c r="C62" s="57" t="s">
        <v>2193</v>
      </c>
      <c r="D62" s="54" t="s">
        <v>2194</v>
      </c>
      <c r="E62" s="6" t="s">
        <v>450</v>
      </c>
      <c r="F62" s="19">
        <v>400000</v>
      </c>
      <c r="G62" s="24">
        <v>14054</v>
      </c>
      <c r="H62" s="24">
        <v>0.63</v>
      </c>
      <c r="I62" s="31"/>
      <c r="J62" s="31"/>
      <c r="K62" s="35"/>
    </row>
    <row r="63" spans="2:11" x14ac:dyDescent="0.25">
      <c r="B63" s="8" t="s">
        <v>308</v>
      </c>
      <c r="C63" s="57" t="s">
        <v>309</v>
      </c>
      <c r="D63" s="54" t="s">
        <v>310</v>
      </c>
      <c r="E63" s="6" t="s">
        <v>65</v>
      </c>
      <c r="F63" s="19">
        <v>137385</v>
      </c>
      <c r="G63" s="24">
        <v>576.47</v>
      </c>
      <c r="H63" s="24">
        <v>0.03</v>
      </c>
      <c r="I63" s="31"/>
      <c r="J63" s="31"/>
      <c r="K63" s="35"/>
    </row>
    <row r="64" spans="2:11" x14ac:dyDescent="0.25">
      <c r="B64" s="8" t="s">
        <v>394</v>
      </c>
      <c r="C64" s="57" t="s">
        <v>395</v>
      </c>
      <c r="D64" s="54" t="s">
        <v>396</v>
      </c>
      <c r="E64" s="6" t="s">
        <v>111</v>
      </c>
      <c r="F64" s="19">
        <v>14000</v>
      </c>
      <c r="G64" s="24">
        <v>267.58</v>
      </c>
      <c r="H64" s="24">
        <v>0.01</v>
      </c>
      <c r="I64" s="31"/>
      <c r="J64" s="31"/>
      <c r="K64" s="35"/>
    </row>
    <row r="65" spans="2:11" x14ac:dyDescent="0.25">
      <c r="B65" s="8" t="s">
        <v>2197</v>
      </c>
      <c r="C65" s="57" t="s">
        <v>2198</v>
      </c>
      <c r="D65" s="54" t="s">
        <v>2199</v>
      </c>
      <c r="E65" s="6" t="s">
        <v>79</v>
      </c>
      <c r="F65" s="19">
        <v>13000</v>
      </c>
      <c r="G65" s="24">
        <v>245.67</v>
      </c>
      <c r="H65" s="24">
        <v>0.01</v>
      </c>
      <c r="I65" s="31"/>
      <c r="J65" s="31"/>
      <c r="K65" s="35"/>
    </row>
    <row r="66" spans="2:11" x14ac:dyDescent="0.25">
      <c r="C66" s="58" t="s">
        <v>175</v>
      </c>
      <c r="D66" s="54"/>
      <c r="E66" s="6"/>
      <c r="F66" s="19"/>
      <c r="G66" s="25">
        <v>2080481.02</v>
      </c>
      <c r="H66" s="25">
        <v>93.67</v>
      </c>
      <c r="I66" s="31"/>
      <c r="J66" s="31"/>
      <c r="K66" s="35"/>
    </row>
    <row r="67" spans="2:11" x14ac:dyDescent="0.25">
      <c r="C67" s="57"/>
      <c r="D67" s="54"/>
      <c r="E67" s="6"/>
      <c r="F67" s="19"/>
      <c r="G67" s="24"/>
      <c r="H67" s="24"/>
      <c r="I67" s="31"/>
      <c r="J67" s="31"/>
      <c r="K67" s="35"/>
    </row>
    <row r="68" spans="2:11" x14ac:dyDescent="0.25">
      <c r="C68" s="58" t="s">
        <v>3</v>
      </c>
      <c r="D68" s="54"/>
      <c r="E68" s="6"/>
      <c r="F68" s="19"/>
      <c r="G68" s="24"/>
      <c r="H68" s="24"/>
      <c r="I68" s="31"/>
      <c r="J68" s="31"/>
      <c r="K68" s="35"/>
    </row>
    <row r="69" spans="2:11" x14ac:dyDescent="0.25">
      <c r="B69" s="8" t="s">
        <v>358</v>
      </c>
      <c r="C69" s="57" t="s">
        <v>359</v>
      </c>
      <c r="D69" s="54" t="s">
        <v>360</v>
      </c>
      <c r="E69" s="6" t="s">
        <v>268</v>
      </c>
      <c r="F69" s="19">
        <v>2562406</v>
      </c>
      <c r="G69" s="61">
        <v>0</v>
      </c>
      <c r="H69" s="24" t="s">
        <v>5240</v>
      </c>
      <c r="I69" s="31"/>
      <c r="J69" s="31"/>
      <c r="K69" s="35" t="s">
        <v>5292</v>
      </c>
    </row>
    <row r="70" spans="2:11" x14ac:dyDescent="0.25">
      <c r="C70" s="58" t="s">
        <v>175</v>
      </c>
      <c r="D70" s="54"/>
      <c r="E70" s="6"/>
      <c r="F70" s="19"/>
      <c r="G70" s="62">
        <v>0</v>
      </c>
      <c r="H70" s="25" t="s">
        <v>5240</v>
      </c>
      <c r="I70" s="31"/>
      <c r="J70" s="31"/>
      <c r="K70" s="35"/>
    </row>
    <row r="71" spans="2:11" x14ac:dyDescent="0.25">
      <c r="C71" s="58"/>
      <c r="D71" s="54"/>
      <c r="E71" s="6"/>
      <c r="F71" s="19"/>
      <c r="G71" s="24"/>
      <c r="H71" s="24"/>
      <c r="I71" s="31"/>
      <c r="J71" s="31"/>
      <c r="K71" s="35"/>
    </row>
    <row r="72" spans="2:11" x14ac:dyDescent="0.25">
      <c r="C72" s="57"/>
      <c r="D72" s="54"/>
      <c r="E72" s="6"/>
      <c r="F72" s="19"/>
      <c r="G72" s="24"/>
      <c r="H72" s="24"/>
      <c r="I72" s="31"/>
      <c r="J72" s="31"/>
      <c r="K72" s="35"/>
    </row>
    <row r="73" spans="2:11" x14ac:dyDescent="0.25">
      <c r="C73" s="58" t="s">
        <v>4</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5</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6</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9</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15</v>
      </c>
      <c r="D92" s="54"/>
      <c r="E92" s="6"/>
      <c r="F92" s="19"/>
      <c r="G92" s="24"/>
      <c r="H92" s="24"/>
      <c r="I92" s="31"/>
      <c r="J92" s="31"/>
      <c r="K92" s="35"/>
    </row>
    <row r="93" spans="1:11" x14ac:dyDescent="0.25">
      <c r="B93" s="8" t="s">
        <v>1155</v>
      </c>
      <c r="C93" s="57" t="s">
        <v>1156</v>
      </c>
      <c r="D93" s="54" t="s">
        <v>1157</v>
      </c>
      <c r="E93" s="6" t="s">
        <v>189</v>
      </c>
      <c r="F93" s="19">
        <v>10000000</v>
      </c>
      <c r="G93" s="24">
        <v>9977.86</v>
      </c>
      <c r="H93" s="24">
        <v>0.45</v>
      </c>
      <c r="I93" s="31">
        <v>5.3994</v>
      </c>
      <c r="J93" s="31"/>
      <c r="K93" s="35"/>
    </row>
    <row r="94" spans="1:11" x14ac:dyDescent="0.25">
      <c r="B94" s="8" t="s">
        <v>186</v>
      </c>
      <c r="C94" s="57" t="s">
        <v>187</v>
      </c>
      <c r="D94" s="54" t="s">
        <v>188</v>
      </c>
      <c r="E94" s="6" t="s">
        <v>189</v>
      </c>
      <c r="F94" s="19">
        <v>3000000</v>
      </c>
      <c r="G94" s="24">
        <v>2977.88</v>
      </c>
      <c r="H94" s="24">
        <v>0.13</v>
      </c>
      <c r="I94" s="31">
        <v>5.4218999999999999</v>
      </c>
      <c r="J94" s="31"/>
      <c r="K94" s="35"/>
    </row>
    <row r="95" spans="1:11" x14ac:dyDescent="0.25">
      <c r="C95" s="58" t="s">
        <v>175</v>
      </c>
      <c r="D95" s="54"/>
      <c r="E95" s="6"/>
      <c r="F95" s="19"/>
      <c r="G95" s="25">
        <v>12955.74</v>
      </c>
      <c r="H95" s="25">
        <v>0.57999999999999996</v>
      </c>
      <c r="I95" s="31"/>
      <c r="J95" s="31"/>
      <c r="K95" s="35"/>
    </row>
    <row r="96" spans="1: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23</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24</v>
      </c>
      <c r="D112" s="54"/>
      <c r="E112" s="6"/>
      <c r="F112" s="19"/>
      <c r="G112" s="24"/>
      <c r="H112" s="24"/>
      <c r="I112" s="31"/>
      <c r="J112" s="31"/>
      <c r="K112" s="35"/>
    </row>
    <row r="113" spans="1:54" x14ac:dyDescent="0.25">
      <c r="B113" s="8" t="s">
        <v>190</v>
      </c>
      <c r="C113" s="57" t="s">
        <v>191</v>
      </c>
      <c r="D113" s="54"/>
      <c r="E113" s="6"/>
      <c r="F113" s="19"/>
      <c r="G113" s="24">
        <v>125044.63</v>
      </c>
      <c r="H113" s="24">
        <v>5.63</v>
      </c>
      <c r="I113" s="31"/>
      <c r="J113" s="31"/>
      <c r="K113" s="35"/>
    </row>
    <row r="114" spans="1:54" x14ac:dyDescent="0.25">
      <c r="C114" s="58" t="s">
        <v>175</v>
      </c>
      <c r="D114" s="54"/>
      <c r="E114" s="6"/>
      <c r="F114" s="19"/>
      <c r="G114" s="25">
        <v>125044.63</v>
      </c>
      <c r="H114" s="25">
        <v>5.63</v>
      </c>
      <c r="I114" s="31"/>
      <c r="J114" s="31"/>
      <c r="K114" s="35"/>
    </row>
    <row r="115" spans="1:54" x14ac:dyDescent="0.25">
      <c r="C115" s="57"/>
      <c r="D115" s="54"/>
      <c r="E115" s="6"/>
      <c r="F115" s="19"/>
      <c r="G115" s="24"/>
      <c r="H115" s="24"/>
      <c r="I115" s="31"/>
      <c r="J115" s="31"/>
      <c r="K115" s="35"/>
    </row>
    <row r="116" spans="1:54" x14ac:dyDescent="0.25">
      <c r="A116" s="10"/>
      <c r="B116" s="28"/>
      <c r="C116" s="58" t="s">
        <v>25</v>
      </c>
      <c r="D116" s="54"/>
      <c r="E116" s="6"/>
      <c r="F116" s="19"/>
      <c r="G116" s="24"/>
      <c r="H116" s="24"/>
      <c r="I116" s="31"/>
      <c r="J116" s="31"/>
      <c r="K116" s="35"/>
    </row>
    <row r="117" spans="1:54" s="2" customFormat="1" ht="13.5" x14ac:dyDescent="0.25">
      <c r="A117" s="28"/>
      <c r="B117" s="28"/>
      <c r="C117" s="57" t="s">
        <v>5239</v>
      </c>
      <c r="D117" s="54"/>
      <c r="E117" s="6"/>
      <c r="F117" s="19"/>
      <c r="G117" s="24">
        <v>210</v>
      </c>
      <c r="H117" s="24">
        <v>0.01</v>
      </c>
      <c r="I117" s="31"/>
      <c r="J117" s="31"/>
      <c r="K117" s="35"/>
      <c r="L117" s="3"/>
      <c r="AI117" s="3"/>
      <c r="AV117" s="3"/>
      <c r="AX117" s="3"/>
      <c r="BB117" s="3"/>
    </row>
    <row r="118" spans="1:54" x14ac:dyDescent="0.25">
      <c r="B118" s="8"/>
      <c r="C118" s="57" t="s">
        <v>192</v>
      </c>
      <c r="D118" s="54"/>
      <c r="E118" s="6"/>
      <c r="F118" s="19"/>
      <c r="G118" s="24">
        <v>2172.54</v>
      </c>
      <c r="H118" s="24">
        <v>0.11</v>
      </c>
      <c r="I118" s="31"/>
      <c r="J118" s="31"/>
      <c r="K118" s="35"/>
    </row>
    <row r="119" spans="1:54" x14ac:dyDescent="0.25">
      <c r="C119" s="58" t="s">
        <v>175</v>
      </c>
      <c r="D119" s="54"/>
      <c r="E119" s="6"/>
      <c r="F119" s="19"/>
      <c r="G119" s="25">
        <v>2382.54</v>
      </c>
      <c r="H119" s="25">
        <v>0.12</v>
      </c>
      <c r="I119" s="31"/>
      <c r="J119" s="31"/>
      <c r="K119" s="35"/>
    </row>
    <row r="120" spans="1:54" x14ac:dyDescent="0.25">
      <c r="C120" s="57"/>
      <c r="D120" s="54"/>
      <c r="E120" s="6"/>
      <c r="F120" s="19"/>
      <c r="G120" s="24"/>
      <c r="H120" s="24"/>
      <c r="I120" s="31"/>
      <c r="J120" s="31"/>
      <c r="K120" s="35"/>
    </row>
    <row r="121" spans="1:54" x14ac:dyDescent="0.25">
      <c r="C121" s="60" t="s">
        <v>193</v>
      </c>
      <c r="D121" s="55"/>
      <c r="E121" s="5"/>
      <c r="F121" s="20"/>
      <c r="G121" s="26">
        <v>2220863.9300000002</v>
      </c>
      <c r="H121" s="26">
        <v>100</v>
      </c>
      <c r="I121" s="32"/>
      <c r="J121" s="32"/>
      <c r="K121" s="36"/>
    </row>
    <row r="123" spans="1:54" s="50" customFormat="1" ht="15.75" x14ac:dyDescent="0.3">
      <c r="C123" s="50" t="s">
        <v>4987</v>
      </c>
      <c r="F123" s="51"/>
      <c r="G123" s="51"/>
      <c r="H123" s="51"/>
    </row>
    <row r="124" spans="1:54" s="42" customFormat="1" ht="27" x14ac:dyDescent="0.25">
      <c r="B124" s="43"/>
      <c r="C124" s="43" t="s">
        <v>4982</v>
      </c>
      <c r="D124" s="43" t="s">
        <v>4983</v>
      </c>
      <c r="E124" s="43" t="s">
        <v>4984</v>
      </c>
      <c r="F124" s="44" t="s">
        <v>34</v>
      </c>
      <c r="G124" s="45" t="s">
        <v>4985</v>
      </c>
      <c r="H124" s="44" t="s">
        <v>36</v>
      </c>
      <c r="I124" s="43" t="s">
        <v>39</v>
      </c>
    </row>
    <row r="125" spans="1:54" s="42" customFormat="1" ht="13.5" x14ac:dyDescent="0.25">
      <c r="B125" s="43"/>
      <c r="C125" s="43" t="s">
        <v>4919</v>
      </c>
      <c r="D125" s="43"/>
      <c r="E125" s="43"/>
      <c r="F125" s="44"/>
      <c r="G125" s="45"/>
      <c r="H125" s="44"/>
      <c r="I125" s="43"/>
    </row>
    <row r="126" spans="1:54" s="2" customFormat="1" ht="13.5" x14ac:dyDescent="0.25">
      <c r="B126" s="46">
        <v>2220920</v>
      </c>
      <c r="C126" s="46" t="s">
        <v>4999</v>
      </c>
      <c r="D126" s="46" t="s">
        <v>4989</v>
      </c>
      <c r="E126" s="46" t="s">
        <v>111</v>
      </c>
      <c r="F126" s="47">
        <v>26350</v>
      </c>
      <c r="G126" s="47">
        <v>507.63274999999999</v>
      </c>
      <c r="H126" s="47">
        <v>0.02</v>
      </c>
      <c r="I126" s="46"/>
    </row>
    <row r="127" spans="1:54" s="1" customFormat="1" ht="13.5" x14ac:dyDescent="0.25">
      <c r="B127" s="48"/>
      <c r="C127" s="48" t="s">
        <v>4986</v>
      </c>
      <c r="D127" s="48"/>
      <c r="E127" s="48"/>
      <c r="F127" s="49"/>
      <c r="G127" s="49">
        <v>507.63274999999999</v>
      </c>
      <c r="H127" s="49">
        <v>0.02</v>
      </c>
      <c r="I127" s="48"/>
    </row>
    <row r="129" spans="3:11" x14ac:dyDescent="0.25">
      <c r="C129" s="1" t="s">
        <v>194</v>
      </c>
    </row>
    <row r="130" spans="3:11" x14ac:dyDescent="0.25">
      <c r="C130" s="37" t="s">
        <v>195</v>
      </c>
      <c r="D130" s="37"/>
      <c r="E130" s="37"/>
      <c r="F130" s="37"/>
      <c r="G130" s="37"/>
      <c r="H130" s="37"/>
      <c r="I130" s="37"/>
      <c r="J130" s="37"/>
      <c r="K130" s="37"/>
    </row>
    <row r="131" spans="3:11" x14ac:dyDescent="0.25">
      <c r="C131" s="2" t="s">
        <v>196</v>
      </c>
    </row>
    <row r="132" spans="3:11" x14ac:dyDescent="0.25">
      <c r="C132" s="2" t="s">
        <v>197</v>
      </c>
    </row>
    <row r="133" spans="3:11" ht="30" customHeight="1" x14ac:dyDescent="0.25">
      <c r="C133" s="92" t="s">
        <v>198</v>
      </c>
      <c r="D133" s="93"/>
      <c r="E133" s="93"/>
      <c r="F133" s="93"/>
      <c r="G133" s="93"/>
      <c r="H133" s="93"/>
      <c r="I133" s="93"/>
      <c r="J133" s="93"/>
      <c r="K133" s="93"/>
    </row>
    <row r="134" spans="3:11" x14ac:dyDescent="0.25">
      <c r="C134" s="2" t="s">
        <v>199</v>
      </c>
    </row>
    <row r="135" spans="3:11" x14ac:dyDescent="0.25">
      <c r="C135" s="2" t="s">
        <v>5284</v>
      </c>
    </row>
    <row r="137" spans="3:11" x14ac:dyDescent="0.25">
      <c r="C137" s="1" t="s">
        <v>5400</v>
      </c>
      <c r="E137" s="90" t="s">
        <v>5401</v>
      </c>
    </row>
    <row r="138" spans="3:11" x14ac:dyDescent="0.25">
      <c r="E138" s="2" t="s">
        <v>5419</v>
      </c>
    </row>
  </sheetData>
  <mergeCells count="1">
    <mergeCell ref="C133:K133"/>
  </mergeCells>
  <hyperlinks>
    <hyperlink ref="J2" location="'Index'!A1" display="'Index'!A1" xr:uid="{B5654E3E-0C32-470A-B1ED-4E36D036C1B3}"/>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253FA-23D6-491E-B253-582FFF0BD99C}">
  <sheetPr codeName="Sheet1"/>
  <dimension ref="A1:IV74"/>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2200</v>
      </c>
      <c r="J2" s="38" t="s">
        <v>4913</v>
      </c>
    </row>
    <row r="3" spans="1:54" ht="16.5" x14ac:dyDescent="0.3">
      <c r="C3" s="1" t="s">
        <v>28</v>
      </c>
      <c r="D3" s="21" t="s">
        <v>2201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772</v>
      </c>
      <c r="C24" s="57" t="s">
        <v>773</v>
      </c>
      <c r="D24" s="54" t="s">
        <v>774</v>
      </c>
      <c r="E24" s="6" t="s">
        <v>189</v>
      </c>
      <c r="F24" s="19">
        <v>126000000</v>
      </c>
      <c r="G24" s="24">
        <v>127247.02</v>
      </c>
      <c r="H24" s="24">
        <v>68.569999999999993</v>
      </c>
      <c r="I24" s="31">
        <v>6.7523968999999999</v>
      </c>
      <c r="J24" s="31"/>
      <c r="K24" s="35"/>
    </row>
    <row r="25" spans="1:11" x14ac:dyDescent="0.25">
      <c r="B25" s="8" t="s">
        <v>1222</v>
      </c>
      <c r="C25" s="57" t="s">
        <v>1223</v>
      </c>
      <c r="D25" s="54" t="s">
        <v>1224</v>
      </c>
      <c r="E25" s="6" t="s">
        <v>189</v>
      </c>
      <c r="F25" s="19">
        <v>48999500</v>
      </c>
      <c r="G25" s="24">
        <v>50405.88</v>
      </c>
      <c r="H25" s="24">
        <v>27.16</v>
      </c>
      <c r="I25" s="31">
        <v>6.9367989999999997</v>
      </c>
      <c r="J25" s="31"/>
      <c r="K25" s="35"/>
    </row>
    <row r="26" spans="1:11" x14ac:dyDescent="0.25">
      <c r="B26" s="8" t="s">
        <v>775</v>
      </c>
      <c r="C26" s="57" t="s">
        <v>776</v>
      </c>
      <c r="D26" s="54" t="s">
        <v>777</v>
      </c>
      <c r="E26" s="6" t="s">
        <v>189</v>
      </c>
      <c r="F26" s="19">
        <v>2500000</v>
      </c>
      <c r="G26" s="24">
        <v>2457.27</v>
      </c>
      <c r="H26" s="24">
        <v>1.32</v>
      </c>
      <c r="I26" s="31">
        <v>6.6798872999999999</v>
      </c>
      <c r="J26" s="31"/>
      <c r="K26" s="35"/>
    </row>
    <row r="27" spans="1:11" x14ac:dyDescent="0.25">
      <c r="C27" s="58" t="s">
        <v>175</v>
      </c>
      <c r="D27" s="54"/>
      <c r="E27" s="6"/>
      <c r="F27" s="19"/>
      <c r="G27" s="25">
        <v>180110.17</v>
      </c>
      <c r="H27" s="25">
        <v>97.05</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190</v>
      </c>
      <c r="C55" s="57" t="s">
        <v>191</v>
      </c>
      <c r="D55" s="54"/>
      <c r="E55" s="6"/>
      <c r="F55" s="19"/>
      <c r="G55" s="24">
        <v>643.71</v>
      </c>
      <c r="H55" s="24">
        <v>0.35</v>
      </c>
      <c r="I55" s="31"/>
      <c r="J55" s="31"/>
      <c r="K55" s="35"/>
    </row>
    <row r="56" spans="1:54" x14ac:dyDescent="0.25">
      <c r="C56" s="58" t="s">
        <v>175</v>
      </c>
      <c r="D56" s="54"/>
      <c r="E56" s="6"/>
      <c r="F56" s="19"/>
      <c r="G56" s="25">
        <v>643.71</v>
      </c>
      <c r="H56" s="25">
        <v>0.35</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5239</v>
      </c>
      <c r="D59" s="54"/>
      <c r="E59" s="6"/>
      <c r="F59" s="19"/>
      <c r="G59" s="24" t="s">
        <v>2</v>
      </c>
      <c r="H59" s="24" t="s">
        <v>2</v>
      </c>
      <c r="I59" s="31"/>
      <c r="J59" s="31"/>
      <c r="K59" s="35"/>
      <c r="L59" s="3"/>
      <c r="AI59" s="3"/>
      <c r="AV59" s="3"/>
      <c r="AX59" s="3"/>
      <c r="BB59" s="3"/>
    </row>
    <row r="60" spans="1:54" x14ac:dyDescent="0.25">
      <c r="B60" s="8"/>
      <c r="C60" s="57" t="s">
        <v>192</v>
      </c>
      <c r="D60" s="54"/>
      <c r="E60" s="6"/>
      <c r="F60" s="19"/>
      <c r="G60" s="24">
        <v>4812.6899999999996</v>
      </c>
      <c r="H60" s="24">
        <v>2.5999999999999996</v>
      </c>
      <c r="I60" s="31"/>
      <c r="J60" s="31"/>
      <c r="K60" s="35"/>
    </row>
    <row r="61" spans="1:54" x14ac:dyDescent="0.25">
      <c r="C61" s="58" t="s">
        <v>175</v>
      </c>
      <c r="D61" s="54"/>
      <c r="E61" s="6"/>
      <c r="F61" s="19"/>
      <c r="G61" s="25">
        <v>4812.6899999999996</v>
      </c>
      <c r="H61" s="25">
        <v>2.5999999999999996</v>
      </c>
      <c r="I61" s="31"/>
      <c r="J61" s="31"/>
      <c r="K61" s="35"/>
    </row>
    <row r="62" spans="1:54" x14ac:dyDescent="0.25">
      <c r="C62" s="57"/>
      <c r="D62" s="54"/>
      <c r="E62" s="6"/>
      <c r="F62" s="19"/>
      <c r="G62" s="24"/>
      <c r="H62" s="24"/>
      <c r="I62" s="31"/>
      <c r="J62" s="31"/>
      <c r="K62" s="35"/>
    </row>
    <row r="63" spans="1:54" x14ac:dyDescent="0.25">
      <c r="C63" s="60" t="s">
        <v>193</v>
      </c>
      <c r="D63" s="55"/>
      <c r="E63" s="5"/>
      <c r="F63" s="20"/>
      <c r="G63" s="26">
        <v>185566.57</v>
      </c>
      <c r="H63" s="26">
        <v>99.999999999999986</v>
      </c>
      <c r="I63" s="32"/>
      <c r="J63" s="32"/>
      <c r="K63" s="36"/>
    </row>
    <row r="66" spans="3:11" x14ac:dyDescent="0.25">
      <c r="C66" s="1" t="s">
        <v>194</v>
      </c>
    </row>
    <row r="67" spans="3:11" x14ac:dyDescent="0.25">
      <c r="C67" s="37" t="s">
        <v>195</v>
      </c>
      <c r="D67" s="37"/>
      <c r="E67" s="37"/>
      <c r="F67" s="37"/>
      <c r="G67" s="37"/>
      <c r="H67" s="37"/>
      <c r="I67" s="37"/>
      <c r="J67" s="37"/>
      <c r="K67" s="37"/>
    </row>
    <row r="68" spans="3:11" x14ac:dyDescent="0.25">
      <c r="C68" s="2" t="s">
        <v>196</v>
      </c>
    </row>
    <row r="69" spans="3:11" x14ac:dyDescent="0.25">
      <c r="C69" s="2" t="s">
        <v>197</v>
      </c>
    </row>
    <row r="70" spans="3:11" ht="30" customHeight="1" x14ac:dyDescent="0.25">
      <c r="C70" s="92" t="s">
        <v>198</v>
      </c>
      <c r="D70" s="93"/>
      <c r="E70" s="93"/>
      <c r="F70" s="93"/>
      <c r="G70" s="93"/>
      <c r="H70" s="93"/>
      <c r="I70" s="93"/>
      <c r="J70" s="93"/>
      <c r="K70" s="93"/>
    </row>
    <row r="71" spans="3:11" x14ac:dyDescent="0.25">
      <c r="C71" s="2" t="s">
        <v>199</v>
      </c>
    </row>
    <row r="73" spans="3:11" x14ac:dyDescent="0.25">
      <c r="C73" s="1" t="s">
        <v>5400</v>
      </c>
      <c r="E73" s="90" t="s">
        <v>5401</v>
      </c>
    </row>
    <row r="74" spans="3:11" x14ac:dyDescent="0.25">
      <c r="E74" s="2" t="s">
        <v>5420</v>
      </c>
    </row>
  </sheetData>
  <mergeCells count="1">
    <mergeCell ref="C70:K70"/>
  </mergeCells>
  <hyperlinks>
    <hyperlink ref="J2" location="'Index'!A1" display="'Index'!A1" xr:uid="{FB40E1E9-3FB9-42A3-B286-D2301A95F781}"/>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3114-9796-4AC5-8E03-79B0645D2650}">
  <sheetPr codeName="Sheet1"/>
  <dimension ref="A1:IV104"/>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2202</v>
      </c>
      <c r="J2" s="38" t="s">
        <v>4913</v>
      </c>
    </row>
    <row r="3" spans="1:54" ht="16.5" x14ac:dyDescent="0.3">
      <c r="C3" s="1" t="s">
        <v>28</v>
      </c>
      <c r="D3" s="21" t="s">
        <v>2203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275</v>
      </c>
      <c r="C10" s="57" t="s">
        <v>276</v>
      </c>
      <c r="D10" s="54" t="s">
        <v>277</v>
      </c>
      <c r="E10" s="6" t="s">
        <v>200</v>
      </c>
      <c r="F10" s="19">
        <v>3776000</v>
      </c>
      <c r="G10" s="24">
        <v>6372.76</v>
      </c>
      <c r="H10" s="24">
        <v>8.11</v>
      </c>
      <c r="I10" s="31"/>
      <c r="J10" s="31"/>
      <c r="K10" s="35"/>
    </row>
    <row r="11" spans="1:54" x14ac:dyDescent="0.25">
      <c r="B11" s="8" t="s">
        <v>72</v>
      </c>
      <c r="C11" s="57" t="s">
        <v>73</v>
      </c>
      <c r="D11" s="54" t="s">
        <v>74</v>
      </c>
      <c r="E11" s="6" t="s">
        <v>75</v>
      </c>
      <c r="F11" s="19">
        <v>424732</v>
      </c>
      <c r="G11" s="24">
        <v>5793.34</v>
      </c>
      <c r="H11" s="24">
        <v>7.37</v>
      </c>
      <c r="I11" s="31"/>
      <c r="J11" s="31"/>
      <c r="K11" s="35"/>
    </row>
    <row r="12" spans="1:54" x14ac:dyDescent="0.25">
      <c r="B12" s="8" t="s">
        <v>62</v>
      </c>
      <c r="C12" s="57" t="s">
        <v>63</v>
      </c>
      <c r="D12" s="54" t="s">
        <v>64</v>
      </c>
      <c r="E12" s="6" t="s">
        <v>65</v>
      </c>
      <c r="F12" s="19">
        <v>34000</v>
      </c>
      <c r="G12" s="24">
        <v>4155.4799999999996</v>
      </c>
      <c r="H12" s="24">
        <v>5.29</v>
      </c>
      <c r="I12" s="31"/>
      <c r="J12" s="31"/>
      <c r="K12" s="35"/>
    </row>
    <row r="13" spans="1:54" x14ac:dyDescent="0.25">
      <c r="B13" s="8" t="s">
        <v>410</v>
      </c>
      <c r="C13" s="57" t="s">
        <v>411</v>
      </c>
      <c r="D13" s="54" t="s">
        <v>412</v>
      </c>
      <c r="E13" s="6" t="s">
        <v>413</v>
      </c>
      <c r="F13" s="19">
        <v>1400000</v>
      </c>
      <c r="G13" s="24">
        <v>3353</v>
      </c>
      <c r="H13" s="24">
        <v>4.2699999999999996</v>
      </c>
      <c r="I13" s="31"/>
      <c r="J13" s="31"/>
      <c r="K13" s="35"/>
    </row>
    <row r="14" spans="1:54" x14ac:dyDescent="0.25">
      <c r="B14" s="8" t="s">
        <v>1004</v>
      </c>
      <c r="C14" s="57" t="s">
        <v>1005</v>
      </c>
      <c r="D14" s="54" t="s">
        <v>1006</v>
      </c>
      <c r="E14" s="6" t="s">
        <v>123</v>
      </c>
      <c r="F14" s="19">
        <v>2070000</v>
      </c>
      <c r="G14" s="24">
        <v>3352.37</v>
      </c>
      <c r="H14" s="24">
        <v>4.2699999999999996</v>
      </c>
      <c r="I14" s="31"/>
      <c r="J14" s="31"/>
      <c r="K14" s="35"/>
    </row>
    <row r="15" spans="1:54" x14ac:dyDescent="0.25">
      <c r="B15" s="8" t="s">
        <v>2204</v>
      </c>
      <c r="C15" s="57" t="s">
        <v>2205</v>
      </c>
      <c r="D15" s="54" t="s">
        <v>2206</v>
      </c>
      <c r="E15" s="6" t="s">
        <v>2207</v>
      </c>
      <c r="F15" s="19">
        <v>675000</v>
      </c>
      <c r="G15" s="24">
        <v>3144.15</v>
      </c>
      <c r="H15" s="24">
        <v>4</v>
      </c>
      <c r="I15" s="31"/>
      <c r="J15" s="31"/>
      <c r="K15" s="35"/>
    </row>
    <row r="16" spans="1:54" x14ac:dyDescent="0.25">
      <c r="B16" s="8" t="s">
        <v>1001</v>
      </c>
      <c r="C16" s="57" t="s">
        <v>1002</v>
      </c>
      <c r="D16" s="54" t="s">
        <v>1003</v>
      </c>
      <c r="E16" s="6" t="s">
        <v>75</v>
      </c>
      <c r="F16" s="19">
        <v>1900000</v>
      </c>
      <c r="G16" s="24">
        <v>2846.01</v>
      </c>
      <c r="H16" s="24">
        <v>3.62</v>
      </c>
      <c r="I16" s="31"/>
      <c r="J16" s="31"/>
      <c r="K16" s="35"/>
    </row>
    <row r="17" spans="2:11" x14ac:dyDescent="0.25">
      <c r="B17" s="8" t="s">
        <v>259</v>
      </c>
      <c r="C17" s="57" t="s">
        <v>260</v>
      </c>
      <c r="D17" s="54" t="s">
        <v>261</v>
      </c>
      <c r="E17" s="6" t="s">
        <v>75</v>
      </c>
      <c r="F17" s="19">
        <v>600000</v>
      </c>
      <c r="G17" s="24">
        <v>2660.4</v>
      </c>
      <c r="H17" s="24">
        <v>3.39</v>
      </c>
      <c r="I17" s="31"/>
      <c r="J17" s="31"/>
      <c r="K17" s="35"/>
    </row>
    <row r="18" spans="2:11" x14ac:dyDescent="0.25">
      <c r="B18" s="8" t="s">
        <v>120</v>
      </c>
      <c r="C18" s="57" t="s">
        <v>121</v>
      </c>
      <c r="D18" s="54" t="s">
        <v>122</v>
      </c>
      <c r="E18" s="6" t="s">
        <v>123</v>
      </c>
      <c r="F18" s="19">
        <v>930000</v>
      </c>
      <c r="G18" s="24">
        <v>2606.33</v>
      </c>
      <c r="H18" s="24">
        <v>3.32</v>
      </c>
      <c r="I18" s="31"/>
      <c r="J18" s="31"/>
      <c r="K18" s="35"/>
    </row>
    <row r="19" spans="2:11" x14ac:dyDescent="0.25">
      <c r="B19" s="8" t="s">
        <v>1088</v>
      </c>
      <c r="C19" s="57" t="s">
        <v>1089</v>
      </c>
      <c r="D19" s="54" t="s">
        <v>1090</v>
      </c>
      <c r="E19" s="6" t="s">
        <v>1091</v>
      </c>
      <c r="F19" s="19">
        <v>650000</v>
      </c>
      <c r="G19" s="24">
        <v>2534.6799999999998</v>
      </c>
      <c r="H19" s="24">
        <v>3.23</v>
      </c>
      <c r="I19" s="31"/>
      <c r="J19" s="31"/>
      <c r="K19" s="35"/>
    </row>
    <row r="20" spans="2:11" x14ac:dyDescent="0.25">
      <c r="B20" s="8" t="s">
        <v>308</v>
      </c>
      <c r="C20" s="57" t="s">
        <v>309</v>
      </c>
      <c r="D20" s="54" t="s">
        <v>310</v>
      </c>
      <c r="E20" s="6" t="s">
        <v>65</v>
      </c>
      <c r="F20" s="19">
        <v>600000</v>
      </c>
      <c r="G20" s="24">
        <v>2517.6</v>
      </c>
      <c r="H20" s="24">
        <v>3.2</v>
      </c>
      <c r="I20" s="31"/>
      <c r="J20" s="31"/>
      <c r="K20" s="35"/>
    </row>
    <row r="21" spans="2:11" x14ac:dyDescent="0.25">
      <c r="B21" s="8" t="s">
        <v>104</v>
      </c>
      <c r="C21" s="57" t="s">
        <v>105</v>
      </c>
      <c r="D21" s="54" t="s">
        <v>106</v>
      </c>
      <c r="E21" s="6" t="s">
        <v>107</v>
      </c>
      <c r="F21" s="19">
        <v>310000</v>
      </c>
      <c r="G21" s="24">
        <v>2362.0500000000002</v>
      </c>
      <c r="H21" s="24">
        <v>3.01</v>
      </c>
      <c r="I21" s="31"/>
      <c r="J21" s="31"/>
      <c r="K21" s="35"/>
    </row>
    <row r="22" spans="2:11" x14ac:dyDescent="0.25">
      <c r="B22" s="8" t="s">
        <v>272</v>
      </c>
      <c r="C22" s="57" t="s">
        <v>273</v>
      </c>
      <c r="D22" s="54" t="s">
        <v>274</v>
      </c>
      <c r="E22" s="6" t="s">
        <v>200</v>
      </c>
      <c r="F22" s="19">
        <v>1750000</v>
      </c>
      <c r="G22" s="24">
        <v>2353.4</v>
      </c>
      <c r="H22" s="24">
        <v>2.99</v>
      </c>
      <c r="I22" s="31"/>
      <c r="J22" s="31"/>
      <c r="K22" s="35"/>
    </row>
    <row r="23" spans="2:11" x14ac:dyDescent="0.25">
      <c r="B23" s="8" t="s">
        <v>2208</v>
      </c>
      <c r="C23" s="57" t="s">
        <v>2209</v>
      </c>
      <c r="D23" s="54" t="s">
        <v>2210</v>
      </c>
      <c r="E23" s="6" t="s">
        <v>200</v>
      </c>
      <c r="F23" s="19">
        <v>316744</v>
      </c>
      <c r="G23" s="24">
        <v>2336.7800000000002</v>
      </c>
      <c r="H23" s="24">
        <v>2.97</v>
      </c>
      <c r="I23" s="31"/>
      <c r="J23" s="31"/>
      <c r="K23" s="35"/>
    </row>
    <row r="24" spans="2:11" x14ac:dyDescent="0.25">
      <c r="B24" s="8" t="s">
        <v>2211</v>
      </c>
      <c r="C24" s="57" t="s">
        <v>2212</v>
      </c>
      <c r="D24" s="54" t="s">
        <v>2213</v>
      </c>
      <c r="E24" s="6" t="s">
        <v>119</v>
      </c>
      <c r="F24" s="19">
        <v>760000</v>
      </c>
      <c r="G24" s="24">
        <v>2309.2600000000002</v>
      </c>
      <c r="H24" s="24">
        <v>2.94</v>
      </c>
      <c r="I24" s="31"/>
      <c r="J24" s="31"/>
      <c r="K24" s="35"/>
    </row>
    <row r="25" spans="2:11" x14ac:dyDescent="0.25">
      <c r="B25" s="8" t="s">
        <v>1079</v>
      </c>
      <c r="C25" s="57" t="s">
        <v>1080</v>
      </c>
      <c r="D25" s="54" t="s">
        <v>1081</v>
      </c>
      <c r="E25" s="6" t="s">
        <v>200</v>
      </c>
      <c r="F25" s="19">
        <v>200000</v>
      </c>
      <c r="G25" s="24">
        <v>2285.4</v>
      </c>
      <c r="H25" s="24">
        <v>2.91</v>
      </c>
      <c r="I25" s="31"/>
      <c r="J25" s="31"/>
      <c r="K25" s="35"/>
    </row>
    <row r="26" spans="2:11" x14ac:dyDescent="0.25">
      <c r="B26" s="8" t="s">
        <v>327</v>
      </c>
      <c r="C26" s="57" t="s">
        <v>328</v>
      </c>
      <c r="D26" s="54" t="s">
        <v>329</v>
      </c>
      <c r="E26" s="6" t="s">
        <v>330</v>
      </c>
      <c r="F26" s="19">
        <v>152080</v>
      </c>
      <c r="G26" s="24">
        <v>2281.96</v>
      </c>
      <c r="H26" s="24">
        <v>2.9</v>
      </c>
      <c r="I26" s="31"/>
      <c r="J26" s="31"/>
      <c r="K26" s="35"/>
    </row>
    <row r="27" spans="2:11" x14ac:dyDescent="0.25">
      <c r="B27" s="8" t="s">
        <v>2214</v>
      </c>
      <c r="C27" s="57" t="s">
        <v>2215</v>
      </c>
      <c r="D27" s="54" t="s">
        <v>2216</v>
      </c>
      <c r="E27" s="6" t="s">
        <v>450</v>
      </c>
      <c r="F27" s="19">
        <v>340000</v>
      </c>
      <c r="G27" s="24">
        <v>2229.7199999999998</v>
      </c>
      <c r="H27" s="24">
        <v>2.84</v>
      </c>
      <c r="I27" s="31"/>
      <c r="J27" s="31"/>
      <c r="K27" s="35"/>
    </row>
    <row r="28" spans="2:11" x14ac:dyDescent="0.25">
      <c r="B28" s="8" t="s">
        <v>2217</v>
      </c>
      <c r="C28" s="57" t="s">
        <v>2218</v>
      </c>
      <c r="D28" s="54" t="s">
        <v>2219</v>
      </c>
      <c r="E28" s="6" t="s">
        <v>127</v>
      </c>
      <c r="F28" s="19">
        <v>228093</v>
      </c>
      <c r="G28" s="24">
        <v>2083.17</v>
      </c>
      <c r="H28" s="24">
        <v>2.65</v>
      </c>
      <c r="I28" s="31"/>
      <c r="J28" s="31"/>
      <c r="K28" s="35"/>
    </row>
    <row r="29" spans="2:11" x14ac:dyDescent="0.25">
      <c r="B29" s="8" t="s">
        <v>1930</v>
      </c>
      <c r="C29" s="57" t="s">
        <v>1931</v>
      </c>
      <c r="D29" s="54" t="s">
        <v>1932</v>
      </c>
      <c r="E29" s="6" t="s">
        <v>513</v>
      </c>
      <c r="F29" s="19">
        <v>450000</v>
      </c>
      <c r="G29" s="24">
        <v>2050.4299999999998</v>
      </c>
      <c r="H29" s="24">
        <v>2.61</v>
      </c>
      <c r="I29" s="31"/>
      <c r="J29" s="31"/>
      <c r="K29" s="35"/>
    </row>
    <row r="30" spans="2:11" x14ac:dyDescent="0.25">
      <c r="B30" s="8" t="s">
        <v>1016</v>
      </c>
      <c r="C30" s="57" t="s">
        <v>1017</v>
      </c>
      <c r="D30" s="54" t="s">
        <v>1018</v>
      </c>
      <c r="E30" s="6" t="s">
        <v>1019</v>
      </c>
      <c r="F30" s="19">
        <v>2487919</v>
      </c>
      <c r="G30" s="24">
        <v>1899.53</v>
      </c>
      <c r="H30" s="24">
        <v>2.42</v>
      </c>
      <c r="I30" s="31"/>
      <c r="J30" s="31"/>
      <c r="K30" s="35"/>
    </row>
    <row r="31" spans="2:11" x14ac:dyDescent="0.25">
      <c r="B31" s="8" t="s">
        <v>2220</v>
      </c>
      <c r="C31" s="57" t="s">
        <v>2221</v>
      </c>
      <c r="D31" s="54" t="s">
        <v>2222</v>
      </c>
      <c r="E31" s="6" t="s">
        <v>65</v>
      </c>
      <c r="F31" s="19">
        <v>325000</v>
      </c>
      <c r="G31" s="24">
        <v>1852.34</v>
      </c>
      <c r="H31" s="24">
        <v>2.36</v>
      </c>
      <c r="I31" s="31"/>
      <c r="J31" s="31"/>
      <c r="K31" s="35"/>
    </row>
    <row r="32" spans="2:11" x14ac:dyDescent="0.25">
      <c r="B32" s="8" t="s">
        <v>460</v>
      </c>
      <c r="C32" s="57" t="s">
        <v>461</v>
      </c>
      <c r="D32" s="54" t="s">
        <v>462</v>
      </c>
      <c r="E32" s="6" t="s">
        <v>65</v>
      </c>
      <c r="F32" s="19">
        <v>1224816</v>
      </c>
      <c r="G32" s="24">
        <v>1688.9</v>
      </c>
      <c r="H32" s="24">
        <v>2.15</v>
      </c>
      <c r="I32" s="31"/>
      <c r="J32" s="31"/>
      <c r="K32" s="35"/>
    </row>
    <row r="33" spans="2:11" x14ac:dyDescent="0.25">
      <c r="B33" s="8" t="s">
        <v>2223</v>
      </c>
      <c r="C33" s="57" t="s">
        <v>2224</v>
      </c>
      <c r="D33" s="54" t="s">
        <v>2225</v>
      </c>
      <c r="E33" s="6" t="s">
        <v>413</v>
      </c>
      <c r="F33" s="19">
        <v>375000</v>
      </c>
      <c r="G33" s="24">
        <v>1551.75</v>
      </c>
      <c r="H33" s="24">
        <v>1.97</v>
      </c>
      <c r="I33" s="31"/>
      <c r="J33" s="31"/>
      <c r="K33" s="35"/>
    </row>
    <row r="34" spans="2:11" x14ac:dyDescent="0.25">
      <c r="B34" s="8" t="s">
        <v>1026</v>
      </c>
      <c r="C34" s="57" t="s">
        <v>1027</v>
      </c>
      <c r="D34" s="54" t="s">
        <v>1028</v>
      </c>
      <c r="E34" s="6" t="s">
        <v>208</v>
      </c>
      <c r="F34" s="19">
        <v>1100000</v>
      </c>
      <c r="G34" s="24">
        <v>1531.09</v>
      </c>
      <c r="H34" s="24">
        <v>1.95</v>
      </c>
      <c r="I34" s="31"/>
      <c r="J34" s="31"/>
      <c r="K34" s="35"/>
    </row>
    <row r="35" spans="2:11" x14ac:dyDescent="0.25">
      <c r="B35" s="8" t="s">
        <v>529</v>
      </c>
      <c r="C35" s="57" t="s">
        <v>530</v>
      </c>
      <c r="D35" s="54" t="s">
        <v>531</v>
      </c>
      <c r="E35" s="6" t="s">
        <v>330</v>
      </c>
      <c r="F35" s="19">
        <v>134423</v>
      </c>
      <c r="G35" s="24">
        <v>1476.77</v>
      </c>
      <c r="H35" s="24">
        <v>1.88</v>
      </c>
      <c r="I35" s="31"/>
      <c r="J35" s="31"/>
      <c r="K35" s="35"/>
    </row>
    <row r="36" spans="2:11" x14ac:dyDescent="0.25">
      <c r="B36" s="8" t="s">
        <v>2226</v>
      </c>
      <c r="C36" s="57" t="s">
        <v>2227</v>
      </c>
      <c r="D36" s="54" t="s">
        <v>2228</v>
      </c>
      <c r="E36" s="6" t="s">
        <v>107</v>
      </c>
      <c r="F36" s="19">
        <v>403400</v>
      </c>
      <c r="G36" s="24">
        <v>1328.96</v>
      </c>
      <c r="H36" s="24">
        <v>1.69</v>
      </c>
      <c r="I36" s="31"/>
      <c r="J36" s="31"/>
      <c r="K36" s="35"/>
    </row>
    <row r="37" spans="2:11" x14ac:dyDescent="0.25">
      <c r="B37" s="8" t="s">
        <v>510</v>
      </c>
      <c r="C37" s="57" t="s">
        <v>511</v>
      </c>
      <c r="D37" s="54" t="s">
        <v>512</v>
      </c>
      <c r="E37" s="6" t="s">
        <v>513</v>
      </c>
      <c r="F37" s="19">
        <v>135000</v>
      </c>
      <c r="G37" s="24">
        <v>1141.0899999999999</v>
      </c>
      <c r="H37" s="24">
        <v>1.45</v>
      </c>
      <c r="I37" s="31"/>
      <c r="J37" s="31"/>
      <c r="K37" s="35"/>
    </row>
    <row r="38" spans="2:11" x14ac:dyDescent="0.25">
      <c r="B38" s="8" t="s">
        <v>2229</v>
      </c>
      <c r="C38" s="57" t="s">
        <v>2230</v>
      </c>
      <c r="D38" s="54" t="s">
        <v>2231</v>
      </c>
      <c r="E38" s="6" t="s">
        <v>65</v>
      </c>
      <c r="F38" s="19">
        <v>366286</v>
      </c>
      <c r="G38" s="24">
        <v>906.74</v>
      </c>
      <c r="H38" s="24">
        <v>1.1499999999999999</v>
      </c>
      <c r="I38" s="31"/>
      <c r="J38" s="31"/>
      <c r="K38" s="35"/>
    </row>
    <row r="39" spans="2:11" x14ac:dyDescent="0.25">
      <c r="B39" s="8" t="s">
        <v>507</v>
      </c>
      <c r="C39" s="57" t="s">
        <v>508</v>
      </c>
      <c r="D39" s="54" t="s">
        <v>509</v>
      </c>
      <c r="E39" s="6" t="s">
        <v>119</v>
      </c>
      <c r="F39" s="19">
        <v>100000</v>
      </c>
      <c r="G39" s="24">
        <v>719.95</v>
      </c>
      <c r="H39" s="24">
        <v>0.92</v>
      </c>
      <c r="I39" s="31"/>
      <c r="J39" s="31"/>
      <c r="K39" s="35"/>
    </row>
    <row r="40" spans="2:11" x14ac:dyDescent="0.25">
      <c r="B40" s="8" t="s">
        <v>501</v>
      </c>
      <c r="C40" s="57" t="s">
        <v>502</v>
      </c>
      <c r="D40" s="54" t="s">
        <v>503</v>
      </c>
      <c r="E40" s="6" t="s">
        <v>330</v>
      </c>
      <c r="F40" s="19">
        <v>6646</v>
      </c>
      <c r="G40" s="24">
        <v>49.97</v>
      </c>
      <c r="H40" s="24">
        <v>0.06</v>
      </c>
      <c r="I40" s="31"/>
      <c r="J40" s="31"/>
      <c r="K40" s="35"/>
    </row>
    <row r="41" spans="2:11" x14ac:dyDescent="0.25">
      <c r="C41" s="58" t="s">
        <v>175</v>
      </c>
      <c r="D41" s="54"/>
      <c r="E41" s="6"/>
      <c r="F41" s="19"/>
      <c r="G41" s="25">
        <v>73775.38</v>
      </c>
      <c r="H41" s="25">
        <v>93.89</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9</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10</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A60" s="28"/>
      <c r="B60" s="28"/>
      <c r="C60" s="58" t="s">
        <v>13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14</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15</v>
      </c>
      <c r="D64" s="54"/>
      <c r="E64" s="6"/>
      <c r="F64" s="19"/>
      <c r="G64" s="24"/>
      <c r="H64" s="24"/>
      <c r="I64" s="31"/>
      <c r="J64" s="31"/>
      <c r="K64" s="35"/>
    </row>
    <row r="65" spans="1:11" x14ac:dyDescent="0.25">
      <c r="B65" s="8" t="s">
        <v>186</v>
      </c>
      <c r="C65" s="57" t="s">
        <v>187</v>
      </c>
      <c r="D65" s="54" t="s">
        <v>188</v>
      </c>
      <c r="E65" s="6" t="s">
        <v>189</v>
      </c>
      <c r="F65" s="19">
        <v>300000</v>
      </c>
      <c r="G65" s="24">
        <v>297.79000000000002</v>
      </c>
      <c r="H65" s="24">
        <v>0.38</v>
      </c>
      <c r="I65" s="31">
        <v>5.4218999999999999</v>
      </c>
      <c r="J65" s="31"/>
      <c r="K65" s="35"/>
    </row>
    <row r="66" spans="1:11" x14ac:dyDescent="0.25">
      <c r="C66" s="58" t="s">
        <v>175</v>
      </c>
      <c r="D66" s="54"/>
      <c r="E66" s="6"/>
      <c r="F66" s="19"/>
      <c r="G66" s="25">
        <v>297.79000000000002</v>
      </c>
      <c r="H66" s="25">
        <v>0.38</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190</v>
      </c>
      <c r="C84" s="57" t="s">
        <v>191</v>
      </c>
      <c r="D84" s="54"/>
      <c r="E84" s="6"/>
      <c r="F84" s="19"/>
      <c r="G84" s="24">
        <v>5195.74</v>
      </c>
      <c r="H84" s="24">
        <v>6.61</v>
      </c>
      <c r="I84" s="31"/>
      <c r="J84" s="31"/>
      <c r="K84" s="35"/>
    </row>
    <row r="85" spans="1:54" x14ac:dyDescent="0.25">
      <c r="C85" s="58" t="s">
        <v>175</v>
      </c>
      <c r="D85" s="54"/>
      <c r="E85" s="6"/>
      <c r="F85" s="19"/>
      <c r="G85" s="25">
        <v>5195.74</v>
      </c>
      <c r="H85" s="25">
        <v>6.61</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5239</v>
      </c>
      <c r="D88" s="54"/>
      <c r="E88" s="6"/>
      <c r="F88" s="19"/>
      <c r="G88" s="24" t="s">
        <v>2</v>
      </c>
      <c r="H88" s="24" t="s">
        <v>2</v>
      </c>
      <c r="I88" s="31"/>
      <c r="J88" s="31"/>
      <c r="K88" s="35"/>
      <c r="L88" s="3"/>
      <c r="AI88" s="3"/>
      <c r="AV88" s="3"/>
      <c r="AX88" s="3"/>
      <c r="BB88" s="3"/>
    </row>
    <row r="89" spans="1:54" x14ac:dyDescent="0.25">
      <c r="B89" s="8"/>
      <c r="C89" s="57" t="s">
        <v>192</v>
      </c>
      <c r="D89" s="54"/>
      <c r="E89" s="6"/>
      <c r="F89" s="19"/>
      <c r="G89" s="24">
        <v>-676.2</v>
      </c>
      <c r="H89" s="24">
        <v>-0.88</v>
      </c>
      <c r="I89" s="31"/>
      <c r="J89" s="31"/>
      <c r="K89" s="35"/>
    </row>
    <row r="90" spans="1:54" x14ac:dyDescent="0.25">
      <c r="C90" s="58" t="s">
        <v>175</v>
      </c>
      <c r="D90" s="54"/>
      <c r="E90" s="6"/>
      <c r="F90" s="19"/>
      <c r="G90" s="25">
        <v>-676.2</v>
      </c>
      <c r="H90" s="25">
        <v>-0.88</v>
      </c>
      <c r="I90" s="31"/>
      <c r="J90" s="31"/>
      <c r="K90" s="35"/>
    </row>
    <row r="91" spans="1:54" x14ac:dyDescent="0.25">
      <c r="C91" s="57"/>
      <c r="D91" s="54"/>
      <c r="E91" s="6"/>
      <c r="F91" s="19"/>
      <c r="G91" s="24"/>
      <c r="H91" s="24"/>
      <c r="I91" s="31"/>
      <c r="J91" s="31"/>
      <c r="K91" s="35"/>
    </row>
    <row r="92" spans="1:54" x14ac:dyDescent="0.25">
      <c r="C92" s="60" t="s">
        <v>193</v>
      </c>
      <c r="D92" s="55"/>
      <c r="E92" s="5"/>
      <c r="F92" s="20"/>
      <c r="G92" s="26">
        <v>78592.710000000006</v>
      </c>
      <c r="H92" s="26">
        <v>100</v>
      </c>
      <c r="I92" s="32"/>
      <c r="J92" s="32"/>
      <c r="K92" s="36"/>
    </row>
    <row r="95" spans="1:54" x14ac:dyDescent="0.25">
      <c r="C95" s="1" t="s">
        <v>194</v>
      </c>
    </row>
    <row r="96" spans="1:54" x14ac:dyDescent="0.25">
      <c r="C96" s="37" t="s">
        <v>195</v>
      </c>
      <c r="D96" s="37"/>
      <c r="E96" s="37"/>
      <c r="F96" s="37"/>
      <c r="G96" s="37"/>
      <c r="H96" s="37"/>
      <c r="I96" s="37"/>
      <c r="J96" s="37"/>
      <c r="K96" s="37"/>
    </row>
    <row r="97" spans="3:11" x14ac:dyDescent="0.25">
      <c r="C97" s="2" t="s">
        <v>196</v>
      </c>
    </row>
    <row r="98" spans="3:11" x14ac:dyDescent="0.25">
      <c r="C98" s="2" t="s">
        <v>197</v>
      </c>
    </row>
    <row r="99" spans="3:11" ht="30" customHeight="1" x14ac:dyDescent="0.25">
      <c r="C99" s="92" t="s">
        <v>198</v>
      </c>
      <c r="D99" s="93"/>
      <c r="E99" s="93"/>
      <c r="F99" s="93"/>
      <c r="G99" s="93"/>
      <c r="H99" s="93"/>
      <c r="I99" s="93"/>
      <c r="J99" s="93"/>
      <c r="K99" s="93"/>
    </row>
    <row r="100" spans="3:11" x14ac:dyDescent="0.25">
      <c r="C100" s="2" t="s">
        <v>199</v>
      </c>
    </row>
    <row r="101" spans="3:11" x14ac:dyDescent="0.25">
      <c r="C101" s="2" t="s">
        <v>5271</v>
      </c>
    </row>
    <row r="103" spans="3:11" x14ac:dyDescent="0.25">
      <c r="C103" s="1" t="s">
        <v>5400</v>
      </c>
      <c r="E103" s="90" t="s">
        <v>5401</v>
      </c>
    </row>
    <row r="104" spans="3:11" x14ac:dyDescent="0.25">
      <c r="E104" s="2" t="s">
        <v>5421</v>
      </c>
    </row>
  </sheetData>
  <mergeCells count="1">
    <mergeCell ref="C99:K99"/>
  </mergeCells>
  <hyperlinks>
    <hyperlink ref="J2" location="'Index'!A1" display="'Index'!A1" xr:uid="{D41A7C51-9850-4561-B32C-86AA02B0FE56}"/>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559F-DB6A-4320-BF22-4D4F85A8CB69}">
  <sheetPr codeName="Sheet1"/>
  <dimension ref="A1:IV85"/>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2232</v>
      </c>
      <c r="J2" s="38" t="s">
        <v>4913</v>
      </c>
    </row>
    <row r="3" spans="1:54" ht="16.5" x14ac:dyDescent="0.3">
      <c r="C3" s="1" t="s">
        <v>28</v>
      </c>
      <c r="D3" s="21" t="s">
        <v>2233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775</v>
      </c>
      <c r="C24" s="57" t="s">
        <v>776</v>
      </c>
      <c r="D24" s="54" t="s">
        <v>777</v>
      </c>
      <c r="E24" s="6" t="s">
        <v>189</v>
      </c>
      <c r="F24" s="19">
        <v>493500000</v>
      </c>
      <c r="G24" s="24">
        <v>485064.6</v>
      </c>
      <c r="H24" s="24">
        <v>42.89</v>
      </c>
      <c r="I24" s="31">
        <v>6.6798872999999999</v>
      </c>
      <c r="J24" s="31"/>
      <c r="K24" s="35"/>
    </row>
    <row r="25" spans="1:11" x14ac:dyDescent="0.25">
      <c r="B25" s="8" t="s">
        <v>778</v>
      </c>
      <c r="C25" s="57" t="s">
        <v>779</v>
      </c>
      <c r="D25" s="54" t="s">
        <v>780</v>
      </c>
      <c r="E25" s="6" t="s">
        <v>189</v>
      </c>
      <c r="F25" s="19">
        <v>214493500</v>
      </c>
      <c r="G25" s="24">
        <v>215576.26</v>
      </c>
      <c r="H25" s="24">
        <v>19.059999999999999</v>
      </c>
      <c r="I25" s="31">
        <v>7.3272085999999996</v>
      </c>
      <c r="J25" s="31"/>
      <c r="K25" s="35"/>
    </row>
    <row r="26" spans="1:11" x14ac:dyDescent="0.25">
      <c r="B26" s="8" t="s">
        <v>772</v>
      </c>
      <c r="C26" s="57" t="s">
        <v>773</v>
      </c>
      <c r="D26" s="54" t="s">
        <v>774</v>
      </c>
      <c r="E26" s="6" t="s">
        <v>189</v>
      </c>
      <c r="F26" s="19">
        <v>107827500</v>
      </c>
      <c r="G26" s="24">
        <v>108894.67</v>
      </c>
      <c r="H26" s="24">
        <v>9.6300000000000008</v>
      </c>
      <c r="I26" s="31">
        <v>6.7523968999999999</v>
      </c>
      <c r="J26" s="31"/>
      <c r="K26" s="35"/>
    </row>
    <row r="27" spans="1:11" x14ac:dyDescent="0.25">
      <c r="B27" s="8" t="s">
        <v>781</v>
      </c>
      <c r="C27" s="57" t="s">
        <v>782</v>
      </c>
      <c r="D27" s="54" t="s">
        <v>783</v>
      </c>
      <c r="E27" s="6" t="s">
        <v>189</v>
      </c>
      <c r="F27" s="19">
        <v>94500000</v>
      </c>
      <c r="G27" s="24">
        <v>93134</v>
      </c>
      <c r="H27" s="24">
        <v>8.24</v>
      </c>
      <c r="I27" s="31">
        <v>7.3385049000000002</v>
      </c>
      <c r="J27" s="31"/>
      <c r="K27" s="35"/>
    </row>
    <row r="28" spans="1:11" x14ac:dyDescent="0.25">
      <c r="B28" s="8" t="s">
        <v>1064</v>
      </c>
      <c r="C28" s="57" t="s">
        <v>1065</v>
      </c>
      <c r="D28" s="54" t="s">
        <v>1066</v>
      </c>
      <c r="E28" s="6" t="s">
        <v>189</v>
      </c>
      <c r="F28" s="19">
        <v>76000000</v>
      </c>
      <c r="G28" s="24">
        <v>72537.740000000005</v>
      </c>
      <c r="H28" s="24">
        <v>6.41</v>
      </c>
      <c r="I28" s="31">
        <v>7.3824212999999999</v>
      </c>
      <c r="J28" s="31"/>
      <c r="K28" s="35"/>
    </row>
    <row r="29" spans="1:11" x14ac:dyDescent="0.25">
      <c r="B29" s="8" t="s">
        <v>2234</v>
      </c>
      <c r="C29" s="57" t="s">
        <v>2235</v>
      </c>
      <c r="D29" s="54" t="s">
        <v>2236</v>
      </c>
      <c r="E29" s="6" t="s">
        <v>189</v>
      </c>
      <c r="F29" s="19">
        <v>11500000</v>
      </c>
      <c r="G29" s="24">
        <v>11588.14</v>
      </c>
      <c r="H29" s="24">
        <v>1.02</v>
      </c>
      <c r="I29" s="31">
        <v>7.4123961999999999</v>
      </c>
      <c r="J29" s="31"/>
      <c r="K29" s="35"/>
    </row>
    <row r="30" spans="1:11" x14ac:dyDescent="0.25">
      <c r="C30" s="58" t="s">
        <v>175</v>
      </c>
      <c r="D30" s="54"/>
      <c r="E30" s="6"/>
      <c r="F30" s="19"/>
      <c r="G30" s="25">
        <v>986795.41</v>
      </c>
      <c r="H30" s="25">
        <v>87.25</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2:11" x14ac:dyDescent="0.25">
      <c r="B33" s="8" t="s">
        <v>2237</v>
      </c>
      <c r="C33" s="57" t="s">
        <v>2238</v>
      </c>
      <c r="D33" s="54" t="s">
        <v>2239</v>
      </c>
      <c r="E33" s="6" t="s">
        <v>189</v>
      </c>
      <c r="F33" s="19">
        <v>27500000</v>
      </c>
      <c r="G33" s="24">
        <v>28367.3</v>
      </c>
      <c r="H33" s="24">
        <v>2.5099999999999998</v>
      </c>
      <c r="I33" s="31">
        <v>7.2708586999999998</v>
      </c>
      <c r="J33" s="31"/>
      <c r="K33" s="35"/>
    </row>
    <row r="34" spans="2:11" x14ac:dyDescent="0.25">
      <c r="B34" s="8" t="s">
        <v>2240</v>
      </c>
      <c r="C34" s="57" t="s">
        <v>2241</v>
      </c>
      <c r="D34" s="54" t="s">
        <v>2242</v>
      </c>
      <c r="E34" s="6" t="s">
        <v>189</v>
      </c>
      <c r="F34" s="19">
        <v>20000000</v>
      </c>
      <c r="G34" s="24">
        <v>19130.68</v>
      </c>
      <c r="H34" s="24">
        <v>1.69</v>
      </c>
      <c r="I34" s="31">
        <v>7.4364090999999997</v>
      </c>
      <c r="J34" s="31"/>
      <c r="K34" s="35"/>
    </row>
    <row r="35" spans="2:11" x14ac:dyDescent="0.25">
      <c r="B35" s="8" t="s">
        <v>2243</v>
      </c>
      <c r="C35" s="57" t="s">
        <v>2244</v>
      </c>
      <c r="D35" s="54" t="s">
        <v>2245</v>
      </c>
      <c r="E35" s="6" t="s">
        <v>189</v>
      </c>
      <c r="F35" s="19">
        <v>11871600</v>
      </c>
      <c r="G35" s="24">
        <v>11690.46</v>
      </c>
      <c r="H35" s="24">
        <v>1.03</v>
      </c>
      <c r="I35" s="31">
        <v>7.4415591000000001</v>
      </c>
      <c r="J35" s="31"/>
      <c r="K35" s="35"/>
    </row>
    <row r="36" spans="2:11" x14ac:dyDescent="0.25">
      <c r="B36" s="8" t="s">
        <v>2246</v>
      </c>
      <c r="C36" s="57" t="s">
        <v>2247</v>
      </c>
      <c r="D36" s="54" t="s">
        <v>2248</v>
      </c>
      <c r="E36" s="6" t="s">
        <v>189</v>
      </c>
      <c r="F36" s="19">
        <v>11500000</v>
      </c>
      <c r="G36" s="24">
        <v>11654.56</v>
      </c>
      <c r="H36" s="24">
        <v>1.03</v>
      </c>
      <c r="I36" s="31">
        <v>7.3901263999999998</v>
      </c>
      <c r="J36" s="31"/>
      <c r="K36" s="35"/>
    </row>
    <row r="37" spans="2:11" x14ac:dyDescent="0.25">
      <c r="B37" s="8" t="s">
        <v>2249</v>
      </c>
      <c r="C37" s="57" t="s">
        <v>2250</v>
      </c>
      <c r="D37" s="54" t="s">
        <v>2251</v>
      </c>
      <c r="E37" s="6" t="s">
        <v>189</v>
      </c>
      <c r="F37" s="19">
        <v>7500000</v>
      </c>
      <c r="G37" s="24">
        <v>7411.63</v>
      </c>
      <c r="H37" s="24">
        <v>0.66</v>
      </c>
      <c r="I37" s="31">
        <v>7.4464804999999998</v>
      </c>
      <c r="J37" s="31"/>
      <c r="K37" s="35"/>
    </row>
    <row r="38" spans="2:11" x14ac:dyDescent="0.25">
      <c r="B38" s="8" t="s">
        <v>2252</v>
      </c>
      <c r="C38" s="57" t="s">
        <v>2253</v>
      </c>
      <c r="D38" s="54" t="s">
        <v>2254</v>
      </c>
      <c r="E38" s="6" t="s">
        <v>189</v>
      </c>
      <c r="F38" s="19">
        <v>5738700</v>
      </c>
      <c r="G38" s="24">
        <v>5466.27</v>
      </c>
      <c r="H38" s="24">
        <v>0.48</v>
      </c>
      <c r="I38" s="31">
        <v>7.4364090999999997</v>
      </c>
      <c r="J38" s="31"/>
      <c r="K38" s="35"/>
    </row>
    <row r="39" spans="2:11" x14ac:dyDescent="0.25">
      <c r="B39" s="8" t="s">
        <v>2255</v>
      </c>
      <c r="C39" s="57" t="s">
        <v>2256</v>
      </c>
      <c r="D39" s="54" t="s">
        <v>2257</v>
      </c>
      <c r="E39" s="6" t="s">
        <v>189</v>
      </c>
      <c r="F39" s="19">
        <v>5000000</v>
      </c>
      <c r="G39" s="24">
        <v>4964.34</v>
      </c>
      <c r="H39" s="24">
        <v>0.44</v>
      </c>
      <c r="I39" s="31">
        <v>7.4222583000000002</v>
      </c>
      <c r="J39" s="31"/>
      <c r="K39" s="35"/>
    </row>
    <row r="40" spans="2:11" x14ac:dyDescent="0.25">
      <c r="C40" s="58" t="s">
        <v>175</v>
      </c>
      <c r="D40" s="54"/>
      <c r="E40" s="6"/>
      <c r="F40" s="19"/>
      <c r="G40" s="25">
        <v>88685.24</v>
      </c>
      <c r="H40" s="25">
        <v>7.84</v>
      </c>
      <c r="I40" s="31"/>
      <c r="J40" s="31"/>
      <c r="K40" s="35"/>
    </row>
    <row r="41" spans="2:11" x14ac:dyDescent="0.25">
      <c r="C41" s="57"/>
      <c r="D41" s="54"/>
      <c r="E41" s="6"/>
      <c r="F41" s="19"/>
      <c r="G41" s="24"/>
      <c r="H41" s="24"/>
      <c r="I41" s="31"/>
      <c r="J41" s="31"/>
      <c r="K41" s="35"/>
    </row>
    <row r="42" spans="2:11" x14ac:dyDescent="0.25">
      <c r="C42" s="58" t="s">
        <v>11</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13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190</v>
      </c>
      <c r="C66" s="57" t="s">
        <v>191</v>
      </c>
      <c r="D66" s="54"/>
      <c r="E66" s="6"/>
      <c r="F66" s="19"/>
      <c r="G66" s="24">
        <v>32609.88</v>
      </c>
      <c r="H66" s="24">
        <v>2.88</v>
      </c>
      <c r="I66" s="31"/>
      <c r="J66" s="31"/>
      <c r="K66" s="35"/>
    </row>
    <row r="67" spans="1:54" x14ac:dyDescent="0.25">
      <c r="C67" s="58" t="s">
        <v>175</v>
      </c>
      <c r="D67" s="54"/>
      <c r="E67" s="6"/>
      <c r="F67" s="19"/>
      <c r="G67" s="25">
        <v>32609.88</v>
      </c>
      <c r="H67" s="25">
        <v>2.88</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5239</v>
      </c>
      <c r="D70" s="54"/>
      <c r="E70" s="6"/>
      <c r="F70" s="19"/>
      <c r="G70" s="24" t="s">
        <v>2</v>
      </c>
      <c r="H70" s="24" t="s">
        <v>2</v>
      </c>
      <c r="I70" s="31"/>
      <c r="J70" s="31"/>
      <c r="K70" s="35"/>
      <c r="L70" s="3"/>
      <c r="AI70" s="3"/>
      <c r="AV70" s="3"/>
      <c r="AX70" s="3"/>
      <c r="BB70" s="3"/>
    </row>
    <row r="71" spans="1:54" x14ac:dyDescent="0.25">
      <c r="B71" s="8"/>
      <c r="C71" s="57" t="s">
        <v>192</v>
      </c>
      <c r="D71" s="54"/>
      <c r="E71" s="6"/>
      <c r="F71" s="19"/>
      <c r="G71" s="24">
        <v>22740.21</v>
      </c>
      <c r="H71" s="24">
        <v>2.0299999999999998</v>
      </c>
      <c r="I71" s="31"/>
      <c r="J71" s="31"/>
      <c r="K71" s="35"/>
    </row>
    <row r="72" spans="1:54" x14ac:dyDescent="0.25">
      <c r="C72" s="58" t="s">
        <v>175</v>
      </c>
      <c r="D72" s="54"/>
      <c r="E72" s="6"/>
      <c r="F72" s="19"/>
      <c r="G72" s="25">
        <v>22740.21</v>
      </c>
      <c r="H72" s="25">
        <v>2.0299999999999998</v>
      </c>
      <c r="I72" s="31"/>
      <c r="J72" s="31"/>
      <c r="K72" s="35"/>
    </row>
    <row r="73" spans="1:54" x14ac:dyDescent="0.25">
      <c r="C73" s="57"/>
      <c r="D73" s="54"/>
      <c r="E73" s="6"/>
      <c r="F73" s="19"/>
      <c r="G73" s="24"/>
      <c r="H73" s="24"/>
      <c r="I73" s="31"/>
      <c r="J73" s="31"/>
      <c r="K73" s="35"/>
    </row>
    <row r="74" spans="1:54" x14ac:dyDescent="0.25">
      <c r="C74" s="60" t="s">
        <v>193</v>
      </c>
      <c r="D74" s="55"/>
      <c r="E74" s="5"/>
      <c r="F74" s="20"/>
      <c r="G74" s="26">
        <v>1130830.74</v>
      </c>
      <c r="H74" s="26">
        <v>100</v>
      </c>
      <c r="I74" s="32"/>
      <c r="J74" s="32"/>
      <c r="K74" s="36"/>
    </row>
    <row r="77" spans="1:54" x14ac:dyDescent="0.25">
      <c r="C77" s="1" t="s">
        <v>194</v>
      </c>
    </row>
    <row r="78" spans="1:54" x14ac:dyDescent="0.25">
      <c r="C78" s="37" t="s">
        <v>195</v>
      </c>
      <c r="D78" s="37"/>
      <c r="E78" s="37"/>
      <c r="F78" s="37"/>
      <c r="G78" s="37"/>
      <c r="H78" s="37"/>
      <c r="I78" s="37"/>
      <c r="J78" s="37"/>
      <c r="K78" s="37"/>
    </row>
    <row r="79" spans="1:54" x14ac:dyDescent="0.25">
      <c r="C79" s="2" t="s">
        <v>196</v>
      </c>
    </row>
    <row r="80" spans="1:54" x14ac:dyDescent="0.25">
      <c r="C80" s="2" t="s">
        <v>197</v>
      </c>
    </row>
    <row r="81" spans="3:11" ht="30" customHeight="1" x14ac:dyDescent="0.25">
      <c r="C81" s="92" t="s">
        <v>198</v>
      </c>
      <c r="D81" s="93"/>
      <c r="E81" s="93"/>
      <c r="F81" s="93"/>
      <c r="G81" s="93"/>
      <c r="H81" s="93"/>
      <c r="I81" s="93"/>
      <c r="J81" s="93"/>
      <c r="K81" s="93"/>
    </row>
    <row r="82" spans="3:11" x14ac:dyDescent="0.25">
      <c r="C82" s="2" t="s">
        <v>199</v>
      </c>
    </row>
    <row r="84" spans="3:11" x14ac:dyDescent="0.25">
      <c r="C84" s="1" t="s">
        <v>5400</v>
      </c>
      <c r="E84" s="90" t="s">
        <v>5401</v>
      </c>
    </row>
    <row r="85" spans="3:11" x14ac:dyDescent="0.25">
      <c r="E85" s="2" t="s">
        <v>5422</v>
      </c>
    </row>
  </sheetData>
  <mergeCells count="1">
    <mergeCell ref="C81:K81"/>
  </mergeCells>
  <hyperlinks>
    <hyperlink ref="J2" location="'Index'!A1" display="'Index'!A1" xr:uid="{B51CE37F-8D42-4983-A769-B359DFB89C79}"/>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D254-0FFC-40B8-8AEB-731E4ECD172F}">
  <sheetPr codeName="Sheet1"/>
  <dimension ref="A1:IV142"/>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2258</v>
      </c>
      <c r="J2" s="38" t="s">
        <v>4913</v>
      </c>
    </row>
    <row r="3" spans="1:54" ht="16.5" x14ac:dyDescent="0.3">
      <c r="C3" s="1" t="s">
        <v>28</v>
      </c>
      <c r="D3" s="21" t="s">
        <v>2259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18779308</v>
      </c>
      <c r="G10" s="24">
        <v>178591.22</v>
      </c>
      <c r="H10" s="24">
        <v>7.94</v>
      </c>
      <c r="I10" s="31"/>
      <c r="J10" s="31"/>
      <c r="K10" s="35"/>
    </row>
    <row r="11" spans="1:54" x14ac:dyDescent="0.25">
      <c r="B11" s="8" t="s">
        <v>44</v>
      </c>
      <c r="C11" s="57" t="s">
        <v>45</v>
      </c>
      <c r="D11" s="54" t="s">
        <v>46</v>
      </c>
      <c r="E11" s="6" t="s">
        <v>43</v>
      </c>
      <c r="F11" s="19">
        <v>11444355</v>
      </c>
      <c r="G11" s="24">
        <v>154269.91</v>
      </c>
      <c r="H11" s="24">
        <v>6.86</v>
      </c>
      <c r="I11" s="31"/>
      <c r="J11" s="31"/>
      <c r="K11" s="35"/>
    </row>
    <row r="12" spans="1:54" x14ac:dyDescent="0.25">
      <c r="B12" s="8" t="s">
        <v>72</v>
      </c>
      <c r="C12" s="57" t="s">
        <v>73</v>
      </c>
      <c r="D12" s="54" t="s">
        <v>74</v>
      </c>
      <c r="E12" s="6" t="s">
        <v>75</v>
      </c>
      <c r="F12" s="19">
        <v>7934540</v>
      </c>
      <c r="G12" s="24">
        <v>108227.13</v>
      </c>
      <c r="H12" s="24">
        <v>4.8099999999999996</v>
      </c>
      <c r="I12" s="31"/>
      <c r="J12" s="31"/>
      <c r="K12" s="35"/>
    </row>
    <row r="13" spans="1:54" x14ac:dyDescent="0.25">
      <c r="B13" s="8" t="s">
        <v>69</v>
      </c>
      <c r="C13" s="57" t="s">
        <v>70</v>
      </c>
      <c r="D13" s="54" t="s">
        <v>71</v>
      </c>
      <c r="E13" s="6" t="s">
        <v>43</v>
      </c>
      <c r="F13" s="19">
        <v>5129500</v>
      </c>
      <c r="G13" s="24">
        <v>102215.55</v>
      </c>
      <c r="H13" s="24">
        <v>4.54</v>
      </c>
      <c r="I13" s="31"/>
      <c r="J13" s="31"/>
      <c r="K13" s="35"/>
    </row>
    <row r="14" spans="1:54" x14ac:dyDescent="0.25">
      <c r="B14" s="8" t="s">
        <v>55</v>
      </c>
      <c r="C14" s="57" t="s">
        <v>56</v>
      </c>
      <c r="D14" s="54" t="s">
        <v>57</v>
      </c>
      <c r="E14" s="6" t="s">
        <v>58</v>
      </c>
      <c r="F14" s="19">
        <v>603058</v>
      </c>
      <c r="G14" s="24">
        <v>96664.17</v>
      </c>
      <c r="H14" s="24">
        <v>4.3</v>
      </c>
      <c r="I14" s="31"/>
      <c r="J14" s="31"/>
      <c r="K14" s="35"/>
    </row>
    <row r="15" spans="1:54" x14ac:dyDescent="0.25">
      <c r="B15" s="8" t="s">
        <v>51</v>
      </c>
      <c r="C15" s="57" t="s">
        <v>52</v>
      </c>
      <c r="D15" s="54" t="s">
        <v>53</v>
      </c>
      <c r="E15" s="6" t="s">
        <v>54</v>
      </c>
      <c r="F15" s="19">
        <v>2596034</v>
      </c>
      <c r="G15" s="24">
        <v>94988.88</v>
      </c>
      <c r="H15" s="24">
        <v>4.22</v>
      </c>
      <c r="I15" s="31"/>
      <c r="J15" s="31"/>
      <c r="K15" s="35"/>
    </row>
    <row r="16" spans="1:54" x14ac:dyDescent="0.25">
      <c r="B16" s="8" t="s">
        <v>385</v>
      </c>
      <c r="C16" s="57" t="s">
        <v>386</v>
      </c>
      <c r="D16" s="54" t="s">
        <v>387</v>
      </c>
      <c r="E16" s="6" t="s">
        <v>246</v>
      </c>
      <c r="F16" s="19">
        <v>4470500</v>
      </c>
      <c r="G16" s="24">
        <v>83973.87</v>
      </c>
      <c r="H16" s="24">
        <v>3.73</v>
      </c>
      <c r="I16" s="31"/>
      <c r="J16" s="31"/>
      <c r="K16" s="35"/>
    </row>
    <row r="17" spans="2:11" x14ac:dyDescent="0.25">
      <c r="B17" s="8" t="s">
        <v>560</v>
      </c>
      <c r="C17" s="57" t="s">
        <v>561</v>
      </c>
      <c r="D17" s="54" t="s">
        <v>562</v>
      </c>
      <c r="E17" s="6" t="s">
        <v>86</v>
      </c>
      <c r="F17" s="19">
        <v>8215850</v>
      </c>
      <c r="G17" s="24">
        <v>82068.13</v>
      </c>
      <c r="H17" s="24">
        <v>3.65</v>
      </c>
      <c r="I17" s="31"/>
      <c r="J17" s="31"/>
      <c r="K17" s="35"/>
    </row>
    <row r="18" spans="2:11" x14ac:dyDescent="0.25">
      <c r="B18" s="8" t="s">
        <v>87</v>
      </c>
      <c r="C18" s="57" t="s">
        <v>88</v>
      </c>
      <c r="D18" s="54" t="s">
        <v>89</v>
      </c>
      <c r="E18" s="6" t="s">
        <v>58</v>
      </c>
      <c r="F18" s="19">
        <v>977000</v>
      </c>
      <c r="G18" s="24">
        <v>68443.740000000005</v>
      </c>
      <c r="H18" s="24">
        <v>3.04</v>
      </c>
      <c r="I18" s="31"/>
      <c r="J18" s="31"/>
      <c r="K18" s="35"/>
    </row>
    <row r="19" spans="2:11" x14ac:dyDescent="0.25">
      <c r="B19" s="8" t="s">
        <v>275</v>
      </c>
      <c r="C19" s="57" t="s">
        <v>276</v>
      </c>
      <c r="D19" s="54" t="s">
        <v>277</v>
      </c>
      <c r="E19" s="6" t="s">
        <v>200</v>
      </c>
      <c r="F19" s="19">
        <v>36400000</v>
      </c>
      <c r="G19" s="24">
        <v>61432.28</v>
      </c>
      <c r="H19" s="24">
        <v>2.73</v>
      </c>
      <c r="I19" s="31"/>
      <c r="J19" s="31"/>
      <c r="K19" s="35"/>
    </row>
    <row r="20" spans="2:11" x14ac:dyDescent="0.25">
      <c r="B20" s="8" t="s">
        <v>47</v>
      </c>
      <c r="C20" s="57" t="s">
        <v>48</v>
      </c>
      <c r="D20" s="54" t="s">
        <v>49</v>
      </c>
      <c r="E20" s="6" t="s">
        <v>50</v>
      </c>
      <c r="F20" s="19">
        <v>4243400</v>
      </c>
      <c r="G20" s="24">
        <v>61181.34</v>
      </c>
      <c r="H20" s="24">
        <v>2.72</v>
      </c>
      <c r="I20" s="31"/>
      <c r="J20" s="31"/>
      <c r="K20" s="35"/>
    </row>
    <row r="21" spans="2:11" x14ac:dyDescent="0.25">
      <c r="B21" s="8" t="s">
        <v>563</v>
      </c>
      <c r="C21" s="57" t="s">
        <v>564</v>
      </c>
      <c r="D21" s="54" t="s">
        <v>565</v>
      </c>
      <c r="E21" s="6" t="s">
        <v>202</v>
      </c>
      <c r="F21" s="19">
        <v>1078166</v>
      </c>
      <c r="G21" s="24">
        <v>60318</v>
      </c>
      <c r="H21" s="24">
        <v>2.68</v>
      </c>
      <c r="I21" s="31"/>
      <c r="J21" s="31"/>
      <c r="K21" s="35"/>
    </row>
    <row r="22" spans="2:11" x14ac:dyDescent="0.25">
      <c r="B22" s="8" t="s">
        <v>59</v>
      </c>
      <c r="C22" s="57" t="s">
        <v>60</v>
      </c>
      <c r="D22" s="54" t="s">
        <v>61</v>
      </c>
      <c r="E22" s="6" t="s">
        <v>43</v>
      </c>
      <c r="F22" s="19">
        <v>5181000</v>
      </c>
      <c r="G22" s="24">
        <v>58628.2</v>
      </c>
      <c r="H22" s="24">
        <v>2.61</v>
      </c>
      <c r="I22" s="31"/>
      <c r="J22" s="31"/>
      <c r="K22" s="35"/>
    </row>
    <row r="23" spans="2:11" x14ac:dyDescent="0.25">
      <c r="B23" s="8" t="s">
        <v>250</v>
      </c>
      <c r="C23" s="57" t="s">
        <v>251</v>
      </c>
      <c r="D23" s="54" t="s">
        <v>252</v>
      </c>
      <c r="E23" s="6" t="s">
        <v>86</v>
      </c>
      <c r="F23" s="19">
        <v>1777107</v>
      </c>
      <c r="G23" s="24">
        <v>54683.360000000001</v>
      </c>
      <c r="H23" s="24">
        <v>2.4300000000000002</v>
      </c>
      <c r="I23" s="31"/>
      <c r="J23" s="31"/>
      <c r="K23" s="35"/>
    </row>
    <row r="24" spans="2:11" x14ac:dyDescent="0.25">
      <c r="B24" s="8" t="s">
        <v>308</v>
      </c>
      <c r="C24" s="57" t="s">
        <v>309</v>
      </c>
      <c r="D24" s="54" t="s">
        <v>310</v>
      </c>
      <c r="E24" s="6" t="s">
        <v>65</v>
      </c>
      <c r="F24" s="19">
        <v>12710062</v>
      </c>
      <c r="G24" s="24">
        <v>53331.42</v>
      </c>
      <c r="H24" s="24">
        <v>2.37</v>
      </c>
      <c r="I24" s="31"/>
      <c r="J24" s="31"/>
      <c r="K24" s="35"/>
    </row>
    <row r="25" spans="2:11" x14ac:dyDescent="0.25">
      <c r="B25" s="8" t="s">
        <v>1912</v>
      </c>
      <c r="C25" s="57" t="s">
        <v>1913</v>
      </c>
      <c r="D25" s="54" t="s">
        <v>1914</v>
      </c>
      <c r="E25" s="6" t="s">
        <v>79</v>
      </c>
      <c r="F25" s="19">
        <v>2711600</v>
      </c>
      <c r="G25" s="24">
        <v>42732.1</v>
      </c>
      <c r="H25" s="24">
        <v>1.9</v>
      </c>
      <c r="I25" s="31"/>
      <c r="J25" s="31"/>
      <c r="K25" s="35"/>
    </row>
    <row r="26" spans="2:11" x14ac:dyDescent="0.25">
      <c r="B26" s="8" t="s">
        <v>588</v>
      </c>
      <c r="C26" s="57" t="s">
        <v>589</v>
      </c>
      <c r="D26" s="54" t="s">
        <v>590</v>
      </c>
      <c r="E26" s="6" t="s">
        <v>123</v>
      </c>
      <c r="F26" s="19">
        <v>11700000</v>
      </c>
      <c r="G26" s="24">
        <v>39832.65</v>
      </c>
      <c r="H26" s="24">
        <v>1.77</v>
      </c>
      <c r="I26" s="31"/>
      <c r="J26" s="31"/>
      <c r="K26" s="35"/>
    </row>
    <row r="27" spans="2:11" x14ac:dyDescent="0.25">
      <c r="B27" s="8" t="s">
        <v>376</v>
      </c>
      <c r="C27" s="57" t="s">
        <v>377</v>
      </c>
      <c r="D27" s="54" t="s">
        <v>378</v>
      </c>
      <c r="E27" s="6" t="s">
        <v>58</v>
      </c>
      <c r="F27" s="19">
        <v>1052404</v>
      </c>
      <c r="G27" s="24">
        <v>36065.89</v>
      </c>
      <c r="H27" s="24">
        <v>1.6</v>
      </c>
      <c r="I27" s="31"/>
      <c r="J27" s="31"/>
      <c r="K27" s="35"/>
    </row>
    <row r="28" spans="2:11" x14ac:dyDescent="0.25">
      <c r="B28" s="8" t="s">
        <v>1007</v>
      </c>
      <c r="C28" s="57" t="s">
        <v>1008</v>
      </c>
      <c r="D28" s="54" t="s">
        <v>1009</v>
      </c>
      <c r="E28" s="6" t="s">
        <v>65</v>
      </c>
      <c r="F28" s="19">
        <v>1265275</v>
      </c>
      <c r="G28" s="24">
        <v>34882.370000000003</v>
      </c>
      <c r="H28" s="24">
        <v>1.55</v>
      </c>
      <c r="I28" s="31"/>
      <c r="J28" s="31"/>
      <c r="K28" s="35"/>
    </row>
    <row r="29" spans="2:11" x14ac:dyDescent="0.25">
      <c r="B29" s="8" t="s">
        <v>1079</v>
      </c>
      <c r="C29" s="57" t="s">
        <v>1080</v>
      </c>
      <c r="D29" s="54" t="s">
        <v>1081</v>
      </c>
      <c r="E29" s="6" t="s">
        <v>200</v>
      </c>
      <c r="F29" s="19">
        <v>2990000</v>
      </c>
      <c r="G29" s="24">
        <v>34166.730000000003</v>
      </c>
      <c r="H29" s="24">
        <v>1.52</v>
      </c>
      <c r="I29" s="31"/>
      <c r="J29" s="31"/>
      <c r="K29" s="35"/>
    </row>
    <row r="30" spans="2:11" x14ac:dyDescent="0.25">
      <c r="B30" s="8" t="s">
        <v>221</v>
      </c>
      <c r="C30" s="57" t="s">
        <v>222</v>
      </c>
      <c r="D30" s="54" t="s">
        <v>223</v>
      </c>
      <c r="E30" s="6" t="s">
        <v>224</v>
      </c>
      <c r="F30" s="19">
        <v>22940000</v>
      </c>
      <c r="G30" s="24">
        <v>32728.5</v>
      </c>
      <c r="H30" s="24">
        <v>1.45</v>
      </c>
      <c r="I30" s="31"/>
      <c r="J30" s="31"/>
      <c r="K30" s="35"/>
    </row>
    <row r="31" spans="2:11" x14ac:dyDescent="0.25">
      <c r="B31" s="8" t="s">
        <v>76</v>
      </c>
      <c r="C31" s="57" t="s">
        <v>77</v>
      </c>
      <c r="D31" s="54" t="s">
        <v>78</v>
      </c>
      <c r="E31" s="6" t="s">
        <v>79</v>
      </c>
      <c r="F31" s="19">
        <v>4255000</v>
      </c>
      <c r="G31" s="24">
        <v>32186.95</v>
      </c>
      <c r="H31" s="24">
        <v>1.43</v>
      </c>
      <c r="I31" s="31"/>
      <c r="J31" s="31"/>
      <c r="K31" s="35"/>
    </row>
    <row r="32" spans="2:11" x14ac:dyDescent="0.25">
      <c r="B32" s="8" t="s">
        <v>83</v>
      </c>
      <c r="C32" s="57" t="s">
        <v>84</v>
      </c>
      <c r="D32" s="54" t="s">
        <v>85</v>
      </c>
      <c r="E32" s="6" t="s">
        <v>86</v>
      </c>
      <c r="F32" s="19">
        <v>1936032</v>
      </c>
      <c r="G32" s="24">
        <v>31185.599999999999</v>
      </c>
      <c r="H32" s="24">
        <v>1.39</v>
      </c>
      <c r="I32" s="31"/>
      <c r="J32" s="31"/>
      <c r="K32" s="35"/>
    </row>
    <row r="33" spans="2:11" x14ac:dyDescent="0.25">
      <c r="B33" s="8" t="s">
        <v>2197</v>
      </c>
      <c r="C33" s="57" t="s">
        <v>2198</v>
      </c>
      <c r="D33" s="54" t="s">
        <v>2199</v>
      </c>
      <c r="E33" s="6" t="s">
        <v>79</v>
      </c>
      <c r="F33" s="19">
        <v>1489863</v>
      </c>
      <c r="G33" s="24">
        <v>28155.43</v>
      </c>
      <c r="H33" s="24">
        <v>1.25</v>
      </c>
      <c r="I33" s="31"/>
      <c r="J33" s="31"/>
      <c r="K33" s="35"/>
    </row>
    <row r="34" spans="2:11" x14ac:dyDescent="0.25">
      <c r="B34" s="8" t="s">
        <v>104</v>
      </c>
      <c r="C34" s="57" t="s">
        <v>105</v>
      </c>
      <c r="D34" s="54" t="s">
        <v>106</v>
      </c>
      <c r="E34" s="6" t="s">
        <v>107</v>
      </c>
      <c r="F34" s="19">
        <v>3567600</v>
      </c>
      <c r="G34" s="24">
        <v>27183.33</v>
      </c>
      <c r="H34" s="24">
        <v>1.21</v>
      </c>
      <c r="I34" s="31"/>
      <c r="J34" s="31"/>
      <c r="K34" s="35"/>
    </row>
    <row r="35" spans="2:11" x14ac:dyDescent="0.25">
      <c r="B35" s="8" t="s">
        <v>2260</v>
      </c>
      <c r="C35" s="57" t="s">
        <v>2261</v>
      </c>
      <c r="D35" s="54" t="s">
        <v>2262</v>
      </c>
      <c r="E35" s="6" t="s">
        <v>65</v>
      </c>
      <c r="F35" s="19">
        <v>9835227</v>
      </c>
      <c r="G35" s="24">
        <v>25010.98</v>
      </c>
      <c r="H35" s="24">
        <v>1.1100000000000001</v>
      </c>
      <c r="I35" s="31"/>
      <c r="J35" s="31"/>
      <c r="K35" s="35"/>
    </row>
    <row r="36" spans="2:11" x14ac:dyDescent="0.25">
      <c r="B36" s="8" t="s">
        <v>265</v>
      </c>
      <c r="C36" s="57" t="s">
        <v>266</v>
      </c>
      <c r="D36" s="54" t="s">
        <v>267</v>
      </c>
      <c r="E36" s="6" t="s">
        <v>268</v>
      </c>
      <c r="F36" s="19">
        <v>1291895</v>
      </c>
      <c r="G36" s="24">
        <v>23264.45</v>
      </c>
      <c r="H36" s="24">
        <v>1.03</v>
      </c>
      <c r="I36" s="31"/>
      <c r="J36" s="31"/>
      <c r="K36" s="35"/>
    </row>
    <row r="37" spans="2:11" x14ac:dyDescent="0.25">
      <c r="B37" s="8" t="s">
        <v>481</v>
      </c>
      <c r="C37" s="57" t="s">
        <v>482</v>
      </c>
      <c r="D37" s="54" t="s">
        <v>483</v>
      </c>
      <c r="E37" s="6" t="s">
        <v>86</v>
      </c>
      <c r="F37" s="19">
        <v>1422673</v>
      </c>
      <c r="G37" s="24">
        <v>23245.05</v>
      </c>
      <c r="H37" s="24">
        <v>1.03</v>
      </c>
      <c r="I37" s="31"/>
      <c r="J37" s="31"/>
      <c r="K37" s="35"/>
    </row>
    <row r="38" spans="2:11" x14ac:dyDescent="0.25">
      <c r="B38" s="8" t="s">
        <v>149</v>
      </c>
      <c r="C38" s="57" t="s">
        <v>150</v>
      </c>
      <c r="D38" s="54" t="s">
        <v>151</v>
      </c>
      <c r="E38" s="6" t="s">
        <v>152</v>
      </c>
      <c r="F38" s="19">
        <v>3750590</v>
      </c>
      <c r="G38" s="24">
        <v>23156.14</v>
      </c>
      <c r="H38" s="24">
        <v>1.03</v>
      </c>
      <c r="I38" s="31"/>
      <c r="J38" s="31"/>
      <c r="K38" s="35"/>
    </row>
    <row r="39" spans="2:11" x14ac:dyDescent="0.25">
      <c r="B39" s="8" t="s">
        <v>243</v>
      </c>
      <c r="C39" s="57" t="s">
        <v>244</v>
      </c>
      <c r="D39" s="54" t="s">
        <v>245</v>
      </c>
      <c r="E39" s="6" t="s">
        <v>246</v>
      </c>
      <c r="F39" s="19">
        <v>6622203</v>
      </c>
      <c r="G39" s="24">
        <v>22707.53</v>
      </c>
      <c r="H39" s="24">
        <v>1.01</v>
      </c>
      <c r="I39" s="31"/>
      <c r="J39" s="31"/>
      <c r="K39" s="35"/>
    </row>
    <row r="40" spans="2:11" x14ac:dyDescent="0.25">
      <c r="B40" s="8" t="s">
        <v>1921</v>
      </c>
      <c r="C40" s="57" t="s">
        <v>1922</v>
      </c>
      <c r="D40" s="54" t="s">
        <v>1923</v>
      </c>
      <c r="E40" s="6" t="s">
        <v>86</v>
      </c>
      <c r="F40" s="19">
        <v>7066720</v>
      </c>
      <c r="G40" s="24">
        <v>22595.84</v>
      </c>
      <c r="H40" s="24">
        <v>1</v>
      </c>
      <c r="I40" s="31"/>
      <c r="J40" s="31"/>
      <c r="K40" s="35"/>
    </row>
    <row r="41" spans="2:11" x14ac:dyDescent="0.25">
      <c r="B41" s="8" t="s">
        <v>93</v>
      </c>
      <c r="C41" s="57" t="s">
        <v>94</v>
      </c>
      <c r="D41" s="54" t="s">
        <v>95</v>
      </c>
      <c r="E41" s="6" t="s">
        <v>96</v>
      </c>
      <c r="F41" s="19">
        <v>925000</v>
      </c>
      <c r="G41" s="24">
        <v>21737.5</v>
      </c>
      <c r="H41" s="24">
        <v>0.97</v>
      </c>
      <c r="I41" s="31"/>
      <c r="J41" s="31"/>
      <c r="K41" s="35"/>
    </row>
    <row r="42" spans="2:11" x14ac:dyDescent="0.25">
      <c r="B42" s="8" t="s">
        <v>466</v>
      </c>
      <c r="C42" s="57" t="s">
        <v>467</v>
      </c>
      <c r="D42" s="54" t="s">
        <v>468</v>
      </c>
      <c r="E42" s="6" t="s">
        <v>111</v>
      </c>
      <c r="F42" s="19">
        <v>1347900</v>
      </c>
      <c r="G42" s="24">
        <v>21489.57</v>
      </c>
      <c r="H42" s="24">
        <v>0.95</v>
      </c>
      <c r="I42" s="31"/>
      <c r="J42" s="31"/>
      <c r="K42" s="35"/>
    </row>
    <row r="43" spans="2:11" x14ac:dyDescent="0.25">
      <c r="B43" s="8" t="s">
        <v>975</v>
      </c>
      <c r="C43" s="57" t="s">
        <v>976</v>
      </c>
      <c r="D43" s="54" t="s">
        <v>977</v>
      </c>
      <c r="E43" s="6" t="s">
        <v>141</v>
      </c>
      <c r="F43" s="19">
        <v>2950000</v>
      </c>
      <c r="G43" s="24">
        <v>20654.43</v>
      </c>
      <c r="H43" s="24">
        <v>0.92</v>
      </c>
      <c r="I43" s="31"/>
      <c r="J43" s="31"/>
      <c r="K43" s="35"/>
    </row>
    <row r="44" spans="2:11" x14ac:dyDescent="0.25">
      <c r="B44" s="8" t="s">
        <v>2263</v>
      </c>
      <c r="C44" s="57" t="s">
        <v>2264</v>
      </c>
      <c r="D44" s="54" t="s">
        <v>2265</v>
      </c>
      <c r="E44" s="6" t="s">
        <v>96</v>
      </c>
      <c r="F44" s="19">
        <v>4836000</v>
      </c>
      <c r="G44" s="24">
        <v>20115.34</v>
      </c>
      <c r="H44" s="24">
        <v>0.89</v>
      </c>
      <c r="I44" s="31"/>
      <c r="J44" s="31"/>
      <c r="K44" s="35"/>
    </row>
    <row r="45" spans="2:11" x14ac:dyDescent="0.25">
      <c r="B45" s="8" t="s">
        <v>116</v>
      </c>
      <c r="C45" s="57" t="s">
        <v>117</v>
      </c>
      <c r="D45" s="54" t="s">
        <v>118</v>
      </c>
      <c r="E45" s="6" t="s">
        <v>119</v>
      </c>
      <c r="F45" s="19">
        <v>47952</v>
      </c>
      <c r="G45" s="24">
        <v>19509.27</v>
      </c>
      <c r="H45" s="24">
        <v>0.87</v>
      </c>
      <c r="I45" s="31"/>
      <c r="J45" s="31"/>
      <c r="K45" s="35"/>
    </row>
    <row r="46" spans="2:11" x14ac:dyDescent="0.25">
      <c r="B46" s="8" t="s">
        <v>1035</v>
      </c>
      <c r="C46" s="57" t="s">
        <v>1036</v>
      </c>
      <c r="D46" s="54" t="s">
        <v>1037</v>
      </c>
      <c r="E46" s="6" t="s">
        <v>127</v>
      </c>
      <c r="F46" s="19">
        <v>1802000</v>
      </c>
      <c r="G46" s="24">
        <v>16662.189999999999</v>
      </c>
      <c r="H46" s="24">
        <v>0.74</v>
      </c>
      <c r="I46" s="31"/>
      <c r="J46" s="31"/>
      <c r="K46" s="35"/>
    </row>
    <row r="47" spans="2:11" x14ac:dyDescent="0.25">
      <c r="B47" s="8" t="s">
        <v>281</v>
      </c>
      <c r="C47" s="57" t="s">
        <v>282</v>
      </c>
      <c r="D47" s="54" t="s">
        <v>283</v>
      </c>
      <c r="E47" s="6" t="s">
        <v>127</v>
      </c>
      <c r="F47" s="19">
        <v>544951</v>
      </c>
      <c r="G47" s="24">
        <v>16638.990000000002</v>
      </c>
      <c r="H47" s="24">
        <v>0.74</v>
      </c>
      <c r="I47" s="31"/>
      <c r="J47" s="31"/>
      <c r="K47" s="35"/>
    </row>
    <row r="48" spans="2:11" x14ac:dyDescent="0.25">
      <c r="B48" s="8" t="s">
        <v>1904</v>
      </c>
      <c r="C48" s="57" t="s">
        <v>1905</v>
      </c>
      <c r="D48" s="54" t="s">
        <v>5281</v>
      </c>
      <c r="E48" s="6" t="s">
        <v>127</v>
      </c>
      <c r="F48" s="19">
        <v>345821</v>
      </c>
      <c r="G48" s="24">
        <v>15274.05</v>
      </c>
      <c r="H48" s="24">
        <v>0.68</v>
      </c>
      <c r="I48" s="31"/>
      <c r="J48" s="31"/>
      <c r="K48" s="35" t="s">
        <v>5282</v>
      </c>
    </row>
    <row r="49" spans="2:11" x14ac:dyDescent="0.25">
      <c r="B49" s="8" t="s">
        <v>2266</v>
      </c>
      <c r="C49" s="57" t="s">
        <v>2267</v>
      </c>
      <c r="D49" s="54" t="s">
        <v>2268</v>
      </c>
      <c r="E49" s="6" t="s">
        <v>96</v>
      </c>
      <c r="F49" s="19">
        <v>90000</v>
      </c>
      <c r="G49" s="24">
        <v>14689.8</v>
      </c>
      <c r="H49" s="24">
        <v>0.65</v>
      </c>
      <c r="I49" s="31"/>
      <c r="J49" s="31"/>
      <c r="K49" s="35"/>
    </row>
    <row r="50" spans="2:11" x14ac:dyDescent="0.25">
      <c r="B50" s="8" t="s">
        <v>414</v>
      </c>
      <c r="C50" s="57" t="s">
        <v>415</v>
      </c>
      <c r="D50" s="54" t="s">
        <v>416</v>
      </c>
      <c r="E50" s="6" t="s">
        <v>246</v>
      </c>
      <c r="F50" s="19">
        <v>850000</v>
      </c>
      <c r="G50" s="24">
        <v>13713.05</v>
      </c>
      <c r="H50" s="24">
        <v>0.61</v>
      </c>
      <c r="I50" s="31"/>
      <c r="J50" s="31"/>
      <c r="K50" s="35"/>
    </row>
    <row r="51" spans="2:11" x14ac:dyDescent="0.25">
      <c r="B51" s="8" t="s">
        <v>875</v>
      </c>
      <c r="C51" s="57" t="s">
        <v>876</v>
      </c>
      <c r="D51" s="54" t="s">
        <v>877</v>
      </c>
      <c r="E51" s="6" t="s">
        <v>96</v>
      </c>
      <c r="F51" s="19">
        <v>3500000</v>
      </c>
      <c r="G51" s="24">
        <v>13142.5</v>
      </c>
      <c r="H51" s="24">
        <v>0.57999999999999996</v>
      </c>
      <c r="I51" s="31"/>
      <c r="J51" s="31"/>
      <c r="K51" s="35"/>
    </row>
    <row r="52" spans="2:11" x14ac:dyDescent="0.25">
      <c r="B52" s="8" t="s">
        <v>284</v>
      </c>
      <c r="C52" s="57" t="s">
        <v>285</v>
      </c>
      <c r="D52" s="54" t="s">
        <v>286</v>
      </c>
      <c r="E52" s="6" t="s">
        <v>54</v>
      </c>
      <c r="F52" s="19">
        <v>1037000</v>
      </c>
      <c r="G52" s="24">
        <v>12663.84</v>
      </c>
      <c r="H52" s="24">
        <v>0.56000000000000005</v>
      </c>
      <c r="I52" s="31"/>
      <c r="J52" s="31"/>
      <c r="K52" s="35"/>
    </row>
    <row r="53" spans="2:11" x14ac:dyDescent="0.25">
      <c r="B53" s="8" t="s">
        <v>2269</v>
      </c>
      <c r="C53" s="57" t="s">
        <v>2270</v>
      </c>
      <c r="D53" s="54" t="s">
        <v>2271</v>
      </c>
      <c r="E53" s="6" t="s">
        <v>86</v>
      </c>
      <c r="F53" s="19">
        <v>4500000</v>
      </c>
      <c r="G53" s="24">
        <v>12636</v>
      </c>
      <c r="H53" s="24">
        <v>0.56000000000000005</v>
      </c>
      <c r="I53" s="31"/>
      <c r="J53" s="31"/>
      <c r="K53" s="35"/>
    </row>
    <row r="54" spans="2:11" x14ac:dyDescent="0.25">
      <c r="B54" s="8" t="s">
        <v>460</v>
      </c>
      <c r="C54" s="57" t="s">
        <v>461</v>
      </c>
      <c r="D54" s="54" t="s">
        <v>462</v>
      </c>
      <c r="E54" s="6" t="s">
        <v>65</v>
      </c>
      <c r="F54" s="19">
        <v>8730638</v>
      </c>
      <c r="G54" s="24">
        <v>12038.68</v>
      </c>
      <c r="H54" s="24">
        <v>0.53</v>
      </c>
      <c r="I54" s="31"/>
      <c r="J54" s="31"/>
      <c r="K54" s="35"/>
    </row>
    <row r="55" spans="2:11" x14ac:dyDescent="0.25">
      <c r="B55" s="8" t="s">
        <v>441</v>
      </c>
      <c r="C55" s="57" t="s">
        <v>442</v>
      </c>
      <c r="D55" s="54" t="s">
        <v>443</v>
      </c>
      <c r="E55" s="6" t="s">
        <v>127</v>
      </c>
      <c r="F55" s="19">
        <v>291244</v>
      </c>
      <c r="G55" s="24">
        <v>11435.7</v>
      </c>
      <c r="H55" s="24">
        <v>0.51</v>
      </c>
      <c r="I55" s="31"/>
      <c r="J55" s="31"/>
      <c r="K55" s="35"/>
    </row>
    <row r="56" spans="2:11" x14ac:dyDescent="0.25">
      <c r="B56" s="8" t="s">
        <v>1026</v>
      </c>
      <c r="C56" s="57" t="s">
        <v>1027</v>
      </c>
      <c r="D56" s="54" t="s">
        <v>1028</v>
      </c>
      <c r="E56" s="6" t="s">
        <v>208</v>
      </c>
      <c r="F56" s="19">
        <v>8000000</v>
      </c>
      <c r="G56" s="24">
        <v>11135.2</v>
      </c>
      <c r="H56" s="24">
        <v>0.49</v>
      </c>
      <c r="I56" s="31"/>
      <c r="J56" s="31"/>
      <c r="K56" s="35"/>
    </row>
    <row r="57" spans="2:11" x14ac:dyDescent="0.25">
      <c r="B57" s="8" t="s">
        <v>161</v>
      </c>
      <c r="C57" s="57" t="s">
        <v>162</v>
      </c>
      <c r="D57" s="54" t="s">
        <v>163</v>
      </c>
      <c r="E57" s="6" t="s">
        <v>145</v>
      </c>
      <c r="F57" s="19">
        <v>2646570</v>
      </c>
      <c r="G57" s="24">
        <v>10897.25</v>
      </c>
      <c r="H57" s="24">
        <v>0.48</v>
      </c>
      <c r="I57" s="31"/>
      <c r="J57" s="31"/>
      <c r="K57" s="35"/>
    </row>
    <row r="58" spans="2:11" x14ac:dyDescent="0.25">
      <c r="B58" s="8" t="s">
        <v>164</v>
      </c>
      <c r="C58" s="57" t="s">
        <v>165</v>
      </c>
      <c r="D58" s="54" t="s">
        <v>166</v>
      </c>
      <c r="E58" s="6" t="s">
        <v>96</v>
      </c>
      <c r="F58" s="19">
        <v>1980000</v>
      </c>
      <c r="G58" s="24">
        <v>10200.959999999999</v>
      </c>
      <c r="H58" s="24">
        <v>0.45</v>
      </c>
      <c r="I58" s="31"/>
      <c r="J58" s="31"/>
      <c r="K58" s="35"/>
    </row>
    <row r="59" spans="2:11" x14ac:dyDescent="0.25">
      <c r="B59" s="8" t="s">
        <v>490</v>
      </c>
      <c r="C59" s="57" t="s">
        <v>491</v>
      </c>
      <c r="D59" s="54" t="s">
        <v>492</v>
      </c>
      <c r="E59" s="6" t="s">
        <v>86</v>
      </c>
      <c r="F59" s="19">
        <v>1094652</v>
      </c>
      <c r="G59" s="24">
        <v>8213.17</v>
      </c>
      <c r="H59" s="24">
        <v>0.36</v>
      </c>
      <c r="I59" s="31"/>
      <c r="J59" s="31"/>
      <c r="K59" s="35"/>
    </row>
    <row r="60" spans="2:11" x14ac:dyDescent="0.25">
      <c r="B60" s="8" t="s">
        <v>124</v>
      </c>
      <c r="C60" s="57" t="s">
        <v>125</v>
      </c>
      <c r="D60" s="54" t="s">
        <v>126</v>
      </c>
      <c r="E60" s="6" t="s">
        <v>127</v>
      </c>
      <c r="F60" s="19">
        <v>215000</v>
      </c>
      <c r="G60" s="24">
        <v>6471.29</v>
      </c>
      <c r="H60" s="24">
        <v>0.28999999999999998</v>
      </c>
      <c r="I60" s="31"/>
      <c r="J60" s="31"/>
      <c r="K60" s="35"/>
    </row>
    <row r="61" spans="2:11" x14ac:dyDescent="0.25">
      <c r="B61" s="8" t="s">
        <v>435</v>
      </c>
      <c r="C61" s="57" t="s">
        <v>436</v>
      </c>
      <c r="D61" s="54" t="s">
        <v>437</v>
      </c>
      <c r="E61" s="6" t="s">
        <v>127</v>
      </c>
      <c r="F61" s="19">
        <v>400000</v>
      </c>
      <c r="G61" s="24">
        <v>6352.8</v>
      </c>
      <c r="H61" s="24">
        <v>0.28000000000000003</v>
      </c>
      <c r="I61" s="31"/>
      <c r="J61" s="31"/>
      <c r="K61" s="35"/>
    </row>
    <row r="62" spans="2:11" x14ac:dyDescent="0.25">
      <c r="B62" s="8" t="s">
        <v>349</v>
      </c>
      <c r="C62" s="57" t="s">
        <v>350</v>
      </c>
      <c r="D62" s="54" t="s">
        <v>351</v>
      </c>
      <c r="E62" s="6" t="s">
        <v>96</v>
      </c>
      <c r="F62" s="19">
        <v>955748</v>
      </c>
      <c r="G62" s="24">
        <v>6341.39</v>
      </c>
      <c r="H62" s="24">
        <v>0.28000000000000003</v>
      </c>
      <c r="I62" s="31"/>
      <c r="J62" s="31"/>
      <c r="K62" s="35"/>
    </row>
    <row r="63" spans="2:11" x14ac:dyDescent="0.25">
      <c r="B63" s="8" t="s">
        <v>501</v>
      </c>
      <c r="C63" s="57" t="s">
        <v>502</v>
      </c>
      <c r="D63" s="54" t="s">
        <v>503</v>
      </c>
      <c r="E63" s="6" t="s">
        <v>330</v>
      </c>
      <c r="F63" s="19">
        <v>823000</v>
      </c>
      <c r="G63" s="24">
        <v>6188.55</v>
      </c>
      <c r="H63" s="24">
        <v>0.27</v>
      </c>
      <c r="I63" s="31"/>
      <c r="J63" s="31"/>
      <c r="K63" s="35"/>
    </row>
    <row r="64" spans="2:11" x14ac:dyDescent="0.25">
      <c r="B64" s="8" t="s">
        <v>314</v>
      </c>
      <c r="C64" s="57" t="s">
        <v>315</v>
      </c>
      <c r="D64" s="54" t="s">
        <v>316</v>
      </c>
      <c r="E64" s="6" t="s">
        <v>96</v>
      </c>
      <c r="F64" s="19">
        <v>1347099</v>
      </c>
      <c r="G64" s="24">
        <v>6007.39</v>
      </c>
      <c r="H64" s="24">
        <v>0.27</v>
      </c>
      <c r="I64" s="31"/>
      <c r="J64" s="31"/>
      <c r="K64" s="35"/>
    </row>
    <row r="65" spans="2:11" x14ac:dyDescent="0.25">
      <c r="B65" s="8" t="s">
        <v>146</v>
      </c>
      <c r="C65" s="57" t="s">
        <v>147</v>
      </c>
      <c r="D65" s="54" t="s">
        <v>148</v>
      </c>
      <c r="E65" s="6" t="s">
        <v>115</v>
      </c>
      <c r="F65" s="19">
        <v>95195</v>
      </c>
      <c r="G65" s="24">
        <v>3017.97</v>
      </c>
      <c r="H65" s="24">
        <v>0.13</v>
      </c>
      <c r="I65" s="31"/>
      <c r="J65" s="31"/>
      <c r="K65" s="35"/>
    </row>
    <row r="66" spans="2:11" x14ac:dyDescent="0.25">
      <c r="B66" s="8" t="s">
        <v>2272</v>
      </c>
      <c r="C66" s="57" t="s">
        <v>2273</v>
      </c>
      <c r="D66" s="54" t="s">
        <v>2274</v>
      </c>
      <c r="E66" s="6" t="s">
        <v>156</v>
      </c>
      <c r="F66" s="19">
        <v>1794152</v>
      </c>
      <c r="G66" s="24">
        <v>2714.73</v>
      </c>
      <c r="H66" s="24">
        <v>0.12</v>
      </c>
      <c r="I66" s="31"/>
      <c r="J66" s="31"/>
      <c r="K66" s="35"/>
    </row>
    <row r="67" spans="2:11" x14ac:dyDescent="0.25">
      <c r="C67" s="58" t="s">
        <v>175</v>
      </c>
      <c r="D67" s="54"/>
      <c r="E67" s="6"/>
      <c r="F67" s="19"/>
      <c r="G67" s="25">
        <v>2118058.35</v>
      </c>
      <c r="H67" s="25">
        <v>94.09</v>
      </c>
      <c r="I67" s="31"/>
      <c r="J67" s="31"/>
      <c r="K67" s="35"/>
    </row>
    <row r="68" spans="2:11" x14ac:dyDescent="0.25">
      <c r="C68" s="57"/>
      <c r="D68" s="54"/>
      <c r="E68" s="6"/>
      <c r="F68" s="19"/>
      <c r="G68" s="24"/>
      <c r="H68" s="24"/>
      <c r="I68" s="31"/>
      <c r="J68" s="31"/>
      <c r="K68" s="35"/>
    </row>
    <row r="69" spans="2:11" x14ac:dyDescent="0.25">
      <c r="C69" s="58" t="s">
        <v>3</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9" t="s">
        <v>4</v>
      </c>
      <c r="D71" s="54"/>
      <c r="E71" s="6"/>
      <c r="F71" s="19"/>
      <c r="G71" s="24"/>
      <c r="H71" s="24"/>
      <c r="I71" s="31"/>
      <c r="J71" s="31"/>
      <c r="K71" s="35"/>
    </row>
    <row r="72" spans="2:11" x14ac:dyDescent="0.25">
      <c r="B72" s="8" t="s">
        <v>955</v>
      </c>
      <c r="C72" s="57" t="s">
        <v>956</v>
      </c>
      <c r="D72" s="54" t="s">
        <v>957</v>
      </c>
      <c r="E72" s="6" t="s">
        <v>50</v>
      </c>
      <c r="F72" s="19">
        <v>57400</v>
      </c>
      <c r="G72" s="24">
        <v>26398.240000000002</v>
      </c>
      <c r="H72" s="24">
        <v>1.17</v>
      </c>
      <c r="I72" s="31"/>
      <c r="J72" s="31"/>
      <c r="K72" s="35"/>
    </row>
    <row r="73" spans="2:11" x14ac:dyDescent="0.25">
      <c r="B73" s="8" t="s">
        <v>952</v>
      </c>
      <c r="C73" s="57" t="s">
        <v>953</v>
      </c>
      <c r="D73" s="54" t="s">
        <v>954</v>
      </c>
      <c r="E73" s="6" t="s">
        <v>131</v>
      </c>
      <c r="F73" s="19">
        <v>325000</v>
      </c>
      <c r="G73" s="24">
        <v>19354.72</v>
      </c>
      <c r="H73" s="24">
        <v>0.86</v>
      </c>
      <c r="I73" s="31"/>
      <c r="J73" s="31"/>
      <c r="K73" s="35"/>
    </row>
    <row r="74" spans="2:11" x14ac:dyDescent="0.25">
      <c r="B74" s="8" t="s">
        <v>365</v>
      </c>
      <c r="C74" s="57" t="s">
        <v>366</v>
      </c>
      <c r="D74" s="54" t="s">
        <v>367</v>
      </c>
      <c r="E74" s="6" t="s">
        <v>131</v>
      </c>
      <c r="F74" s="19">
        <v>114400</v>
      </c>
      <c r="G74" s="24">
        <v>15317.01</v>
      </c>
      <c r="H74" s="24">
        <v>0.68</v>
      </c>
      <c r="I74" s="31"/>
      <c r="J74" s="31"/>
      <c r="K74" s="35"/>
    </row>
    <row r="75" spans="2:11" x14ac:dyDescent="0.25">
      <c r="C75" s="58" t="s">
        <v>175</v>
      </c>
      <c r="D75" s="54"/>
      <c r="E75" s="6"/>
      <c r="F75" s="19"/>
      <c r="G75" s="25">
        <v>61069.97</v>
      </c>
      <c r="H75" s="25">
        <v>2.71</v>
      </c>
      <c r="I75" s="31"/>
      <c r="J75" s="31"/>
      <c r="K75" s="35"/>
    </row>
    <row r="76" spans="2:11" x14ac:dyDescent="0.25">
      <c r="C76" s="57"/>
      <c r="D76" s="54"/>
      <c r="E76" s="6"/>
      <c r="F76" s="19"/>
      <c r="G76" s="24"/>
      <c r="H76" s="24"/>
      <c r="I76" s="31"/>
      <c r="J76" s="31"/>
      <c r="K76" s="35"/>
    </row>
    <row r="77" spans="2:11" x14ac:dyDescent="0.25">
      <c r="C77" s="58" t="s">
        <v>5</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9</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10</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A90" s="28"/>
      <c r="B90" s="28"/>
      <c r="C90" s="58" t="s">
        <v>13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14</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15</v>
      </c>
      <c r="D94" s="54"/>
      <c r="E94" s="6"/>
      <c r="F94" s="19"/>
      <c r="G94" s="24"/>
      <c r="H94" s="24"/>
      <c r="I94" s="31"/>
      <c r="J94" s="31"/>
      <c r="K94" s="35"/>
    </row>
    <row r="95" spans="1:11" x14ac:dyDescent="0.25">
      <c r="B95" s="8" t="s">
        <v>1490</v>
      </c>
      <c r="C95" s="57" t="s">
        <v>1491</v>
      </c>
      <c r="D95" s="54" t="s">
        <v>1492</v>
      </c>
      <c r="E95" s="6" t="s">
        <v>189</v>
      </c>
      <c r="F95" s="19">
        <v>10000000</v>
      </c>
      <c r="G95" s="24">
        <v>9936.7900000000009</v>
      </c>
      <c r="H95" s="24">
        <v>0.44</v>
      </c>
      <c r="I95" s="31">
        <v>5.3996000000000004</v>
      </c>
      <c r="J95" s="31"/>
      <c r="K95" s="35"/>
    </row>
    <row r="96" spans="1:11" x14ac:dyDescent="0.25">
      <c r="B96" s="8" t="s">
        <v>1067</v>
      </c>
      <c r="C96" s="57" t="s">
        <v>1068</v>
      </c>
      <c r="D96" s="54" t="s">
        <v>1069</v>
      </c>
      <c r="E96" s="6" t="s">
        <v>189</v>
      </c>
      <c r="F96" s="19">
        <v>5000000</v>
      </c>
      <c r="G96" s="24">
        <v>4983.8599999999997</v>
      </c>
      <c r="H96" s="24">
        <v>0.22</v>
      </c>
      <c r="I96" s="31">
        <v>5.3746</v>
      </c>
      <c r="J96" s="31"/>
      <c r="K96" s="35"/>
    </row>
    <row r="97" spans="1:11" x14ac:dyDescent="0.25">
      <c r="B97" s="8" t="s">
        <v>186</v>
      </c>
      <c r="C97" s="57" t="s">
        <v>187</v>
      </c>
      <c r="D97" s="54" t="s">
        <v>188</v>
      </c>
      <c r="E97" s="6" t="s">
        <v>189</v>
      </c>
      <c r="F97" s="19">
        <v>3000000</v>
      </c>
      <c r="G97" s="24">
        <v>2977.88</v>
      </c>
      <c r="H97" s="24">
        <v>0.13</v>
      </c>
      <c r="I97" s="31">
        <v>5.4218999999999999</v>
      </c>
      <c r="J97" s="31"/>
      <c r="K97" s="35"/>
    </row>
    <row r="98" spans="1:11" x14ac:dyDescent="0.25">
      <c r="C98" s="58" t="s">
        <v>175</v>
      </c>
      <c r="D98" s="54"/>
      <c r="E98" s="6"/>
      <c r="F98" s="19"/>
      <c r="G98" s="25">
        <v>17898.53</v>
      </c>
      <c r="H98" s="25">
        <v>0.79</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23</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24</v>
      </c>
      <c r="D115" s="54"/>
      <c r="E115" s="6"/>
      <c r="F115" s="19"/>
      <c r="G115" s="24"/>
      <c r="H115" s="24"/>
      <c r="I115" s="31"/>
      <c r="J115" s="31"/>
      <c r="K115" s="35"/>
    </row>
    <row r="116" spans="1:54" x14ac:dyDescent="0.25">
      <c r="B116" s="8" t="s">
        <v>190</v>
      </c>
      <c r="C116" s="57" t="s">
        <v>191</v>
      </c>
      <c r="D116" s="54"/>
      <c r="E116" s="6"/>
      <c r="F116" s="19"/>
      <c r="G116" s="24">
        <v>64752.94</v>
      </c>
      <c r="H116" s="24">
        <v>2.88</v>
      </c>
      <c r="I116" s="31"/>
      <c r="J116" s="31"/>
      <c r="K116" s="35"/>
    </row>
    <row r="117" spans="1:54" x14ac:dyDescent="0.25">
      <c r="C117" s="58" t="s">
        <v>175</v>
      </c>
      <c r="D117" s="54"/>
      <c r="E117" s="6"/>
      <c r="F117" s="19"/>
      <c r="G117" s="25">
        <v>64752.94</v>
      </c>
      <c r="H117" s="25">
        <v>2.88</v>
      </c>
      <c r="I117" s="31"/>
      <c r="J117" s="31"/>
      <c r="K117" s="35"/>
    </row>
    <row r="118" spans="1:54" x14ac:dyDescent="0.25">
      <c r="C118" s="57"/>
      <c r="D118" s="54"/>
      <c r="E118" s="6"/>
      <c r="F118" s="19"/>
      <c r="G118" s="24"/>
      <c r="H118" s="24"/>
      <c r="I118" s="31"/>
      <c r="J118" s="31"/>
      <c r="K118" s="35"/>
    </row>
    <row r="119" spans="1:54" x14ac:dyDescent="0.25">
      <c r="A119" s="10"/>
      <c r="B119" s="28"/>
      <c r="C119" s="58" t="s">
        <v>25</v>
      </c>
      <c r="D119" s="54"/>
      <c r="E119" s="6"/>
      <c r="F119" s="19"/>
      <c r="G119" s="24"/>
      <c r="H119" s="24"/>
      <c r="I119" s="31"/>
      <c r="J119" s="31"/>
      <c r="K119" s="35"/>
    </row>
    <row r="120" spans="1:54" s="2" customFormat="1" ht="13.5" x14ac:dyDescent="0.25">
      <c r="A120" s="28"/>
      <c r="B120" s="28"/>
      <c r="C120" s="57" t="s">
        <v>5239</v>
      </c>
      <c r="D120" s="54"/>
      <c r="E120" s="6"/>
      <c r="F120" s="19"/>
      <c r="G120" s="24">
        <v>365</v>
      </c>
      <c r="H120" s="24">
        <v>0.02</v>
      </c>
      <c r="I120" s="31"/>
      <c r="J120" s="31"/>
      <c r="K120" s="35"/>
      <c r="L120" s="3"/>
      <c r="AI120" s="3"/>
      <c r="AV120" s="3"/>
      <c r="AX120" s="3"/>
      <c r="BB120" s="3"/>
    </row>
    <row r="121" spans="1:54" x14ac:dyDescent="0.25">
      <c r="B121" s="8"/>
      <c r="C121" s="57" t="s">
        <v>192</v>
      </c>
      <c r="D121" s="54"/>
      <c r="E121" s="6"/>
      <c r="F121" s="19"/>
      <c r="G121" s="24">
        <v>-11758.66</v>
      </c>
      <c r="H121" s="24">
        <v>-0.49000000000000005</v>
      </c>
      <c r="I121" s="31"/>
      <c r="J121" s="31"/>
      <c r="K121" s="35"/>
    </row>
    <row r="122" spans="1:54" x14ac:dyDescent="0.25">
      <c r="C122" s="58" t="s">
        <v>175</v>
      </c>
      <c r="D122" s="54"/>
      <c r="E122" s="6"/>
      <c r="F122" s="19"/>
      <c r="G122" s="25">
        <v>-11393.66</v>
      </c>
      <c r="H122" s="25">
        <v>-0.47000000000000003</v>
      </c>
      <c r="I122" s="31"/>
      <c r="J122" s="31"/>
      <c r="K122" s="35"/>
    </row>
    <row r="123" spans="1:54" x14ac:dyDescent="0.25">
      <c r="C123" s="57"/>
      <c r="D123" s="54"/>
      <c r="E123" s="6"/>
      <c r="F123" s="19"/>
      <c r="G123" s="24"/>
      <c r="H123" s="24"/>
      <c r="I123" s="31"/>
      <c r="J123" s="31"/>
      <c r="K123" s="35"/>
    </row>
    <row r="124" spans="1:54" x14ac:dyDescent="0.25">
      <c r="C124" s="60" t="s">
        <v>193</v>
      </c>
      <c r="D124" s="55"/>
      <c r="E124" s="5"/>
      <c r="F124" s="20"/>
      <c r="G124" s="26">
        <v>2250386.13</v>
      </c>
      <c r="H124" s="26">
        <v>100</v>
      </c>
      <c r="I124" s="32"/>
      <c r="J124" s="32"/>
      <c r="K124" s="36"/>
    </row>
    <row r="126" spans="1:54" s="50" customFormat="1" ht="15.75" x14ac:dyDescent="0.3">
      <c r="C126" s="50" t="s">
        <v>4987</v>
      </c>
      <c r="F126" s="51"/>
      <c r="G126" s="51"/>
      <c r="H126" s="51"/>
    </row>
    <row r="127" spans="1:54" s="42" customFormat="1" ht="27" x14ac:dyDescent="0.25">
      <c r="B127" s="43"/>
      <c r="C127" s="43" t="s">
        <v>4982</v>
      </c>
      <c r="D127" s="43" t="s">
        <v>4983</v>
      </c>
      <c r="E127" s="43" t="s">
        <v>4984</v>
      </c>
      <c r="F127" s="44" t="s">
        <v>34</v>
      </c>
      <c r="G127" s="45" t="s">
        <v>4985</v>
      </c>
      <c r="H127" s="44" t="s">
        <v>36</v>
      </c>
      <c r="I127" s="43" t="s">
        <v>39</v>
      </c>
    </row>
    <row r="128" spans="1:54" s="42" customFormat="1" ht="13.5" x14ac:dyDescent="0.25">
      <c r="B128" s="43"/>
      <c r="C128" s="43" t="s">
        <v>4919</v>
      </c>
      <c r="D128" s="43"/>
      <c r="E128" s="43"/>
      <c r="F128" s="44"/>
      <c r="G128" s="45"/>
      <c r="H128" s="44"/>
      <c r="I128" s="43"/>
    </row>
    <row r="129" spans="2:11" s="2" customFormat="1" ht="13.5" x14ac:dyDescent="0.25">
      <c r="B129" s="46">
        <v>2220981</v>
      </c>
      <c r="C129" s="46" t="s">
        <v>4988</v>
      </c>
      <c r="D129" s="46" t="s">
        <v>4989</v>
      </c>
      <c r="E129" s="46" t="s">
        <v>224</v>
      </c>
      <c r="F129" s="47">
        <v>560000</v>
      </c>
      <c r="G129" s="47">
        <v>789.43200000000002</v>
      </c>
      <c r="H129" s="47">
        <v>0.04</v>
      </c>
      <c r="I129" s="46"/>
    </row>
    <row r="130" spans="2:11" s="1" customFormat="1" ht="13.5" x14ac:dyDescent="0.25">
      <c r="B130" s="48"/>
      <c r="C130" s="48" t="s">
        <v>4986</v>
      </c>
      <c r="D130" s="48"/>
      <c r="E130" s="48"/>
      <c r="F130" s="49"/>
      <c r="G130" s="49">
        <v>789.43200000000002</v>
      </c>
      <c r="H130" s="49">
        <v>0.04</v>
      </c>
      <c r="I130" s="48"/>
    </row>
    <row r="132" spans="2:11" x14ac:dyDescent="0.25">
      <c r="C132" s="1" t="s">
        <v>194</v>
      </c>
    </row>
    <row r="133" spans="2:11" x14ac:dyDescent="0.25">
      <c r="C133" s="37" t="s">
        <v>195</v>
      </c>
      <c r="D133" s="37"/>
      <c r="E133" s="37"/>
      <c r="F133" s="37"/>
      <c r="G133" s="37"/>
      <c r="H133" s="37"/>
      <c r="I133" s="37"/>
      <c r="J133" s="37"/>
      <c r="K133" s="37"/>
    </row>
    <row r="134" spans="2:11" x14ac:dyDescent="0.25">
      <c r="C134" s="2" t="s">
        <v>196</v>
      </c>
    </row>
    <row r="135" spans="2:11" x14ac:dyDescent="0.25">
      <c r="C135" s="2" t="s">
        <v>197</v>
      </c>
    </row>
    <row r="136" spans="2:11" ht="30" customHeight="1" x14ac:dyDescent="0.25">
      <c r="C136" s="92" t="s">
        <v>198</v>
      </c>
      <c r="D136" s="93"/>
      <c r="E136" s="93"/>
      <c r="F136" s="93"/>
      <c r="G136" s="93"/>
      <c r="H136" s="93"/>
      <c r="I136" s="93"/>
      <c r="J136" s="93"/>
      <c r="K136" s="93"/>
    </row>
    <row r="137" spans="2:11" x14ac:dyDescent="0.25">
      <c r="C137" s="2" t="s">
        <v>199</v>
      </c>
    </row>
    <row r="138" spans="2:11" x14ac:dyDescent="0.25">
      <c r="C138" s="2" t="s">
        <v>5272</v>
      </c>
    </row>
    <row r="139" spans="2:11" x14ac:dyDescent="0.25">
      <c r="C139" s="2" t="s">
        <v>5285</v>
      </c>
    </row>
    <row r="141" spans="2:11" x14ac:dyDescent="0.25">
      <c r="C141" s="1" t="s">
        <v>5400</v>
      </c>
      <c r="E141" s="90" t="s">
        <v>5401</v>
      </c>
    </row>
    <row r="142" spans="2:11" x14ac:dyDescent="0.25">
      <c r="E142" s="2" t="s">
        <v>5403</v>
      </c>
    </row>
  </sheetData>
  <mergeCells count="1">
    <mergeCell ref="C136:K136"/>
  </mergeCells>
  <hyperlinks>
    <hyperlink ref="J2" location="'Index'!A1" display="'Index'!A1" xr:uid="{B5D04F36-6F10-4D2E-B3DD-F6A7A2372144}"/>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F820-B8A8-47B2-9681-E6AA93BFC75B}">
  <sheetPr codeName="Sheet1"/>
  <dimension ref="A1:IV182"/>
  <sheetViews>
    <sheetView showGridLines="0" zoomScale="90" zoomScaleNormal="90" workbookViewId="0">
      <pane ySplit="6" topLeftCell="A157" activePane="bottomLeft" state="frozen"/>
      <selection pane="bottomLeft" activeCell="I188" sqref="I18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2275</v>
      </c>
      <c r="J2" s="38" t="s">
        <v>4913</v>
      </c>
    </row>
    <row r="3" spans="1:54" ht="16.5" x14ac:dyDescent="0.3">
      <c r="C3" s="1" t="s">
        <v>28</v>
      </c>
      <c r="D3" s="21" t="s">
        <v>2276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2662000</v>
      </c>
      <c r="G10" s="24">
        <v>25315.62</v>
      </c>
      <c r="H10" s="24">
        <v>2.41</v>
      </c>
      <c r="I10" s="31"/>
      <c r="J10" s="31"/>
      <c r="K10" s="35"/>
    </row>
    <row r="11" spans="1:54" x14ac:dyDescent="0.25">
      <c r="B11" s="8" t="s">
        <v>72</v>
      </c>
      <c r="C11" s="57" t="s">
        <v>73</v>
      </c>
      <c r="D11" s="54" t="s">
        <v>74</v>
      </c>
      <c r="E11" s="6" t="s">
        <v>75</v>
      </c>
      <c r="F11" s="19">
        <v>1720000</v>
      </c>
      <c r="G11" s="24">
        <v>23460.799999999999</v>
      </c>
      <c r="H11" s="24">
        <v>2.2400000000000002</v>
      </c>
      <c r="I11" s="31"/>
      <c r="J11" s="31"/>
      <c r="K11" s="35"/>
    </row>
    <row r="12" spans="1:54" x14ac:dyDescent="0.25">
      <c r="B12" s="8" t="s">
        <v>2277</v>
      </c>
      <c r="C12" s="57" t="s">
        <v>2278</v>
      </c>
      <c r="D12" s="54" t="s">
        <v>2279</v>
      </c>
      <c r="E12" s="6" t="s">
        <v>152</v>
      </c>
      <c r="F12" s="19">
        <v>20500000</v>
      </c>
      <c r="G12" s="24">
        <v>15778.85</v>
      </c>
      <c r="H12" s="24">
        <v>1.5</v>
      </c>
      <c r="I12" s="31"/>
      <c r="J12" s="31"/>
      <c r="K12" s="35"/>
    </row>
    <row r="13" spans="1:54" x14ac:dyDescent="0.25">
      <c r="B13" s="8" t="s">
        <v>507</v>
      </c>
      <c r="C13" s="57" t="s">
        <v>508</v>
      </c>
      <c r="D13" s="54" t="s">
        <v>509</v>
      </c>
      <c r="E13" s="6" t="s">
        <v>119</v>
      </c>
      <c r="F13" s="19">
        <v>2180000</v>
      </c>
      <c r="G13" s="24">
        <v>15694.91</v>
      </c>
      <c r="H13" s="24">
        <v>1.5</v>
      </c>
      <c r="I13" s="31"/>
      <c r="J13" s="31"/>
      <c r="K13" s="35"/>
    </row>
    <row r="14" spans="1:54" x14ac:dyDescent="0.25">
      <c r="B14" s="8" t="s">
        <v>379</v>
      </c>
      <c r="C14" s="57" t="s">
        <v>380</v>
      </c>
      <c r="D14" s="54" t="s">
        <v>381</v>
      </c>
      <c r="E14" s="6" t="s">
        <v>103</v>
      </c>
      <c r="F14" s="19">
        <v>3800000</v>
      </c>
      <c r="G14" s="24">
        <v>15258.9</v>
      </c>
      <c r="H14" s="24">
        <v>1.46</v>
      </c>
      <c r="I14" s="31"/>
      <c r="J14" s="31"/>
      <c r="K14" s="35"/>
    </row>
    <row r="15" spans="1:54" x14ac:dyDescent="0.25">
      <c r="B15" s="8" t="s">
        <v>552</v>
      </c>
      <c r="C15" s="57" t="s">
        <v>553</v>
      </c>
      <c r="D15" s="54" t="s">
        <v>554</v>
      </c>
      <c r="E15" s="6" t="s">
        <v>330</v>
      </c>
      <c r="F15" s="19">
        <v>611361</v>
      </c>
      <c r="G15" s="24">
        <v>14580.35</v>
      </c>
      <c r="H15" s="24">
        <v>1.39</v>
      </c>
      <c r="I15" s="31"/>
      <c r="J15" s="31"/>
      <c r="K15" s="35"/>
    </row>
    <row r="16" spans="1:54" x14ac:dyDescent="0.25">
      <c r="B16" s="8" t="s">
        <v>444</v>
      </c>
      <c r="C16" s="57" t="s">
        <v>445</v>
      </c>
      <c r="D16" s="54" t="s">
        <v>446</v>
      </c>
      <c r="E16" s="6" t="s">
        <v>43</v>
      </c>
      <c r="F16" s="19">
        <v>6500000</v>
      </c>
      <c r="G16" s="24">
        <v>12540.45</v>
      </c>
      <c r="H16" s="24">
        <v>1.2</v>
      </c>
      <c r="I16" s="31"/>
      <c r="J16" s="31"/>
      <c r="K16" s="35"/>
    </row>
    <row r="17" spans="2:11" x14ac:dyDescent="0.25">
      <c r="B17" s="8" t="s">
        <v>1010</v>
      </c>
      <c r="C17" s="57" t="s">
        <v>1011</v>
      </c>
      <c r="D17" s="54" t="s">
        <v>1012</v>
      </c>
      <c r="E17" s="6" t="s">
        <v>43</v>
      </c>
      <c r="F17" s="19">
        <v>7500000</v>
      </c>
      <c r="G17" s="24">
        <v>12165.75</v>
      </c>
      <c r="H17" s="24">
        <v>1.1599999999999999</v>
      </c>
      <c r="I17" s="31"/>
      <c r="J17" s="31"/>
      <c r="K17" s="35"/>
    </row>
    <row r="18" spans="2:11" x14ac:dyDescent="0.25">
      <c r="B18" s="8" t="s">
        <v>918</v>
      </c>
      <c r="C18" s="57" t="s">
        <v>919</v>
      </c>
      <c r="D18" s="54" t="s">
        <v>920</v>
      </c>
      <c r="E18" s="6" t="s">
        <v>50</v>
      </c>
      <c r="F18" s="19">
        <v>780000</v>
      </c>
      <c r="G18" s="24">
        <v>10803.78</v>
      </c>
      <c r="H18" s="24">
        <v>1.03</v>
      </c>
      <c r="I18" s="31"/>
      <c r="J18" s="31"/>
      <c r="K18" s="35"/>
    </row>
    <row r="19" spans="2:11" x14ac:dyDescent="0.25">
      <c r="B19" s="8" t="s">
        <v>2280</v>
      </c>
      <c r="C19" s="57" t="s">
        <v>2281</v>
      </c>
      <c r="D19" s="54" t="s">
        <v>2282</v>
      </c>
      <c r="E19" s="6" t="s">
        <v>202</v>
      </c>
      <c r="F19" s="19">
        <v>3740000</v>
      </c>
      <c r="G19" s="24">
        <v>10225.16</v>
      </c>
      <c r="H19" s="24">
        <v>0.98</v>
      </c>
      <c r="I19" s="31"/>
      <c r="J19" s="31"/>
      <c r="K19" s="35"/>
    </row>
    <row r="20" spans="2:11" x14ac:dyDescent="0.25">
      <c r="B20" s="8" t="s">
        <v>299</v>
      </c>
      <c r="C20" s="57" t="s">
        <v>300</v>
      </c>
      <c r="D20" s="54" t="s">
        <v>301</v>
      </c>
      <c r="E20" s="6" t="s">
        <v>43</v>
      </c>
      <c r="F20" s="19">
        <v>3900000</v>
      </c>
      <c r="G20" s="24">
        <v>10083.06</v>
      </c>
      <c r="H20" s="24">
        <v>0.96</v>
      </c>
      <c r="I20" s="31"/>
      <c r="J20" s="31"/>
      <c r="K20" s="35"/>
    </row>
    <row r="21" spans="2:11" x14ac:dyDescent="0.25">
      <c r="B21" s="8" t="s">
        <v>600</v>
      </c>
      <c r="C21" s="57" t="s">
        <v>601</v>
      </c>
      <c r="D21" s="54" t="s">
        <v>602</v>
      </c>
      <c r="E21" s="6" t="s">
        <v>86</v>
      </c>
      <c r="F21" s="19">
        <v>500000</v>
      </c>
      <c r="G21" s="24">
        <v>10032</v>
      </c>
      <c r="H21" s="24">
        <v>0.96</v>
      </c>
      <c r="I21" s="31"/>
      <c r="J21" s="31"/>
      <c r="K21" s="35"/>
    </row>
    <row r="22" spans="2:11" x14ac:dyDescent="0.25">
      <c r="B22" s="8" t="s">
        <v>59</v>
      </c>
      <c r="C22" s="57" t="s">
        <v>60</v>
      </c>
      <c r="D22" s="54" t="s">
        <v>61</v>
      </c>
      <c r="E22" s="6" t="s">
        <v>43</v>
      </c>
      <c r="F22" s="19">
        <v>800000</v>
      </c>
      <c r="G22" s="24">
        <v>9052.7999999999993</v>
      </c>
      <c r="H22" s="24">
        <v>0.86</v>
      </c>
      <c r="I22" s="31"/>
      <c r="J22" s="31"/>
      <c r="K22" s="35"/>
    </row>
    <row r="23" spans="2:11" x14ac:dyDescent="0.25">
      <c r="B23" s="8" t="s">
        <v>293</v>
      </c>
      <c r="C23" s="57" t="s">
        <v>294</v>
      </c>
      <c r="D23" s="54" t="s">
        <v>295</v>
      </c>
      <c r="E23" s="6" t="s">
        <v>43</v>
      </c>
      <c r="F23" s="19">
        <v>8000000</v>
      </c>
      <c r="G23" s="24">
        <v>9026.4</v>
      </c>
      <c r="H23" s="24">
        <v>0.86</v>
      </c>
      <c r="I23" s="31"/>
      <c r="J23" s="31"/>
      <c r="K23" s="35"/>
    </row>
    <row r="24" spans="2:11" x14ac:dyDescent="0.25">
      <c r="B24" s="8" t="s">
        <v>1001</v>
      </c>
      <c r="C24" s="57" t="s">
        <v>1002</v>
      </c>
      <c r="D24" s="54" t="s">
        <v>1003</v>
      </c>
      <c r="E24" s="6" t="s">
        <v>75</v>
      </c>
      <c r="F24" s="19">
        <v>6000000</v>
      </c>
      <c r="G24" s="24">
        <v>8987.4</v>
      </c>
      <c r="H24" s="24">
        <v>0.86</v>
      </c>
      <c r="I24" s="31"/>
      <c r="J24" s="31"/>
      <c r="K24" s="35"/>
    </row>
    <row r="25" spans="2:11" x14ac:dyDescent="0.25">
      <c r="B25" s="8" t="s">
        <v>914</v>
      </c>
      <c r="C25" s="57" t="s">
        <v>915</v>
      </c>
      <c r="D25" s="54" t="s">
        <v>916</v>
      </c>
      <c r="E25" s="6" t="s">
        <v>917</v>
      </c>
      <c r="F25" s="19">
        <v>522500</v>
      </c>
      <c r="G25" s="24">
        <v>8892.9500000000007</v>
      </c>
      <c r="H25" s="24">
        <v>0.85</v>
      </c>
      <c r="I25" s="31"/>
      <c r="J25" s="31"/>
      <c r="K25" s="35"/>
    </row>
    <row r="26" spans="2:11" x14ac:dyDescent="0.25">
      <c r="B26" s="8" t="s">
        <v>66</v>
      </c>
      <c r="C26" s="57" t="s">
        <v>67</v>
      </c>
      <c r="D26" s="54" t="s">
        <v>68</v>
      </c>
      <c r="E26" s="6" t="s">
        <v>43</v>
      </c>
      <c r="F26" s="19">
        <v>950000</v>
      </c>
      <c r="G26" s="24">
        <v>8288.2800000000007</v>
      </c>
      <c r="H26" s="24">
        <v>0.79</v>
      </c>
      <c r="I26" s="31"/>
      <c r="J26" s="31"/>
      <c r="K26" s="35"/>
    </row>
    <row r="27" spans="2:11" x14ac:dyDescent="0.25">
      <c r="B27" s="8" t="s">
        <v>262</v>
      </c>
      <c r="C27" s="57" t="s">
        <v>263</v>
      </c>
      <c r="D27" s="54" t="s">
        <v>264</v>
      </c>
      <c r="E27" s="6" t="s">
        <v>145</v>
      </c>
      <c r="F27" s="19">
        <v>63550</v>
      </c>
      <c r="G27" s="24">
        <v>8201.1299999999992</v>
      </c>
      <c r="H27" s="24">
        <v>0.78</v>
      </c>
      <c r="I27" s="31"/>
      <c r="J27" s="31"/>
      <c r="K27" s="35"/>
    </row>
    <row r="28" spans="2:11" x14ac:dyDescent="0.25">
      <c r="B28" s="8" t="s">
        <v>1004</v>
      </c>
      <c r="C28" s="57" t="s">
        <v>1005</v>
      </c>
      <c r="D28" s="54" t="s">
        <v>1006</v>
      </c>
      <c r="E28" s="6" t="s">
        <v>123</v>
      </c>
      <c r="F28" s="19">
        <v>5000000</v>
      </c>
      <c r="G28" s="24">
        <v>8097.5</v>
      </c>
      <c r="H28" s="24">
        <v>0.77</v>
      </c>
      <c r="I28" s="31"/>
      <c r="J28" s="31"/>
      <c r="K28" s="35"/>
    </row>
    <row r="29" spans="2:11" x14ac:dyDescent="0.25">
      <c r="B29" s="8" t="s">
        <v>400</v>
      </c>
      <c r="C29" s="57" t="s">
        <v>401</v>
      </c>
      <c r="D29" s="54" t="s">
        <v>402</v>
      </c>
      <c r="E29" s="6" t="s">
        <v>403</v>
      </c>
      <c r="F29" s="19">
        <v>4350297</v>
      </c>
      <c r="G29" s="24">
        <v>7669.14</v>
      </c>
      <c r="H29" s="24">
        <v>0.73</v>
      </c>
      <c r="I29" s="31"/>
      <c r="J29" s="31"/>
      <c r="K29" s="35"/>
    </row>
    <row r="30" spans="2:11" x14ac:dyDescent="0.25">
      <c r="B30" s="8" t="s">
        <v>153</v>
      </c>
      <c r="C30" s="57" t="s">
        <v>154</v>
      </c>
      <c r="D30" s="54" t="s">
        <v>155</v>
      </c>
      <c r="E30" s="6" t="s">
        <v>156</v>
      </c>
      <c r="F30" s="19">
        <v>3300000</v>
      </c>
      <c r="G30" s="24">
        <v>7668.54</v>
      </c>
      <c r="H30" s="24">
        <v>0.73</v>
      </c>
      <c r="I30" s="31"/>
      <c r="J30" s="31"/>
      <c r="K30" s="35"/>
    </row>
    <row r="31" spans="2:11" x14ac:dyDescent="0.25">
      <c r="B31" s="8" t="s">
        <v>272</v>
      </c>
      <c r="C31" s="57" t="s">
        <v>273</v>
      </c>
      <c r="D31" s="54" t="s">
        <v>274</v>
      </c>
      <c r="E31" s="6" t="s">
        <v>200</v>
      </c>
      <c r="F31" s="19">
        <v>5630100</v>
      </c>
      <c r="G31" s="24">
        <v>7571.36</v>
      </c>
      <c r="H31" s="24">
        <v>0.72</v>
      </c>
      <c r="I31" s="31"/>
      <c r="J31" s="31"/>
      <c r="K31" s="35"/>
    </row>
    <row r="32" spans="2:11" x14ac:dyDescent="0.25">
      <c r="B32" s="8" t="s">
        <v>579</v>
      </c>
      <c r="C32" s="57" t="s">
        <v>580</v>
      </c>
      <c r="D32" s="54" t="s">
        <v>581</v>
      </c>
      <c r="E32" s="6" t="s">
        <v>156</v>
      </c>
      <c r="F32" s="19">
        <v>5000000</v>
      </c>
      <c r="G32" s="24">
        <v>7450.5</v>
      </c>
      <c r="H32" s="24">
        <v>0.71</v>
      </c>
      <c r="I32" s="31"/>
      <c r="J32" s="31"/>
      <c r="K32" s="35"/>
    </row>
    <row r="33" spans="2:11" x14ac:dyDescent="0.25">
      <c r="B33" s="8" t="s">
        <v>346</v>
      </c>
      <c r="C33" s="57" t="s">
        <v>347</v>
      </c>
      <c r="D33" s="54" t="s">
        <v>348</v>
      </c>
      <c r="E33" s="6" t="s">
        <v>50</v>
      </c>
      <c r="F33" s="19">
        <v>3000000</v>
      </c>
      <c r="G33" s="24">
        <v>7181.1</v>
      </c>
      <c r="H33" s="24">
        <v>0.68</v>
      </c>
      <c r="I33" s="31"/>
      <c r="J33" s="31"/>
      <c r="K33" s="35"/>
    </row>
    <row r="34" spans="2:11" x14ac:dyDescent="0.25">
      <c r="B34" s="8" t="s">
        <v>2283</v>
      </c>
      <c r="C34" s="57" t="s">
        <v>2284</v>
      </c>
      <c r="D34" s="54" t="s">
        <v>2285</v>
      </c>
      <c r="E34" s="6" t="s">
        <v>54</v>
      </c>
      <c r="F34" s="19">
        <v>561076</v>
      </c>
      <c r="G34" s="24">
        <v>7040.38</v>
      </c>
      <c r="H34" s="24">
        <v>0.67</v>
      </c>
      <c r="I34" s="31"/>
      <c r="J34" s="31"/>
      <c r="K34" s="35"/>
    </row>
    <row r="35" spans="2:11" x14ac:dyDescent="0.25">
      <c r="B35" s="8" t="s">
        <v>97</v>
      </c>
      <c r="C35" s="57" t="s">
        <v>98</v>
      </c>
      <c r="D35" s="54" t="s">
        <v>99</v>
      </c>
      <c r="E35" s="6" t="s">
        <v>50</v>
      </c>
      <c r="F35" s="19">
        <v>135247</v>
      </c>
      <c r="G35" s="24">
        <v>6975.36</v>
      </c>
      <c r="H35" s="24">
        <v>0.67</v>
      </c>
      <c r="I35" s="31"/>
      <c r="J35" s="31"/>
      <c r="K35" s="35"/>
    </row>
    <row r="36" spans="2:11" x14ac:dyDescent="0.25">
      <c r="B36" s="8" t="s">
        <v>998</v>
      </c>
      <c r="C36" s="57" t="s">
        <v>999</v>
      </c>
      <c r="D36" s="54" t="s">
        <v>1000</v>
      </c>
      <c r="E36" s="6" t="s">
        <v>174</v>
      </c>
      <c r="F36" s="19">
        <v>1400000</v>
      </c>
      <c r="G36" s="24">
        <v>6878.2</v>
      </c>
      <c r="H36" s="24">
        <v>0.66</v>
      </c>
      <c r="I36" s="31"/>
      <c r="J36" s="31"/>
      <c r="K36" s="35"/>
    </row>
    <row r="37" spans="2:11" x14ac:dyDescent="0.25">
      <c r="B37" s="8" t="s">
        <v>171</v>
      </c>
      <c r="C37" s="57" t="s">
        <v>172</v>
      </c>
      <c r="D37" s="54" t="s">
        <v>173</v>
      </c>
      <c r="E37" s="6" t="s">
        <v>174</v>
      </c>
      <c r="F37" s="19">
        <v>300000</v>
      </c>
      <c r="G37" s="24">
        <v>6667.2</v>
      </c>
      <c r="H37" s="24">
        <v>0.64</v>
      </c>
      <c r="I37" s="31"/>
      <c r="J37" s="31"/>
      <c r="K37" s="35"/>
    </row>
    <row r="38" spans="2:11" x14ac:dyDescent="0.25">
      <c r="B38" s="8" t="s">
        <v>526</v>
      </c>
      <c r="C38" s="57" t="s">
        <v>527</v>
      </c>
      <c r="D38" s="54" t="s">
        <v>528</v>
      </c>
      <c r="E38" s="6" t="s">
        <v>111</v>
      </c>
      <c r="F38" s="19">
        <v>1916589</v>
      </c>
      <c r="G38" s="24">
        <v>6535.57</v>
      </c>
      <c r="H38" s="24">
        <v>0.62</v>
      </c>
      <c r="I38" s="31"/>
      <c r="J38" s="31"/>
      <c r="K38" s="35"/>
    </row>
    <row r="39" spans="2:11" x14ac:dyDescent="0.25">
      <c r="B39" s="8" t="s">
        <v>391</v>
      </c>
      <c r="C39" s="57" t="s">
        <v>392</v>
      </c>
      <c r="D39" s="54" t="s">
        <v>393</v>
      </c>
      <c r="E39" s="6" t="s">
        <v>50</v>
      </c>
      <c r="F39" s="19">
        <v>465000</v>
      </c>
      <c r="G39" s="24">
        <v>6511.4</v>
      </c>
      <c r="H39" s="24">
        <v>0.62</v>
      </c>
      <c r="I39" s="31"/>
      <c r="J39" s="31"/>
      <c r="K39" s="35"/>
    </row>
    <row r="40" spans="2:11" x14ac:dyDescent="0.25">
      <c r="B40" s="8" t="s">
        <v>407</v>
      </c>
      <c r="C40" s="57" t="s">
        <v>408</v>
      </c>
      <c r="D40" s="54" t="s">
        <v>409</v>
      </c>
      <c r="E40" s="6" t="s">
        <v>79</v>
      </c>
      <c r="F40" s="19">
        <v>1012032</v>
      </c>
      <c r="G40" s="24">
        <v>6023.61</v>
      </c>
      <c r="H40" s="24">
        <v>0.56999999999999995</v>
      </c>
      <c r="I40" s="31"/>
      <c r="J40" s="31"/>
      <c r="K40" s="35"/>
    </row>
    <row r="41" spans="2:11" x14ac:dyDescent="0.25">
      <c r="B41" s="8" t="s">
        <v>410</v>
      </c>
      <c r="C41" s="57" t="s">
        <v>411</v>
      </c>
      <c r="D41" s="54" t="s">
        <v>412</v>
      </c>
      <c r="E41" s="6" t="s">
        <v>413</v>
      </c>
      <c r="F41" s="19">
        <v>2500000</v>
      </c>
      <c r="G41" s="24">
        <v>5987.5</v>
      </c>
      <c r="H41" s="24">
        <v>0.56999999999999995</v>
      </c>
      <c r="I41" s="31"/>
      <c r="J41" s="31"/>
      <c r="K41" s="35"/>
    </row>
    <row r="42" spans="2:11" x14ac:dyDescent="0.25">
      <c r="B42" s="8" t="s">
        <v>2229</v>
      </c>
      <c r="C42" s="57" t="s">
        <v>2230</v>
      </c>
      <c r="D42" s="54" t="s">
        <v>2231</v>
      </c>
      <c r="E42" s="6" t="s">
        <v>65</v>
      </c>
      <c r="F42" s="19">
        <v>2321227</v>
      </c>
      <c r="G42" s="24">
        <v>5746.2</v>
      </c>
      <c r="H42" s="24">
        <v>0.55000000000000004</v>
      </c>
      <c r="I42" s="31"/>
      <c r="J42" s="31"/>
      <c r="K42" s="35"/>
    </row>
    <row r="43" spans="2:11" x14ac:dyDescent="0.25">
      <c r="B43" s="8" t="s">
        <v>2263</v>
      </c>
      <c r="C43" s="57" t="s">
        <v>2264</v>
      </c>
      <c r="D43" s="54" t="s">
        <v>2265</v>
      </c>
      <c r="E43" s="6" t="s">
        <v>96</v>
      </c>
      <c r="F43" s="19">
        <v>1374277</v>
      </c>
      <c r="G43" s="24">
        <v>5716.31</v>
      </c>
      <c r="H43" s="24">
        <v>0.55000000000000004</v>
      </c>
      <c r="I43" s="31"/>
      <c r="J43" s="31"/>
      <c r="K43" s="35"/>
    </row>
    <row r="44" spans="2:11" x14ac:dyDescent="0.25">
      <c r="B44" s="8" t="s">
        <v>47</v>
      </c>
      <c r="C44" s="57" t="s">
        <v>48</v>
      </c>
      <c r="D44" s="54" t="s">
        <v>49</v>
      </c>
      <c r="E44" s="6" t="s">
        <v>50</v>
      </c>
      <c r="F44" s="19">
        <v>380000</v>
      </c>
      <c r="G44" s="24">
        <v>5478.84</v>
      </c>
      <c r="H44" s="24">
        <v>0.52</v>
      </c>
      <c r="I44" s="31"/>
      <c r="J44" s="31"/>
      <c r="K44" s="35"/>
    </row>
    <row r="45" spans="2:11" x14ac:dyDescent="0.25">
      <c r="B45" s="8" t="s">
        <v>463</v>
      </c>
      <c r="C45" s="57" t="s">
        <v>464</v>
      </c>
      <c r="D45" s="54" t="s">
        <v>465</v>
      </c>
      <c r="E45" s="6" t="s">
        <v>65</v>
      </c>
      <c r="F45" s="19">
        <v>2689285</v>
      </c>
      <c r="G45" s="24">
        <v>5399.82</v>
      </c>
      <c r="H45" s="24">
        <v>0.52</v>
      </c>
      <c r="I45" s="31"/>
      <c r="J45" s="31"/>
      <c r="K45" s="35"/>
    </row>
    <row r="46" spans="2:11" x14ac:dyDescent="0.25">
      <c r="B46" s="8" t="s">
        <v>269</v>
      </c>
      <c r="C46" s="57" t="s">
        <v>270</v>
      </c>
      <c r="D46" s="54" t="s">
        <v>271</v>
      </c>
      <c r="E46" s="6" t="s">
        <v>174</v>
      </c>
      <c r="F46" s="19">
        <v>1000000</v>
      </c>
      <c r="G46" s="24">
        <v>5382.5</v>
      </c>
      <c r="H46" s="24">
        <v>0.51</v>
      </c>
      <c r="I46" s="31"/>
      <c r="J46" s="31"/>
      <c r="K46" s="35"/>
    </row>
    <row r="47" spans="2:11" x14ac:dyDescent="0.25">
      <c r="B47" s="8" t="s">
        <v>2214</v>
      </c>
      <c r="C47" s="57" t="s">
        <v>2215</v>
      </c>
      <c r="D47" s="54" t="s">
        <v>2216</v>
      </c>
      <c r="E47" s="6" t="s">
        <v>450</v>
      </c>
      <c r="F47" s="19">
        <v>810348</v>
      </c>
      <c r="G47" s="24">
        <v>5314.26</v>
      </c>
      <c r="H47" s="24">
        <v>0.51</v>
      </c>
      <c r="I47" s="31"/>
      <c r="J47" s="31"/>
      <c r="K47" s="35"/>
    </row>
    <row r="48" spans="2:11" x14ac:dyDescent="0.25">
      <c r="B48" s="8" t="s">
        <v>1026</v>
      </c>
      <c r="C48" s="57" t="s">
        <v>1027</v>
      </c>
      <c r="D48" s="54" t="s">
        <v>1028</v>
      </c>
      <c r="E48" s="6" t="s">
        <v>208</v>
      </c>
      <c r="F48" s="19">
        <v>3500000</v>
      </c>
      <c r="G48" s="24">
        <v>4871.6499999999996</v>
      </c>
      <c r="H48" s="24">
        <v>0.46</v>
      </c>
      <c r="I48" s="31"/>
      <c r="J48" s="31"/>
      <c r="K48" s="35"/>
    </row>
    <row r="49" spans="2:11" x14ac:dyDescent="0.25">
      <c r="B49" s="8" t="s">
        <v>2287</v>
      </c>
      <c r="C49" s="57" t="s">
        <v>2288</v>
      </c>
      <c r="D49" s="54" t="s">
        <v>2289</v>
      </c>
      <c r="E49" s="6" t="s">
        <v>131</v>
      </c>
      <c r="F49" s="19">
        <v>711574</v>
      </c>
      <c r="G49" s="24">
        <v>4763.99</v>
      </c>
      <c r="H49" s="24">
        <v>0.45</v>
      </c>
      <c r="I49" s="31"/>
      <c r="J49" s="31"/>
      <c r="K49" s="35"/>
    </row>
    <row r="50" spans="2:11" x14ac:dyDescent="0.25">
      <c r="B50" s="8" t="s">
        <v>454</v>
      </c>
      <c r="C50" s="57" t="s">
        <v>455</v>
      </c>
      <c r="D50" s="54" t="s">
        <v>456</v>
      </c>
      <c r="E50" s="6" t="s">
        <v>79</v>
      </c>
      <c r="F50" s="19">
        <v>500000</v>
      </c>
      <c r="G50" s="24">
        <v>4501.75</v>
      </c>
      <c r="H50" s="24">
        <v>0.43</v>
      </c>
      <c r="I50" s="31"/>
      <c r="J50" s="31"/>
      <c r="K50" s="35"/>
    </row>
    <row r="51" spans="2:11" x14ac:dyDescent="0.25">
      <c r="B51" s="8" t="s">
        <v>44</v>
      </c>
      <c r="C51" s="57" t="s">
        <v>45</v>
      </c>
      <c r="D51" s="54" t="s">
        <v>46</v>
      </c>
      <c r="E51" s="6" t="s">
        <v>43</v>
      </c>
      <c r="F51" s="19">
        <v>320000</v>
      </c>
      <c r="G51" s="24">
        <v>4313.6000000000004</v>
      </c>
      <c r="H51" s="24">
        <v>0.41</v>
      </c>
      <c r="I51" s="31"/>
      <c r="J51" s="31"/>
      <c r="K51" s="35"/>
    </row>
    <row r="52" spans="2:11" x14ac:dyDescent="0.25">
      <c r="B52" s="8" t="s">
        <v>149</v>
      </c>
      <c r="C52" s="57" t="s">
        <v>150</v>
      </c>
      <c r="D52" s="54" t="s">
        <v>151</v>
      </c>
      <c r="E52" s="6" t="s">
        <v>152</v>
      </c>
      <c r="F52" s="19">
        <v>639295</v>
      </c>
      <c r="G52" s="24">
        <v>3947.01</v>
      </c>
      <c r="H52" s="24">
        <v>0.38</v>
      </c>
      <c r="I52" s="31"/>
      <c r="J52" s="31"/>
      <c r="K52" s="35"/>
    </row>
    <row r="53" spans="2:11" x14ac:dyDescent="0.25">
      <c r="B53" s="8" t="s">
        <v>432</v>
      </c>
      <c r="C53" s="57" t="s">
        <v>433</v>
      </c>
      <c r="D53" s="54" t="s">
        <v>434</v>
      </c>
      <c r="E53" s="6" t="s">
        <v>170</v>
      </c>
      <c r="F53" s="19">
        <v>1040661</v>
      </c>
      <c r="G53" s="24">
        <v>3677.18</v>
      </c>
      <c r="H53" s="24">
        <v>0.35</v>
      </c>
      <c r="I53" s="31"/>
      <c r="J53" s="31"/>
      <c r="K53" s="35"/>
    </row>
    <row r="54" spans="2:11" x14ac:dyDescent="0.25">
      <c r="B54" s="8" t="s">
        <v>1912</v>
      </c>
      <c r="C54" s="57" t="s">
        <v>1913</v>
      </c>
      <c r="D54" s="54" t="s">
        <v>1914</v>
      </c>
      <c r="E54" s="6" t="s">
        <v>79</v>
      </c>
      <c r="F54" s="19">
        <v>219043</v>
      </c>
      <c r="G54" s="24">
        <v>3451.9</v>
      </c>
      <c r="H54" s="24">
        <v>0.33</v>
      </c>
      <c r="I54" s="31"/>
      <c r="J54" s="31"/>
      <c r="K54" s="35"/>
    </row>
    <row r="55" spans="2:11" x14ac:dyDescent="0.25">
      <c r="B55" s="8" t="s">
        <v>2290</v>
      </c>
      <c r="C55" s="57" t="s">
        <v>1193</v>
      </c>
      <c r="D55" s="54" t="s">
        <v>2291</v>
      </c>
      <c r="E55" s="6" t="s">
        <v>54</v>
      </c>
      <c r="F55" s="19">
        <v>1693793</v>
      </c>
      <c r="G55" s="24">
        <v>3129.11</v>
      </c>
      <c r="H55" s="24">
        <v>0.3</v>
      </c>
      <c r="I55" s="31"/>
      <c r="J55" s="31"/>
      <c r="K55" s="35"/>
    </row>
    <row r="56" spans="2:11" x14ac:dyDescent="0.25">
      <c r="B56" s="8" t="s">
        <v>385</v>
      </c>
      <c r="C56" s="57" t="s">
        <v>386</v>
      </c>
      <c r="D56" s="54" t="s">
        <v>387</v>
      </c>
      <c r="E56" s="6" t="s">
        <v>246</v>
      </c>
      <c r="F56" s="19">
        <v>160000</v>
      </c>
      <c r="G56" s="24">
        <v>3005.44</v>
      </c>
      <c r="H56" s="24">
        <v>0.28999999999999998</v>
      </c>
      <c r="I56" s="31"/>
      <c r="J56" s="31"/>
      <c r="K56" s="35"/>
    </row>
    <row r="57" spans="2:11" x14ac:dyDescent="0.25">
      <c r="B57" s="8" t="s">
        <v>231</v>
      </c>
      <c r="C57" s="57" t="s">
        <v>232</v>
      </c>
      <c r="D57" s="54" t="s">
        <v>233</v>
      </c>
      <c r="E57" s="6" t="s">
        <v>111</v>
      </c>
      <c r="F57" s="19">
        <v>147079</v>
      </c>
      <c r="G57" s="24">
        <v>2929.23</v>
      </c>
      <c r="H57" s="24">
        <v>0.28000000000000003</v>
      </c>
      <c r="I57" s="31"/>
      <c r="J57" s="31"/>
      <c r="K57" s="35"/>
    </row>
    <row r="58" spans="2:11" x14ac:dyDescent="0.25">
      <c r="B58" s="8" t="s">
        <v>1020</v>
      </c>
      <c r="C58" s="57" t="s">
        <v>1021</v>
      </c>
      <c r="D58" s="54" t="s">
        <v>1022</v>
      </c>
      <c r="E58" s="6" t="s">
        <v>170</v>
      </c>
      <c r="F58" s="19">
        <v>829665</v>
      </c>
      <c r="G58" s="24">
        <v>2483.6</v>
      </c>
      <c r="H58" s="24">
        <v>0.24</v>
      </c>
      <c r="I58" s="31"/>
      <c r="J58" s="31"/>
      <c r="K58" s="35"/>
    </row>
    <row r="59" spans="2:11" x14ac:dyDescent="0.25">
      <c r="B59" s="8" t="s">
        <v>869</v>
      </c>
      <c r="C59" s="57" t="s">
        <v>870</v>
      </c>
      <c r="D59" s="54" t="s">
        <v>871</v>
      </c>
      <c r="E59" s="6" t="s">
        <v>268</v>
      </c>
      <c r="F59" s="19">
        <v>179171</v>
      </c>
      <c r="G59" s="24">
        <v>2372.7600000000002</v>
      </c>
      <c r="H59" s="24">
        <v>0.23</v>
      </c>
      <c r="I59" s="31"/>
      <c r="J59" s="31"/>
      <c r="K59" s="35"/>
    </row>
    <row r="60" spans="2:11" x14ac:dyDescent="0.25">
      <c r="B60" s="8" t="s">
        <v>2292</v>
      </c>
      <c r="C60" s="57" t="s">
        <v>2293</v>
      </c>
      <c r="D60" s="54" t="s">
        <v>2294</v>
      </c>
      <c r="E60" s="6" t="s">
        <v>156</v>
      </c>
      <c r="F60" s="19">
        <v>282904</v>
      </c>
      <c r="G60" s="24">
        <v>2008.05</v>
      </c>
      <c r="H60" s="24">
        <v>0.19</v>
      </c>
      <c r="I60" s="31"/>
      <c r="J60" s="31"/>
      <c r="K60" s="35"/>
    </row>
    <row r="61" spans="2:11" x14ac:dyDescent="0.25">
      <c r="B61" s="8" t="s">
        <v>451</v>
      </c>
      <c r="C61" s="57" t="s">
        <v>452</v>
      </c>
      <c r="D61" s="54" t="s">
        <v>453</v>
      </c>
      <c r="E61" s="6" t="s">
        <v>43</v>
      </c>
      <c r="F61" s="19">
        <v>3465000</v>
      </c>
      <c r="G61" s="24">
        <v>1981.29</v>
      </c>
      <c r="H61" s="24">
        <v>0.19</v>
      </c>
      <c r="I61" s="31"/>
      <c r="J61" s="31"/>
      <c r="K61" s="35"/>
    </row>
    <row r="62" spans="2:11" x14ac:dyDescent="0.25">
      <c r="B62" s="8" t="s">
        <v>447</v>
      </c>
      <c r="C62" s="57" t="s">
        <v>448</v>
      </c>
      <c r="D62" s="54" t="s">
        <v>449</v>
      </c>
      <c r="E62" s="6" t="s">
        <v>450</v>
      </c>
      <c r="F62" s="19">
        <v>500000</v>
      </c>
      <c r="G62" s="24">
        <v>1524.25</v>
      </c>
      <c r="H62" s="24">
        <v>0.15</v>
      </c>
      <c r="I62" s="31"/>
      <c r="J62" s="31"/>
      <c r="K62" s="35"/>
    </row>
    <row r="63" spans="2:11" x14ac:dyDescent="0.25">
      <c r="B63" s="8" t="s">
        <v>2295</v>
      </c>
      <c r="C63" s="57" t="s">
        <v>2296</v>
      </c>
      <c r="D63" s="54" t="s">
        <v>2297</v>
      </c>
      <c r="E63" s="6" t="s">
        <v>96</v>
      </c>
      <c r="F63" s="19">
        <v>677027</v>
      </c>
      <c r="G63" s="24">
        <v>1366.71</v>
      </c>
      <c r="H63" s="24">
        <v>0.13</v>
      </c>
      <c r="I63" s="31"/>
      <c r="J63" s="31"/>
      <c r="K63" s="35"/>
    </row>
    <row r="64" spans="2:11" x14ac:dyDescent="0.25">
      <c r="B64" s="8" t="s">
        <v>2195</v>
      </c>
      <c r="C64" s="57" t="s">
        <v>2191</v>
      </c>
      <c r="D64" s="54" t="s">
        <v>2196</v>
      </c>
      <c r="E64" s="6" t="s">
        <v>156</v>
      </c>
      <c r="F64" s="19">
        <v>497442</v>
      </c>
      <c r="G64" s="24">
        <v>832.62</v>
      </c>
      <c r="H64" s="24">
        <v>0.08</v>
      </c>
      <c r="I64" s="31"/>
      <c r="J64" s="31"/>
      <c r="K64" s="35"/>
    </row>
    <row r="65" spans="2:11" x14ac:dyDescent="0.25">
      <c r="B65" s="8" t="s">
        <v>936</v>
      </c>
      <c r="C65" s="57" t="s">
        <v>937</v>
      </c>
      <c r="D65" s="54" t="s">
        <v>938</v>
      </c>
      <c r="E65" s="6" t="s">
        <v>551</v>
      </c>
      <c r="F65" s="19">
        <v>75000</v>
      </c>
      <c r="G65" s="24">
        <v>806.25</v>
      </c>
      <c r="H65" s="24">
        <v>0.08</v>
      </c>
      <c r="I65" s="31"/>
      <c r="J65" s="31"/>
      <c r="K65" s="35"/>
    </row>
    <row r="66" spans="2:11" x14ac:dyDescent="0.25">
      <c r="B66" s="8" t="s">
        <v>2184</v>
      </c>
      <c r="C66" s="57" t="s">
        <v>2185</v>
      </c>
      <c r="D66" s="54" t="s">
        <v>2186</v>
      </c>
      <c r="E66" s="6" t="s">
        <v>65</v>
      </c>
      <c r="F66" s="19">
        <v>24967</v>
      </c>
      <c r="G66" s="24">
        <v>95.87</v>
      </c>
      <c r="H66" s="24">
        <v>0.01</v>
      </c>
      <c r="I66" s="31"/>
      <c r="J66" s="31"/>
      <c r="K66" s="35"/>
    </row>
    <row r="67" spans="2:11" x14ac:dyDescent="0.25">
      <c r="B67" s="8" t="s">
        <v>308</v>
      </c>
      <c r="C67" s="57" t="s">
        <v>309</v>
      </c>
      <c r="D67" s="54" t="s">
        <v>310</v>
      </c>
      <c r="E67" s="6" t="s">
        <v>65</v>
      </c>
      <c r="F67" s="19">
        <v>22541</v>
      </c>
      <c r="G67" s="24">
        <v>94.58</v>
      </c>
      <c r="H67" s="24">
        <v>0.01</v>
      </c>
      <c r="I67" s="31"/>
      <c r="J67" s="31"/>
      <c r="K67" s="35"/>
    </row>
    <row r="68" spans="2:11" x14ac:dyDescent="0.25">
      <c r="C68" s="58" t="s">
        <v>175</v>
      </c>
      <c r="D68" s="54"/>
      <c r="E68" s="6"/>
      <c r="F68" s="19"/>
      <c r="G68" s="25">
        <f>+SUM(XDO_?FINAL_MV?174?)</f>
        <v>411840.72000000003</v>
      </c>
      <c r="H68" s="25">
        <f>+SUM(XDO_?FINAL_PER_NET?174?)</f>
        <v>39.299999999999997</v>
      </c>
      <c r="I68" s="31"/>
      <c r="J68" s="31"/>
      <c r="K68" s="35"/>
    </row>
    <row r="69" spans="2:11" x14ac:dyDescent="0.25">
      <c r="C69" s="57"/>
      <c r="D69" s="54"/>
      <c r="E69" s="6"/>
      <c r="F69" s="19"/>
      <c r="G69" s="24"/>
      <c r="H69" s="24"/>
      <c r="I69" s="31"/>
      <c r="J69" s="31"/>
      <c r="K69" s="35"/>
    </row>
    <row r="70" spans="2:11" x14ac:dyDescent="0.25">
      <c r="C70" s="58" t="s">
        <v>3</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4</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5295</v>
      </c>
      <c r="D74" s="54"/>
      <c r="E74" s="6"/>
      <c r="F74" s="19"/>
      <c r="G74" s="24"/>
      <c r="H74" s="24"/>
      <c r="I74" s="31"/>
      <c r="J74" s="31"/>
      <c r="K74" s="35"/>
    </row>
    <row r="75" spans="2:11" x14ac:dyDescent="0.25">
      <c r="B75" s="8" t="s">
        <v>2298</v>
      </c>
      <c r="C75" s="57" t="s">
        <v>2299</v>
      </c>
      <c r="D75" s="54" t="s">
        <v>2300</v>
      </c>
      <c r="E75" s="6" t="s">
        <v>170</v>
      </c>
      <c r="F75" s="19">
        <v>7664234</v>
      </c>
      <c r="G75" s="24">
        <v>26292.92</v>
      </c>
      <c r="H75" s="24">
        <v>2.5099999999999998</v>
      </c>
      <c r="I75" s="31"/>
      <c r="J75" s="31"/>
      <c r="K75" s="35"/>
    </row>
    <row r="76" spans="2:11" x14ac:dyDescent="0.25">
      <c r="B76" s="8" t="s">
        <v>630</v>
      </c>
      <c r="C76" s="57" t="s">
        <v>631</v>
      </c>
      <c r="D76" s="54" t="s">
        <v>632</v>
      </c>
      <c r="E76" s="6" t="s">
        <v>170</v>
      </c>
      <c r="F76" s="19">
        <v>4900000</v>
      </c>
      <c r="G76" s="24">
        <v>20674.57</v>
      </c>
      <c r="H76" s="24">
        <v>1.97</v>
      </c>
      <c r="I76" s="31"/>
      <c r="J76" s="31"/>
      <c r="K76" s="35"/>
    </row>
    <row r="77" spans="2:11" x14ac:dyDescent="0.25">
      <c r="C77" s="58" t="s">
        <v>175</v>
      </c>
      <c r="D77" s="54"/>
      <c r="E77" s="6"/>
      <c r="F77" s="19"/>
      <c r="G77" s="25">
        <v>46967.49</v>
      </c>
      <c r="H77" s="25">
        <v>4.4800000000000004</v>
      </c>
      <c r="I77" s="31"/>
      <c r="J77" s="31"/>
      <c r="K77" s="35"/>
    </row>
    <row r="78" spans="2:11" x14ac:dyDescent="0.25">
      <c r="C78" s="58"/>
      <c r="D78" s="54"/>
      <c r="E78" s="6"/>
      <c r="F78" s="19"/>
      <c r="G78" s="65"/>
      <c r="H78" s="65"/>
      <c r="I78" s="31"/>
      <c r="J78" s="31"/>
      <c r="K78" s="35"/>
    </row>
    <row r="79" spans="2:11" x14ac:dyDescent="0.25">
      <c r="C79" s="59" t="s">
        <v>5296</v>
      </c>
      <c r="D79" s="54"/>
      <c r="E79" s="6"/>
      <c r="F79" s="19"/>
      <c r="G79" s="6"/>
      <c r="H79" s="6"/>
      <c r="I79" s="31"/>
      <c r="J79" s="31"/>
      <c r="K79" s="35"/>
    </row>
    <row r="80" spans="2:11" x14ac:dyDescent="0.25">
      <c r="C80" s="57" t="s">
        <v>84</v>
      </c>
      <c r="D80" s="54" t="s">
        <v>2286</v>
      </c>
      <c r="E80" s="6" t="s">
        <v>86</v>
      </c>
      <c r="F80" s="19">
        <v>6000</v>
      </c>
      <c r="G80" s="24">
        <v>7011.71</v>
      </c>
      <c r="H80" s="24">
        <v>0.67</v>
      </c>
      <c r="I80" s="31">
        <v>7.2050000000000001</v>
      </c>
      <c r="J80" s="31"/>
      <c r="K80" s="35" t="s">
        <v>637</v>
      </c>
    </row>
    <row r="81" spans="1:11" x14ac:dyDescent="0.25">
      <c r="C81" s="58" t="s">
        <v>175</v>
      </c>
      <c r="D81" s="54"/>
      <c r="E81" s="6"/>
      <c r="F81" s="19"/>
      <c r="G81" s="25">
        <v>7011.71</v>
      </c>
      <c r="H81" s="25">
        <v>0.67</v>
      </c>
      <c r="I81" s="31"/>
      <c r="J81" s="31"/>
      <c r="K81" s="35"/>
    </row>
    <row r="82" spans="1:11" x14ac:dyDescent="0.25">
      <c r="C82" s="57"/>
      <c r="D82" s="54"/>
      <c r="E82" s="6"/>
      <c r="F82" s="19"/>
      <c r="G82" s="24"/>
      <c r="H82" s="24"/>
      <c r="I82" s="31"/>
      <c r="J82" s="31"/>
      <c r="K82" s="35"/>
    </row>
    <row r="83" spans="1:11" x14ac:dyDescent="0.25">
      <c r="A83" s="10"/>
      <c r="B83" s="28"/>
      <c r="C83" s="58" t="s">
        <v>5</v>
      </c>
      <c r="D83" s="54"/>
      <c r="E83" s="6"/>
      <c r="F83" s="19"/>
      <c r="G83" s="24"/>
      <c r="H83" s="24"/>
      <c r="I83" s="31"/>
      <c r="J83" s="31"/>
      <c r="K83" s="35"/>
    </row>
    <row r="84" spans="1:11" x14ac:dyDescent="0.25">
      <c r="C84" s="59" t="s">
        <v>6</v>
      </c>
      <c r="D84" s="54"/>
      <c r="E84" s="6"/>
      <c r="F84" s="19"/>
      <c r="G84" s="24"/>
      <c r="H84" s="24"/>
      <c r="I84" s="31"/>
      <c r="J84" s="31"/>
      <c r="K84" s="35"/>
    </row>
    <row r="85" spans="1:11" x14ac:dyDescent="0.25">
      <c r="B85" s="8" t="s">
        <v>710</v>
      </c>
      <c r="C85" s="57" t="s">
        <v>711</v>
      </c>
      <c r="D85" s="54" t="s">
        <v>712</v>
      </c>
      <c r="E85" s="6" t="s">
        <v>641</v>
      </c>
      <c r="F85" s="19">
        <v>20000</v>
      </c>
      <c r="G85" s="24">
        <v>20827.939999999999</v>
      </c>
      <c r="H85" s="24">
        <v>1.99</v>
      </c>
      <c r="I85" s="31">
        <v>7.53</v>
      </c>
      <c r="J85" s="31"/>
      <c r="K85" s="35" t="s">
        <v>637</v>
      </c>
    </row>
    <row r="86" spans="1:11" x14ac:dyDescent="0.25">
      <c r="B86" s="8" t="s">
        <v>1942</v>
      </c>
      <c r="C86" s="57" t="s">
        <v>84</v>
      </c>
      <c r="D86" s="54" t="s">
        <v>1943</v>
      </c>
      <c r="E86" s="6" t="s">
        <v>663</v>
      </c>
      <c r="F86" s="19">
        <v>20000</v>
      </c>
      <c r="G86" s="24">
        <v>20533.88</v>
      </c>
      <c r="H86" s="24">
        <v>1.96</v>
      </c>
      <c r="I86" s="31">
        <v>8.4756</v>
      </c>
      <c r="J86" s="31"/>
      <c r="K86" s="35" t="s">
        <v>637</v>
      </c>
    </row>
    <row r="87" spans="1:11" x14ac:dyDescent="0.25">
      <c r="B87" s="8" t="s">
        <v>660</v>
      </c>
      <c r="C87" s="57" t="s">
        <v>661</v>
      </c>
      <c r="D87" s="54" t="s">
        <v>662</v>
      </c>
      <c r="E87" s="6" t="s">
        <v>663</v>
      </c>
      <c r="F87" s="19">
        <v>20000</v>
      </c>
      <c r="G87" s="24">
        <v>20433.98</v>
      </c>
      <c r="H87" s="24">
        <v>1.95</v>
      </c>
      <c r="I87" s="31">
        <v>7.5073999999999996</v>
      </c>
      <c r="J87" s="31"/>
      <c r="K87" s="35" t="s">
        <v>637</v>
      </c>
    </row>
    <row r="88" spans="1:11" x14ac:dyDescent="0.25">
      <c r="B88" s="8" t="s">
        <v>677</v>
      </c>
      <c r="C88" s="57" t="s">
        <v>678</v>
      </c>
      <c r="D88" s="54" t="s">
        <v>679</v>
      </c>
      <c r="E88" s="6" t="s">
        <v>653</v>
      </c>
      <c r="F88" s="19">
        <v>20000</v>
      </c>
      <c r="G88" s="24">
        <v>20303.900000000001</v>
      </c>
      <c r="H88" s="24">
        <v>1.94</v>
      </c>
      <c r="I88" s="31">
        <v>7.74</v>
      </c>
      <c r="J88" s="31"/>
      <c r="K88" s="35" t="s">
        <v>637</v>
      </c>
    </row>
    <row r="89" spans="1:11" x14ac:dyDescent="0.25">
      <c r="B89" s="8" t="s">
        <v>1865</v>
      </c>
      <c r="C89" s="57" t="s">
        <v>1866</v>
      </c>
      <c r="D89" s="54" t="s">
        <v>1867</v>
      </c>
      <c r="E89" s="6" t="s">
        <v>720</v>
      </c>
      <c r="F89" s="19">
        <v>16000</v>
      </c>
      <c r="G89" s="24">
        <v>16117.98</v>
      </c>
      <c r="H89" s="24">
        <v>1.54</v>
      </c>
      <c r="I89" s="31">
        <v>7.335</v>
      </c>
      <c r="J89" s="31"/>
      <c r="K89" s="35" t="s">
        <v>637</v>
      </c>
    </row>
    <row r="90" spans="1:11" x14ac:dyDescent="0.25">
      <c r="B90" s="8" t="s">
        <v>746</v>
      </c>
      <c r="C90" s="57" t="s">
        <v>251</v>
      </c>
      <c r="D90" s="54" t="s">
        <v>747</v>
      </c>
      <c r="E90" s="6" t="s">
        <v>656</v>
      </c>
      <c r="F90" s="19">
        <v>15000</v>
      </c>
      <c r="G90" s="24">
        <v>15172.04</v>
      </c>
      <c r="H90" s="24">
        <v>1.45</v>
      </c>
      <c r="I90" s="31">
        <v>7.9321000000000002</v>
      </c>
      <c r="J90" s="31"/>
      <c r="K90" s="35" t="s">
        <v>637</v>
      </c>
    </row>
    <row r="91" spans="1:11" x14ac:dyDescent="0.25">
      <c r="B91" s="8" t="s">
        <v>717</v>
      </c>
      <c r="C91" s="57" t="s">
        <v>718</v>
      </c>
      <c r="D91" s="54" t="s">
        <v>719</v>
      </c>
      <c r="E91" s="6" t="s">
        <v>720</v>
      </c>
      <c r="F91" s="19">
        <v>15000</v>
      </c>
      <c r="G91" s="24">
        <v>15057.12</v>
      </c>
      <c r="H91" s="24">
        <v>1.44</v>
      </c>
      <c r="I91" s="31">
        <v>9.0149000000000008</v>
      </c>
      <c r="J91" s="31"/>
      <c r="K91" s="35" t="s">
        <v>637</v>
      </c>
    </row>
    <row r="92" spans="1:11" x14ac:dyDescent="0.25">
      <c r="B92" s="8" t="s">
        <v>814</v>
      </c>
      <c r="C92" s="57" t="s">
        <v>815</v>
      </c>
      <c r="D92" s="54" t="s">
        <v>816</v>
      </c>
      <c r="E92" s="6" t="s">
        <v>653</v>
      </c>
      <c r="F92" s="19">
        <v>12000</v>
      </c>
      <c r="G92" s="24">
        <v>12010.01</v>
      </c>
      <c r="H92" s="24">
        <v>1.1499999999999999</v>
      </c>
      <c r="I92" s="31">
        <v>8.74</v>
      </c>
      <c r="J92" s="31"/>
      <c r="K92" s="35" t="s">
        <v>637</v>
      </c>
    </row>
    <row r="93" spans="1:11" x14ac:dyDescent="0.25">
      <c r="B93" s="8" t="s">
        <v>806</v>
      </c>
      <c r="C93" s="57" t="s">
        <v>658</v>
      </c>
      <c r="D93" s="54" t="s">
        <v>807</v>
      </c>
      <c r="E93" s="6" t="s">
        <v>641</v>
      </c>
      <c r="F93" s="19">
        <v>10000</v>
      </c>
      <c r="G93" s="24">
        <v>10173.19</v>
      </c>
      <c r="H93" s="24">
        <v>0.97</v>
      </c>
      <c r="I93" s="31">
        <v>6.8095999999999997</v>
      </c>
      <c r="J93" s="31"/>
      <c r="K93" s="35"/>
    </row>
    <row r="94" spans="1:11" x14ac:dyDescent="0.25">
      <c r="B94" s="8" t="s">
        <v>2301</v>
      </c>
      <c r="C94" s="57" t="s">
        <v>1948</v>
      </c>
      <c r="D94" s="54" t="s">
        <v>2302</v>
      </c>
      <c r="E94" s="6" t="s">
        <v>656</v>
      </c>
      <c r="F94" s="19">
        <v>10000</v>
      </c>
      <c r="G94" s="24">
        <v>10131.07</v>
      </c>
      <c r="H94" s="24">
        <v>0.97</v>
      </c>
      <c r="I94" s="31">
        <v>7.5049000000000001</v>
      </c>
      <c r="J94" s="31"/>
      <c r="K94" s="35" t="s">
        <v>637</v>
      </c>
    </row>
    <row r="95" spans="1:11" x14ac:dyDescent="0.25">
      <c r="B95" s="8" t="s">
        <v>1958</v>
      </c>
      <c r="C95" s="57" t="s">
        <v>1959</v>
      </c>
      <c r="D95" s="54" t="s">
        <v>1960</v>
      </c>
      <c r="E95" s="6" t="s">
        <v>1216</v>
      </c>
      <c r="F95" s="19">
        <v>10000</v>
      </c>
      <c r="G95" s="24">
        <v>10116.049999999999</v>
      </c>
      <c r="H95" s="24">
        <v>0.96</v>
      </c>
      <c r="I95" s="31">
        <v>7.34</v>
      </c>
      <c r="J95" s="31"/>
      <c r="K95" s="35" t="s">
        <v>637</v>
      </c>
    </row>
    <row r="96" spans="1:11" x14ac:dyDescent="0.25">
      <c r="B96" s="8" t="s">
        <v>650</v>
      </c>
      <c r="C96" s="57" t="s">
        <v>651</v>
      </c>
      <c r="D96" s="54" t="s">
        <v>652</v>
      </c>
      <c r="E96" s="6" t="s">
        <v>653</v>
      </c>
      <c r="F96" s="19">
        <v>10000</v>
      </c>
      <c r="G96" s="24">
        <v>10015.969999999999</v>
      </c>
      <c r="H96" s="24">
        <v>0.96</v>
      </c>
      <c r="I96" s="31">
        <v>8.4583999999999993</v>
      </c>
      <c r="J96" s="31"/>
      <c r="K96" s="35" t="s">
        <v>637</v>
      </c>
    </row>
    <row r="97" spans="2:11" x14ac:dyDescent="0.25">
      <c r="B97" s="8" t="s">
        <v>2303</v>
      </c>
      <c r="C97" s="57" t="s">
        <v>2304</v>
      </c>
      <c r="D97" s="54" t="s">
        <v>2305</v>
      </c>
      <c r="E97" s="6" t="s">
        <v>720</v>
      </c>
      <c r="F97" s="19">
        <v>10000</v>
      </c>
      <c r="G97" s="24">
        <v>9997.2199999999993</v>
      </c>
      <c r="H97" s="24">
        <v>0.95</v>
      </c>
      <c r="I97" s="31">
        <v>9.3805999999999994</v>
      </c>
      <c r="J97" s="31"/>
      <c r="K97" s="35" t="s">
        <v>637</v>
      </c>
    </row>
    <row r="98" spans="2:11" x14ac:dyDescent="0.25">
      <c r="B98" s="8" t="s">
        <v>667</v>
      </c>
      <c r="C98" s="57" t="s">
        <v>668</v>
      </c>
      <c r="D98" s="54" t="s">
        <v>669</v>
      </c>
      <c r="E98" s="6" t="s">
        <v>670</v>
      </c>
      <c r="F98" s="19">
        <v>9500</v>
      </c>
      <c r="G98" s="24">
        <v>9597.01</v>
      </c>
      <c r="H98" s="24">
        <v>0.92</v>
      </c>
      <c r="I98" s="31">
        <v>10.375</v>
      </c>
      <c r="J98" s="31"/>
      <c r="K98" s="35" t="s">
        <v>637</v>
      </c>
    </row>
    <row r="99" spans="2:11" x14ac:dyDescent="0.25">
      <c r="B99" s="8" t="s">
        <v>1995</v>
      </c>
      <c r="C99" s="57" t="s">
        <v>251</v>
      </c>
      <c r="D99" s="54" t="s">
        <v>1996</v>
      </c>
      <c r="E99" s="6" t="s">
        <v>656</v>
      </c>
      <c r="F99" s="19">
        <v>7500</v>
      </c>
      <c r="G99" s="24">
        <v>7600.6</v>
      </c>
      <c r="H99" s="24">
        <v>0.72</v>
      </c>
      <c r="I99" s="31">
        <v>7.8216000000000001</v>
      </c>
      <c r="J99" s="31"/>
      <c r="K99" s="35" t="s">
        <v>637</v>
      </c>
    </row>
    <row r="100" spans="2:11" x14ac:dyDescent="0.25">
      <c r="B100" s="8" t="s">
        <v>2306</v>
      </c>
      <c r="C100" s="57" t="s">
        <v>1651</v>
      </c>
      <c r="D100" s="54" t="s">
        <v>2307</v>
      </c>
      <c r="E100" s="6" t="s">
        <v>641</v>
      </c>
      <c r="F100" s="19">
        <v>6000</v>
      </c>
      <c r="G100" s="24">
        <v>6052.94</v>
      </c>
      <c r="H100" s="24">
        <v>0.57999999999999996</v>
      </c>
      <c r="I100" s="31">
        <v>7.3651999999999997</v>
      </c>
      <c r="J100" s="31"/>
      <c r="K100" s="35" t="s">
        <v>637</v>
      </c>
    </row>
    <row r="101" spans="2:11" x14ac:dyDescent="0.25">
      <c r="B101" s="8" t="s">
        <v>2308</v>
      </c>
      <c r="C101" s="57" t="s">
        <v>1054</v>
      </c>
      <c r="D101" s="54" t="s">
        <v>2309</v>
      </c>
      <c r="E101" s="6" t="s">
        <v>641</v>
      </c>
      <c r="F101" s="19">
        <v>5000</v>
      </c>
      <c r="G101" s="24">
        <v>5093.95</v>
      </c>
      <c r="H101" s="24">
        <v>0.49</v>
      </c>
      <c r="I101" s="31">
        <v>6.88</v>
      </c>
      <c r="J101" s="31"/>
      <c r="K101" s="35"/>
    </row>
    <row r="102" spans="2:11" x14ac:dyDescent="0.25">
      <c r="B102" s="8" t="s">
        <v>1952</v>
      </c>
      <c r="C102" s="57" t="s">
        <v>1953</v>
      </c>
      <c r="D102" s="54" t="s">
        <v>1954</v>
      </c>
      <c r="E102" s="6" t="s">
        <v>641</v>
      </c>
      <c r="F102" s="19">
        <v>5000</v>
      </c>
      <c r="G102" s="24">
        <v>5081.5</v>
      </c>
      <c r="H102" s="24">
        <v>0.48</v>
      </c>
      <c r="I102" s="31">
        <v>7.0529999999999999</v>
      </c>
      <c r="J102" s="31"/>
      <c r="K102" s="35" t="s">
        <v>637</v>
      </c>
    </row>
    <row r="103" spans="2:11" x14ac:dyDescent="0.25">
      <c r="B103" s="8" t="s">
        <v>2310</v>
      </c>
      <c r="C103" s="57" t="s">
        <v>1956</v>
      </c>
      <c r="D103" s="54" t="s">
        <v>2311</v>
      </c>
      <c r="E103" s="6" t="s">
        <v>641</v>
      </c>
      <c r="F103" s="19">
        <v>5000</v>
      </c>
      <c r="G103" s="24">
        <v>5068.42</v>
      </c>
      <c r="H103" s="24">
        <v>0.48</v>
      </c>
      <c r="I103" s="31">
        <v>7.1531000000000002</v>
      </c>
      <c r="J103" s="31"/>
      <c r="K103" s="35" t="s">
        <v>637</v>
      </c>
    </row>
    <row r="104" spans="2:11" x14ac:dyDescent="0.25">
      <c r="B104" s="8" t="s">
        <v>820</v>
      </c>
      <c r="C104" s="57" t="s">
        <v>821</v>
      </c>
      <c r="D104" s="54" t="s">
        <v>822</v>
      </c>
      <c r="E104" s="6" t="s">
        <v>823</v>
      </c>
      <c r="F104" s="19">
        <v>5000</v>
      </c>
      <c r="G104" s="24">
        <v>5054.8</v>
      </c>
      <c r="H104" s="24">
        <v>0.48</v>
      </c>
      <c r="I104" s="31">
        <v>8.3443000000000005</v>
      </c>
      <c r="J104" s="31"/>
      <c r="K104" s="35" t="s">
        <v>637</v>
      </c>
    </row>
    <row r="105" spans="2:11" x14ac:dyDescent="0.25">
      <c r="B105" s="8" t="s">
        <v>2312</v>
      </c>
      <c r="C105" s="57" t="s">
        <v>766</v>
      </c>
      <c r="D105" s="54" t="s">
        <v>2313</v>
      </c>
      <c r="E105" s="6" t="s">
        <v>636</v>
      </c>
      <c r="F105" s="19">
        <v>5000</v>
      </c>
      <c r="G105" s="24">
        <v>5014.75</v>
      </c>
      <c r="H105" s="24">
        <v>0.48</v>
      </c>
      <c r="I105" s="31">
        <v>8.6321999999999992</v>
      </c>
      <c r="J105" s="31"/>
      <c r="K105" s="35" t="s">
        <v>637</v>
      </c>
    </row>
    <row r="106" spans="2:11" x14ac:dyDescent="0.25">
      <c r="B106" s="8" t="s">
        <v>2314</v>
      </c>
      <c r="C106" s="57" t="s">
        <v>684</v>
      </c>
      <c r="D106" s="54" t="s">
        <v>2315</v>
      </c>
      <c r="E106" s="6" t="s">
        <v>641</v>
      </c>
      <c r="F106" s="19">
        <v>5000</v>
      </c>
      <c r="G106" s="24">
        <v>5006.6000000000004</v>
      </c>
      <c r="H106" s="24">
        <v>0.48</v>
      </c>
      <c r="I106" s="31">
        <v>7.47</v>
      </c>
      <c r="J106" s="31"/>
      <c r="K106" s="35" t="s">
        <v>637</v>
      </c>
    </row>
    <row r="107" spans="2:11" x14ac:dyDescent="0.25">
      <c r="B107" s="8" t="s">
        <v>829</v>
      </c>
      <c r="C107" s="57" t="s">
        <v>830</v>
      </c>
      <c r="D107" s="54" t="s">
        <v>831</v>
      </c>
      <c r="E107" s="6" t="s">
        <v>653</v>
      </c>
      <c r="F107" s="19">
        <v>4500</v>
      </c>
      <c r="G107" s="24">
        <v>4486.58</v>
      </c>
      <c r="H107" s="24">
        <v>0.43</v>
      </c>
      <c r="I107" s="31">
        <v>7.8349000000000002</v>
      </c>
      <c r="J107" s="31"/>
      <c r="K107" s="35" t="s">
        <v>637</v>
      </c>
    </row>
    <row r="108" spans="2:11" x14ac:dyDescent="0.25">
      <c r="B108" s="8" t="s">
        <v>832</v>
      </c>
      <c r="C108" s="57" t="s">
        <v>830</v>
      </c>
      <c r="D108" s="54" t="s">
        <v>833</v>
      </c>
      <c r="E108" s="6" t="s">
        <v>653</v>
      </c>
      <c r="F108" s="19">
        <v>4500</v>
      </c>
      <c r="G108" s="24">
        <v>4484.01</v>
      </c>
      <c r="H108" s="24">
        <v>0.43</v>
      </c>
      <c r="I108" s="31">
        <v>7.8398000000000003</v>
      </c>
      <c r="J108" s="31"/>
      <c r="K108" s="35" t="s">
        <v>637</v>
      </c>
    </row>
    <row r="109" spans="2:11" x14ac:dyDescent="0.25">
      <c r="B109" s="8" t="s">
        <v>834</v>
      </c>
      <c r="C109" s="57" t="s">
        <v>830</v>
      </c>
      <c r="D109" s="54" t="s">
        <v>835</v>
      </c>
      <c r="E109" s="6" t="s">
        <v>653</v>
      </c>
      <c r="F109" s="19">
        <v>4500</v>
      </c>
      <c r="G109" s="24">
        <v>4476.21</v>
      </c>
      <c r="H109" s="24">
        <v>0.43</v>
      </c>
      <c r="I109" s="31">
        <v>7.8799000000000001</v>
      </c>
      <c r="J109" s="31"/>
      <c r="K109" s="35" t="s">
        <v>637</v>
      </c>
    </row>
    <row r="110" spans="2:11" x14ac:dyDescent="0.25">
      <c r="B110" s="8" t="s">
        <v>836</v>
      </c>
      <c r="C110" s="57" t="s">
        <v>830</v>
      </c>
      <c r="D110" s="54" t="s">
        <v>837</v>
      </c>
      <c r="E110" s="6" t="s">
        <v>653</v>
      </c>
      <c r="F110" s="19">
        <v>4500</v>
      </c>
      <c r="G110" s="24">
        <v>4476.1499999999996</v>
      </c>
      <c r="H110" s="24">
        <v>0.43</v>
      </c>
      <c r="I110" s="31">
        <v>7.8814000000000002</v>
      </c>
      <c r="J110" s="31"/>
      <c r="K110" s="35" t="s">
        <v>637</v>
      </c>
    </row>
    <row r="111" spans="2:11" x14ac:dyDescent="0.25">
      <c r="B111" s="8" t="s">
        <v>2316</v>
      </c>
      <c r="C111" s="57" t="s">
        <v>241</v>
      </c>
      <c r="D111" s="54" t="s">
        <v>2317</v>
      </c>
      <c r="E111" s="6" t="s">
        <v>656</v>
      </c>
      <c r="F111" s="19">
        <v>4000</v>
      </c>
      <c r="G111" s="24">
        <v>4053.88</v>
      </c>
      <c r="H111" s="24">
        <v>0.39</v>
      </c>
      <c r="I111" s="31">
        <v>7.2249999999999996</v>
      </c>
      <c r="J111" s="31"/>
      <c r="K111" s="35" t="s">
        <v>637</v>
      </c>
    </row>
    <row r="112" spans="2:11" x14ac:dyDescent="0.25">
      <c r="B112" s="8" t="s">
        <v>1125</v>
      </c>
      <c r="C112" s="57" t="s">
        <v>1126</v>
      </c>
      <c r="D112" s="54" t="s">
        <v>1127</v>
      </c>
      <c r="E112" s="6" t="s">
        <v>641</v>
      </c>
      <c r="F112" s="19">
        <v>2500</v>
      </c>
      <c r="G112" s="24">
        <v>2579.27</v>
      </c>
      <c r="H112" s="24">
        <v>0.25</v>
      </c>
      <c r="I112" s="31">
        <v>7.7099000000000002</v>
      </c>
      <c r="J112" s="31"/>
      <c r="K112" s="35" t="s">
        <v>637</v>
      </c>
    </row>
    <row r="113" spans="2:11" x14ac:dyDescent="0.25">
      <c r="B113" s="8" t="s">
        <v>2318</v>
      </c>
      <c r="C113" s="57" t="s">
        <v>1953</v>
      </c>
      <c r="D113" s="54" t="s">
        <v>2319</v>
      </c>
      <c r="E113" s="6" t="s">
        <v>641</v>
      </c>
      <c r="F113" s="19">
        <v>2500</v>
      </c>
      <c r="G113" s="24">
        <v>2550.75</v>
      </c>
      <c r="H113" s="24">
        <v>0.24</v>
      </c>
      <c r="I113" s="31">
        <v>7.6849999999999996</v>
      </c>
      <c r="J113" s="31"/>
      <c r="K113" s="35" t="s">
        <v>637</v>
      </c>
    </row>
    <row r="114" spans="2:11" x14ac:dyDescent="0.25">
      <c r="B114" s="8" t="s">
        <v>2320</v>
      </c>
      <c r="C114" s="57" t="s">
        <v>84</v>
      </c>
      <c r="D114" s="54" t="s">
        <v>2321</v>
      </c>
      <c r="E114" s="6" t="s">
        <v>663</v>
      </c>
      <c r="F114" s="19">
        <v>2500</v>
      </c>
      <c r="G114" s="24">
        <v>2541.9499999999998</v>
      </c>
      <c r="H114" s="24">
        <v>0.24</v>
      </c>
      <c r="I114" s="31">
        <v>7.39</v>
      </c>
      <c r="J114" s="31"/>
      <c r="K114" s="35" t="s">
        <v>637</v>
      </c>
    </row>
    <row r="115" spans="2:11" x14ac:dyDescent="0.25">
      <c r="B115" s="8" t="s">
        <v>763</v>
      </c>
      <c r="C115" s="57" t="s">
        <v>718</v>
      </c>
      <c r="D115" s="54" t="s">
        <v>764</v>
      </c>
      <c r="E115" s="6" t="s">
        <v>720</v>
      </c>
      <c r="F115" s="19">
        <v>2500</v>
      </c>
      <c r="G115" s="24">
        <v>2511.21</v>
      </c>
      <c r="H115" s="24">
        <v>0.24</v>
      </c>
      <c r="I115" s="31">
        <v>9.0149000000000008</v>
      </c>
      <c r="J115" s="31"/>
      <c r="K115" s="35" t="s">
        <v>637</v>
      </c>
    </row>
    <row r="116" spans="2:11" x14ac:dyDescent="0.25">
      <c r="B116" s="8" t="s">
        <v>2322</v>
      </c>
      <c r="C116" s="57" t="s">
        <v>1669</v>
      </c>
      <c r="D116" s="54" t="s">
        <v>2323</v>
      </c>
      <c r="E116" s="6" t="s">
        <v>823</v>
      </c>
      <c r="F116" s="19">
        <v>2400</v>
      </c>
      <c r="G116" s="24">
        <v>2413.25</v>
      </c>
      <c r="H116" s="24">
        <v>0.23</v>
      </c>
      <c r="I116" s="31">
        <v>7.8887499999999999</v>
      </c>
      <c r="J116" s="31"/>
      <c r="K116" s="35" t="s">
        <v>637</v>
      </c>
    </row>
    <row r="117" spans="2:11" x14ac:dyDescent="0.25">
      <c r="B117" s="8" t="s">
        <v>1863</v>
      </c>
      <c r="C117" s="57" t="s">
        <v>827</v>
      </c>
      <c r="D117" s="54" t="s">
        <v>1864</v>
      </c>
      <c r="E117" s="6" t="s">
        <v>1216</v>
      </c>
      <c r="F117" s="19">
        <v>2300</v>
      </c>
      <c r="G117" s="24">
        <v>2315.71</v>
      </c>
      <c r="H117" s="24">
        <v>0.22</v>
      </c>
      <c r="I117" s="31">
        <v>7.18</v>
      </c>
      <c r="J117" s="31"/>
      <c r="K117" s="35" t="s">
        <v>637</v>
      </c>
    </row>
    <row r="118" spans="2:11" x14ac:dyDescent="0.25">
      <c r="B118" s="8" t="s">
        <v>2324</v>
      </c>
      <c r="C118" s="57" t="s">
        <v>251</v>
      </c>
      <c r="D118" s="54" t="s">
        <v>2325</v>
      </c>
      <c r="E118" s="6" t="s">
        <v>656</v>
      </c>
      <c r="F118" s="19">
        <v>1500</v>
      </c>
      <c r="G118" s="24">
        <v>1504.23</v>
      </c>
      <c r="H118" s="24">
        <v>0.14000000000000001</v>
      </c>
      <c r="I118" s="31">
        <v>7.2099000000000002</v>
      </c>
      <c r="J118" s="31"/>
      <c r="K118" s="35" t="s">
        <v>637</v>
      </c>
    </row>
    <row r="119" spans="2:11" x14ac:dyDescent="0.25">
      <c r="C119" s="58" t="s">
        <v>175</v>
      </c>
      <c r="D119" s="54"/>
      <c r="E119" s="6"/>
      <c r="F119" s="19"/>
      <c r="G119" s="25">
        <v>282854.12</v>
      </c>
      <c r="H119" s="25">
        <v>27.01</v>
      </c>
      <c r="I119" s="31"/>
      <c r="J119" s="31"/>
      <c r="K119" s="35"/>
    </row>
    <row r="120" spans="2:11" x14ac:dyDescent="0.25">
      <c r="C120" s="57"/>
      <c r="D120" s="54"/>
      <c r="E120" s="6"/>
      <c r="F120" s="19"/>
      <c r="G120" s="24"/>
      <c r="H120" s="24"/>
      <c r="I120" s="31"/>
      <c r="J120" s="31"/>
      <c r="K120" s="35"/>
    </row>
    <row r="121" spans="2:11" x14ac:dyDescent="0.25">
      <c r="C121" s="58" t="s">
        <v>7</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8</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9</v>
      </c>
      <c r="D125" s="54"/>
      <c r="E125" s="6"/>
      <c r="F125" s="19"/>
      <c r="G125" s="24"/>
      <c r="H125" s="24"/>
      <c r="I125" s="31"/>
      <c r="J125" s="31"/>
      <c r="K125" s="35"/>
    </row>
    <row r="126" spans="2:11" x14ac:dyDescent="0.25">
      <c r="B126" s="8" t="s">
        <v>775</v>
      </c>
      <c r="C126" s="57" t="s">
        <v>776</v>
      </c>
      <c r="D126" s="54" t="s">
        <v>777</v>
      </c>
      <c r="E126" s="6" t="s">
        <v>189</v>
      </c>
      <c r="F126" s="19">
        <v>20000000</v>
      </c>
      <c r="G126" s="24">
        <v>19658.14</v>
      </c>
      <c r="H126" s="24">
        <v>1.87</v>
      </c>
      <c r="I126" s="31">
        <v>6.6798872999999999</v>
      </c>
      <c r="J126" s="31"/>
      <c r="K126" s="35"/>
    </row>
    <row r="127" spans="2:11" x14ac:dyDescent="0.25">
      <c r="B127" s="8" t="s">
        <v>778</v>
      </c>
      <c r="C127" s="57" t="s">
        <v>779</v>
      </c>
      <c r="D127" s="54" t="s">
        <v>780</v>
      </c>
      <c r="E127" s="6" t="s">
        <v>189</v>
      </c>
      <c r="F127" s="19">
        <v>15000000</v>
      </c>
      <c r="G127" s="24">
        <v>15075.72</v>
      </c>
      <c r="H127" s="24">
        <v>1.44</v>
      </c>
      <c r="I127" s="31">
        <v>7.3272085999999996</v>
      </c>
      <c r="J127" s="31"/>
      <c r="K127" s="35"/>
    </row>
    <row r="128" spans="2:11" x14ac:dyDescent="0.25">
      <c r="B128" s="8" t="s">
        <v>772</v>
      </c>
      <c r="C128" s="57" t="s">
        <v>773</v>
      </c>
      <c r="D128" s="54" t="s">
        <v>774</v>
      </c>
      <c r="E128" s="6" t="s">
        <v>189</v>
      </c>
      <c r="F128" s="19">
        <v>12500000</v>
      </c>
      <c r="G128" s="24">
        <v>12623.71</v>
      </c>
      <c r="H128" s="24">
        <v>1.2</v>
      </c>
      <c r="I128" s="31">
        <v>6.7523968999999999</v>
      </c>
      <c r="J128" s="31"/>
      <c r="K128" s="35"/>
    </row>
    <row r="129" spans="1:11" x14ac:dyDescent="0.25">
      <c r="B129" s="8" t="s">
        <v>784</v>
      </c>
      <c r="C129" s="57" t="s">
        <v>785</v>
      </c>
      <c r="D129" s="54" t="s">
        <v>786</v>
      </c>
      <c r="E129" s="6" t="s">
        <v>189</v>
      </c>
      <c r="F129" s="19">
        <v>10000000</v>
      </c>
      <c r="G129" s="24">
        <v>9823.4</v>
      </c>
      <c r="H129" s="24">
        <v>0.94</v>
      </c>
      <c r="I129" s="31">
        <v>6.9887081000000002</v>
      </c>
      <c r="J129" s="31"/>
      <c r="K129" s="35"/>
    </row>
    <row r="130" spans="1:11" x14ac:dyDescent="0.25">
      <c r="C130" s="58" t="s">
        <v>175</v>
      </c>
      <c r="D130" s="54"/>
      <c r="E130" s="6"/>
      <c r="F130" s="19"/>
      <c r="G130" s="25">
        <v>57180.97</v>
      </c>
      <c r="H130" s="25">
        <v>5.45</v>
      </c>
      <c r="I130" s="31"/>
      <c r="J130" s="31"/>
      <c r="K130" s="35"/>
    </row>
    <row r="131" spans="1:11" x14ac:dyDescent="0.25">
      <c r="C131" s="57"/>
      <c r="D131" s="54"/>
      <c r="E131" s="6"/>
      <c r="F131" s="19"/>
      <c r="G131" s="24"/>
      <c r="H131" s="24"/>
      <c r="I131" s="31"/>
      <c r="J131" s="31"/>
      <c r="K131" s="35"/>
    </row>
    <row r="132" spans="1:11" x14ac:dyDescent="0.25">
      <c r="C132" s="58" t="s">
        <v>10</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11</v>
      </c>
      <c r="D134" s="54"/>
      <c r="E134" s="6"/>
      <c r="F134" s="19"/>
      <c r="G134" s="24"/>
      <c r="H134" s="24"/>
      <c r="I134" s="31"/>
      <c r="J134" s="31"/>
      <c r="K134" s="35"/>
    </row>
    <row r="135" spans="1:11" x14ac:dyDescent="0.25">
      <c r="A135" s="28"/>
      <c r="B135" s="28"/>
      <c r="C135" s="58" t="s">
        <v>13</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14</v>
      </c>
      <c r="D137" s="54"/>
      <c r="E137" s="6"/>
      <c r="F137" s="19"/>
      <c r="G137" s="24"/>
      <c r="H137" s="24"/>
      <c r="I137" s="31"/>
      <c r="J137" s="31"/>
      <c r="K137" s="35"/>
    </row>
    <row r="138" spans="1:11" x14ac:dyDescent="0.25">
      <c r="B138" s="8" t="s">
        <v>799</v>
      </c>
      <c r="C138" s="57" t="s">
        <v>338</v>
      </c>
      <c r="D138" s="54" t="s">
        <v>800</v>
      </c>
      <c r="E138" s="6" t="s">
        <v>792</v>
      </c>
      <c r="F138" s="19">
        <v>2000</v>
      </c>
      <c r="G138" s="24">
        <v>9898.9</v>
      </c>
      <c r="H138" s="24">
        <v>0.94</v>
      </c>
      <c r="I138" s="31">
        <v>5.8247</v>
      </c>
      <c r="J138" s="31"/>
      <c r="K138" s="35" t="s">
        <v>637</v>
      </c>
    </row>
    <row r="139" spans="1:11" x14ac:dyDescent="0.25">
      <c r="C139" s="58" t="s">
        <v>175</v>
      </c>
      <c r="D139" s="54"/>
      <c r="E139" s="6"/>
      <c r="F139" s="19"/>
      <c r="G139" s="25">
        <v>9898.9</v>
      </c>
      <c r="H139" s="25">
        <v>0.94</v>
      </c>
      <c r="I139" s="31"/>
      <c r="J139" s="31"/>
      <c r="K139" s="35"/>
    </row>
    <row r="140" spans="1:11" x14ac:dyDescent="0.25">
      <c r="C140" s="57"/>
      <c r="D140" s="54"/>
      <c r="E140" s="6"/>
      <c r="F140" s="19"/>
      <c r="G140" s="24"/>
      <c r="H140" s="24"/>
      <c r="I140" s="31"/>
      <c r="J140" s="31"/>
      <c r="K140" s="35"/>
    </row>
    <row r="141" spans="1:11" x14ac:dyDescent="0.25">
      <c r="C141" s="58" t="s">
        <v>15</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16</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C148" s="59" t="s">
        <v>19</v>
      </c>
      <c r="D148" s="54"/>
      <c r="E148" s="6"/>
      <c r="F148" s="19"/>
      <c r="G148" s="24"/>
      <c r="H148" s="24"/>
      <c r="I148" s="31"/>
      <c r="J148" s="31"/>
      <c r="K148" s="35"/>
    </row>
    <row r="149" spans="1:11" x14ac:dyDescent="0.25">
      <c r="B149" s="8" t="s">
        <v>2326</v>
      </c>
      <c r="C149" s="57" t="s">
        <v>2327</v>
      </c>
      <c r="D149" s="54" t="s">
        <v>2328</v>
      </c>
      <c r="E149" s="6" t="s">
        <v>5245</v>
      </c>
      <c r="F149" s="19">
        <v>51296178</v>
      </c>
      <c r="G149" s="24">
        <v>72301.960000000006</v>
      </c>
      <c r="H149" s="24">
        <v>6.9</v>
      </c>
      <c r="I149" s="31"/>
      <c r="J149" s="31"/>
      <c r="K149" s="35"/>
    </row>
    <row r="150" spans="1:11" x14ac:dyDescent="0.25">
      <c r="B150" s="8" t="s">
        <v>2329</v>
      </c>
      <c r="C150" s="57" t="s">
        <v>2330</v>
      </c>
      <c r="D150" s="54" t="s">
        <v>2331</v>
      </c>
      <c r="E150" s="6" t="s">
        <v>5245</v>
      </c>
      <c r="F150" s="19">
        <v>37241000</v>
      </c>
      <c r="G150" s="24">
        <v>36920.730000000003</v>
      </c>
      <c r="H150" s="24">
        <v>3.52</v>
      </c>
      <c r="I150" s="31"/>
      <c r="J150" s="31"/>
      <c r="K150" s="35"/>
    </row>
    <row r="151" spans="1:11" x14ac:dyDescent="0.25">
      <c r="B151" s="8" t="s">
        <v>2332</v>
      </c>
      <c r="C151" s="57" t="s">
        <v>2333</v>
      </c>
      <c r="D151" s="54" t="s">
        <v>2334</v>
      </c>
      <c r="E151" s="6" t="s">
        <v>5245</v>
      </c>
      <c r="F151" s="19">
        <v>17775074</v>
      </c>
      <c r="G151" s="24">
        <v>24186.54</v>
      </c>
      <c r="H151" s="24">
        <v>2.31</v>
      </c>
      <c r="I151" s="31"/>
      <c r="J151" s="31"/>
      <c r="K151" s="35"/>
    </row>
    <row r="152" spans="1:11" x14ac:dyDescent="0.25">
      <c r="C152" s="58" t="s">
        <v>175</v>
      </c>
      <c r="D152" s="54"/>
      <c r="E152" s="6"/>
      <c r="F152" s="19"/>
      <c r="G152" s="25">
        <v>133409.23000000001</v>
      </c>
      <c r="H152" s="25">
        <v>12.73</v>
      </c>
      <c r="I152" s="31"/>
      <c r="J152" s="31"/>
      <c r="K152" s="35"/>
    </row>
    <row r="153" spans="1:11" x14ac:dyDescent="0.25">
      <c r="C153" s="57"/>
      <c r="D153" s="54"/>
      <c r="E153" s="6"/>
      <c r="F153" s="19"/>
      <c r="G153" s="24"/>
      <c r="H153" s="24"/>
      <c r="I153" s="31"/>
      <c r="J153" s="31"/>
      <c r="K153" s="35"/>
    </row>
    <row r="154" spans="1:11" x14ac:dyDescent="0.25">
      <c r="C154" s="58" t="s">
        <v>20</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21</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8" t="s">
        <v>22</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8" t="s">
        <v>23</v>
      </c>
      <c r="D160" s="54"/>
      <c r="E160" s="6"/>
      <c r="F160" s="19"/>
      <c r="G160" s="24" t="s">
        <v>2</v>
      </c>
      <c r="H160" s="24" t="s">
        <v>2</v>
      </c>
      <c r="I160" s="31"/>
      <c r="J160" s="31"/>
      <c r="K160" s="35"/>
    </row>
    <row r="161" spans="1:54" x14ac:dyDescent="0.25">
      <c r="C161" s="57"/>
      <c r="D161" s="54"/>
      <c r="E161" s="6"/>
      <c r="F161" s="19"/>
      <c r="G161" s="24"/>
      <c r="H161" s="24"/>
      <c r="I161" s="31"/>
      <c r="J161" s="31"/>
      <c r="K161" s="35"/>
    </row>
    <row r="162" spans="1:54" x14ac:dyDescent="0.25">
      <c r="C162" s="59" t="s">
        <v>24</v>
      </c>
      <c r="D162" s="54"/>
      <c r="E162" s="6"/>
      <c r="F162" s="19"/>
      <c r="G162" s="24"/>
      <c r="H162" s="24"/>
      <c r="I162" s="31"/>
      <c r="J162" s="31"/>
      <c r="K162" s="35"/>
    </row>
    <row r="163" spans="1:54" x14ac:dyDescent="0.25">
      <c r="B163" s="8" t="s">
        <v>190</v>
      </c>
      <c r="C163" s="57" t="s">
        <v>191</v>
      </c>
      <c r="D163" s="54"/>
      <c r="E163" s="6"/>
      <c r="F163" s="19"/>
      <c r="G163" s="24">
        <v>112171.1</v>
      </c>
      <c r="H163" s="24">
        <v>10.7</v>
      </c>
      <c r="I163" s="31"/>
      <c r="J163" s="31"/>
      <c r="K163" s="35"/>
    </row>
    <row r="164" spans="1:54" x14ac:dyDescent="0.25">
      <c r="C164" s="58" t="s">
        <v>175</v>
      </c>
      <c r="D164" s="54"/>
      <c r="E164" s="6"/>
      <c r="F164" s="19"/>
      <c r="G164" s="25">
        <v>112171.1</v>
      </c>
      <c r="H164" s="25">
        <v>10.7</v>
      </c>
      <c r="I164" s="31"/>
      <c r="J164" s="31"/>
      <c r="K164" s="35"/>
    </row>
    <row r="165" spans="1:54" x14ac:dyDescent="0.25">
      <c r="C165" s="57"/>
      <c r="D165" s="54"/>
      <c r="E165" s="6"/>
      <c r="F165" s="19"/>
      <c r="G165" s="24"/>
      <c r="H165" s="24"/>
      <c r="I165" s="31"/>
      <c r="J165" s="31"/>
      <c r="K165" s="35"/>
    </row>
    <row r="166" spans="1:54" x14ac:dyDescent="0.25">
      <c r="A166" s="10"/>
      <c r="B166" s="28"/>
      <c r="C166" s="58" t="s">
        <v>25</v>
      </c>
      <c r="D166" s="54"/>
      <c r="E166" s="6"/>
      <c r="F166" s="19"/>
      <c r="G166" s="24"/>
      <c r="H166" s="24"/>
      <c r="I166" s="31"/>
      <c r="J166" s="31"/>
      <c r="K166" s="35"/>
    </row>
    <row r="167" spans="1:54" s="2" customFormat="1" ht="13.5" x14ac:dyDescent="0.25">
      <c r="A167" s="28"/>
      <c r="B167" s="28"/>
      <c r="C167" s="57" t="s">
        <v>5239</v>
      </c>
      <c r="D167" s="54"/>
      <c r="E167" s="6"/>
      <c r="F167" s="19"/>
      <c r="G167" s="24" t="s">
        <v>2</v>
      </c>
      <c r="H167" s="24" t="s">
        <v>2</v>
      </c>
      <c r="I167" s="31"/>
      <c r="J167" s="31"/>
      <c r="K167" s="35"/>
      <c r="L167" s="3"/>
      <c r="AI167" s="3"/>
      <c r="AV167" s="3"/>
      <c r="AX167" s="3"/>
      <c r="BB167" s="3"/>
    </row>
    <row r="168" spans="1:54" x14ac:dyDescent="0.25">
      <c r="B168" s="8"/>
      <c r="C168" s="57" t="s">
        <v>192</v>
      </c>
      <c r="D168" s="54"/>
      <c r="E168" s="6"/>
      <c r="F168" s="19"/>
      <c r="G168" s="24">
        <v>-12894.99</v>
      </c>
      <c r="H168" s="24">
        <v>-1.28</v>
      </c>
      <c r="I168" s="31"/>
      <c r="J168" s="31"/>
      <c r="K168" s="35"/>
    </row>
    <row r="169" spans="1:54" x14ac:dyDescent="0.25">
      <c r="C169" s="58" t="s">
        <v>175</v>
      </c>
      <c r="D169" s="54"/>
      <c r="E169" s="6"/>
      <c r="F169" s="19"/>
      <c r="G169" s="25">
        <v>-12894.99</v>
      </c>
      <c r="H169" s="25">
        <v>-1.28</v>
      </c>
      <c r="I169" s="31"/>
      <c r="J169" s="31"/>
      <c r="K169" s="35"/>
    </row>
    <row r="170" spans="1:54" x14ac:dyDescent="0.25">
      <c r="C170" s="57"/>
      <c r="D170" s="54"/>
      <c r="E170" s="6"/>
      <c r="F170" s="19"/>
      <c r="G170" s="24"/>
      <c r="H170" s="24"/>
      <c r="I170" s="31"/>
      <c r="J170" s="31"/>
      <c r="K170" s="35"/>
    </row>
    <row r="171" spans="1:54" x14ac:dyDescent="0.25">
      <c r="C171" s="60" t="s">
        <v>193</v>
      </c>
      <c r="D171" s="55"/>
      <c r="E171" s="5"/>
      <c r="F171" s="20"/>
      <c r="G171" s="26">
        <v>1048439.25</v>
      </c>
      <c r="H171" s="26">
        <v>100.00000000000001</v>
      </c>
      <c r="I171" s="32"/>
      <c r="J171" s="32"/>
      <c r="K171" s="36"/>
    </row>
    <row r="174" spans="1:54" x14ac:dyDescent="0.25">
      <c r="C174" s="1" t="s">
        <v>194</v>
      </c>
    </row>
    <row r="175" spans="1:54" x14ac:dyDescent="0.25">
      <c r="C175" s="37" t="s">
        <v>195</v>
      </c>
      <c r="D175" s="37"/>
      <c r="E175" s="37"/>
      <c r="F175" s="37"/>
      <c r="G175" s="37"/>
      <c r="H175" s="37"/>
      <c r="I175" s="37"/>
      <c r="J175" s="37"/>
      <c r="K175" s="37"/>
    </row>
    <row r="176" spans="1:54" x14ac:dyDescent="0.25">
      <c r="C176" s="2" t="s">
        <v>196</v>
      </c>
    </row>
    <row r="177" spans="3:11" x14ac:dyDescent="0.25">
      <c r="C177" s="2" t="s">
        <v>197</v>
      </c>
    </row>
    <row r="178" spans="3:11" ht="30" customHeight="1" x14ac:dyDescent="0.25">
      <c r="C178" s="92" t="s">
        <v>198</v>
      </c>
      <c r="D178" s="93"/>
      <c r="E178" s="93"/>
      <c r="F178" s="93"/>
      <c r="G178" s="93"/>
      <c r="H178" s="93"/>
      <c r="I178" s="93"/>
      <c r="J178" s="93"/>
      <c r="K178" s="93"/>
    </row>
    <row r="179" spans="3:11" x14ac:dyDescent="0.25">
      <c r="C179" s="2" t="s">
        <v>199</v>
      </c>
    </row>
    <row r="181" spans="3:11" x14ac:dyDescent="0.25">
      <c r="C181" s="1" t="s">
        <v>5400</v>
      </c>
      <c r="E181" s="90" t="s">
        <v>5401</v>
      </c>
    </row>
    <row r="182" spans="3:11" x14ac:dyDescent="0.25">
      <c r="E182" s="2" t="s">
        <v>5423</v>
      </c>
    </row>
  </sheetData>
  <mergeCells count="1">
    <mergeCell ref="C178:K178"/>
  </mergeCells>
  <hyperlinks>
    <hyperlink ref="J2" location="'Index'!A1" display="'Index'!A1" xr:uid="{D9E7505B-D3E9-4F1E-A5E8-892E2FD657A9}"/>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E2417-DAA2-4EFA-B21E-33A26FA921BD}">
  <sheetPr codeName="Sheet1"/>
  <dimension ref="A1:IV122"/>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35.42578125" style="2" bestFit="1"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2335</v>
      </c>
      <c r="J2" s="38" t="s">
        <v>4913</v>
      </c>
    </row>
    <row r="3" spans="1:54" ht="16.5" x14ac:dyDescent="0.3">
      <c r="C3" s="1" t="s">
        <v>28</v>
      </c>
      <c r="D3" s="21" t="s">
        <v>2336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51400000</v>
      </c>
      <c r="G10" s="24">
        <v>488814</v>
      </c>
      <c r="H10" s="24">
        <v>9.25</v>
      </c>
      <c r="I10" s="31"/>
      <c r="J10" s="31"/>
      <c r="K10" s="35"/>
    </row>
    <row r="11" spans="1:54" x14ac:dyDescent="0.25">
      <c r="B11" s="8" t="s">
        <v>72</v>
      </c>
      <c r="C11" s="57" t="s">
        <v>73</v>
      </c>
      <c r="D11" s="54" t="s">
        <v>74</v>
      </c>
      <c r="E11" s="6" t="s">
        <v>75</v>
      </c>
      <c r="F11" s="19">
        <v>29000000</v>
      </c>
      <c r="G11" s="24">
        <v>395560</v>
      </c>
      <c r="H11" s="24">
        <v>7.49</v>
      </c>
      <c r="I11" s="31"/>
      <c r="J11" s="31"/>
      <c r="K11" s="35"/>
    </row>
    <row r="12" spans="1:54" x14ac:dyDescent="0.25">
      <c r="B12" s="8" t="s">
        <v>44</v>
      </c>
      <c r="C12" s="57" t="s">
        <v>45</v>
      </c>
      <c r="D12" s="54" t="s">
        <v>46</v>
      </c>
      <c r="E12" s="6" t="s">
        <v>43</v>
      </c>
      <c r="F12" s="19">
        <v>29000000</v>
      </c>
      <c r="G12" s="24">
        <v>390920</v>
      </c>
      <c r="H12" s="24">
        <v>7.4</v>
      </c>
      <c r="I12" s="31"/>
      <c r="J12" s="31"/>
      <c r="K12" s="35"/>
    </row>
    <row r="13" spans="1:54" x14ac:dyDescent="0.25">
      <c r="B13" s="8" t="s">
        <v>51</v>
      </c>
      <c r="C13" s="57" t="s">
        <v>52</v>
      </c>
      <c r="D13" s="54" t="s">
        <v>53</v>
      </c>
      <c r="E13" s="6" t="s">
        <v>54</v>
      </c>
      <c r="F13" s="19">
        <v>7400000</v>
      </c>
      <c r="G13" s="24">
        <v>270766</v>
      </c>
      <c r="H13" s="24">
        <v>5.13</v>
      </c>
      <c r="I13" s="31"/>
      <c r="J13" s="31"/>
      <c r="K13" s="35"/>
    </row>
    <row r="14" spans="1:54" x14ac:dyDescent="0.25">
      <c r="B14" s="8" t="s">
        <v>87</v>
      </c>
      <c r="C14" s="57" t="s">
        <v>88</v>
      </c>
      <c r="D14" s="54" t="s">
        <v>89</v>
      </c>
      <c r="E14" s="6" t="s">
        <v>58</v>
      </c>
      <c r="F14" s="19">
        <v>3080000</v>
      </c>
      <c r="G14" s="24">
        <v>215769.4</v>
      </c>
      <c r="H14" s="24">
        <v>4.08</v>
      </c>
      <c r="I14" s="31"/>
      <c r="J14" s="31"/>
      <c r="K14" s="35"/>
    </row>
    <row r="15" spans="1:54" x14ac:dyDescent="0.25">
      <c r="B15" s="8" t="s">
        <v>47</v>
      </c>
      <c r="C15" s="57" t="s">
        <v>48</v>
      </c>
      <c r="D15" s="54" t="s">
        <v>49</v>
      </c>
      <c r="E15" s="6" t="s">
        <v>50</v>
      </c>
      <c r="F15" s="19">
        <v>14600000</v>
      </c>
      <c r="G15" s="24">
        <v>210502.8</v>
      </c>
      <c r="H15" s="24">
        <v>3.98</v>
      </c>
      <c r="I15" s="31"/>
      <c r="J15" s="31"/>
      <c r="K15" s="35"/>
    </row>
    <row r="16" spans="1:54" x14ac:dyDescent="0.25">
      <c r="B16" s="8" t="s">
        <v>93</v>
      </c>
      <c r="C16" s="57" t="s">
        <v>94</v>
      </c>
      <c r="D16" s="54" t="s">
        <v>95</v>
      </c>
      <c r="E16" s="6" t="s">
        <v>96</v>
      </c>
      <c r="F16" s="19">
        <v>8300000</v>
      </c>
      <c r="G16" s="24">
        <v>195050</v>
      </c>
      <c r="H16" s="24">
        <v>3.69</v>
      </c>
      <c r="I16" s="31"/>
      <c r="J16" s="31"/>
      <c r="K16" s="35"/>
    </row>
    <row r="17" spans="2:11" x14ac:dyDescent="0.25">
      <c r="B17" s="8" t="s">
        <v>498</v>
      </c>
      <c r="C17" s="57" t="s">
        <v>499</v>
      </c>
      <c r="D17" s="54" t="s">
        <v>500</v>
      </c>
      <c r="E17" s="6" t="s">
        <v>320</v>
      </c>
      <c r="F17" s="19">
        <v>3073593</v>
      </c>
      <c r="G17" s="24">
        <v>184138.96</v>
      </c>
      <c r="H17" s="24">
        <v>3.49</v>
      </c>
      <c r="I17" s="31"/>
      <c r="J17" s="31"/>
      <c r="K17" s="35"/>
    </row>
    <row r="18" spans="2:11" x14ac:dyDescent="0.25">
      <c r="B18" s="8" t="s">
        <v>69</v>
      </c>
      <c r="C18" s="57" t="s">
        <v>70</v>
      </c>
      <c r="D18" s="54" t="s">
        <v>71</v>
      </c>
      <c r="E18" s="6" t="s">
        <v>43</v>
      </c>
      <c r="F18" s="19">
        <v>9200000</v>
      </c>
      <c r="G18" s="24">
        <v>183328.4</v>
      </c>
      <c r="H18" s="24">
        <v>3.47</v>
      </c>
      <c r="I18" s="31"/>
      <c r="J18" s="31"/>
      <c r="K18" s="35"/>
    </row>
    <row r="19" spans="2:11" x14ac:dyDescent="0.25">
      <c r="B19" s="8" t="s">
        <v>66</v>
      </c>
      <c r="C19" s="57" t="s">
        <v>67</v>
      </c>
      <c r="D19" s="54" t="s">
        <v>68</v>
      </c>
      <c r="E19" s="6" t="s">
        <v>43</v>
      </c>
      <c r="F19" s="19">
        <v>19106000</v>
      </c>
      <c r="G19" s="24">
        <v>166690.29999999999</v>
      </c>
      <c r="H19" s="24">
        <v>3.16</v>
      </c>
      <c r="I19" s="31"/>
      <c r="J19" s="31"/>
      <c r="K19" s="35"/>
    </row>
    <row r="20" spans="2:11" x14ac:dyDescent="0.25">
      <c r="B20" s="8" t="s">
        <v>59</v>
      </c>
      <c r="C20" s="57" t="s">
        <v>60</v>
      </c>
      <c r="D20" s="54" t="s">
        <v>61</v>
      </c>
      <c r="E20" s="6" t="s">
        <v>43</v>
      </c>
      <c r="F20" s="19">
        <v>13750000</v>
      </c>
      <c r="G20" s="24">
        <v>155595</v>
      </c>
      <c r="H20" s="24">
        <v>2.95</v>
      </c>
      <c r="I20" s="31"/>
      <c r="J20" s="31"/>
      <c r="K20" s="35"/>
    </row>
    <row r="21" spans="2:11" x14ac:dyDescent="0.25">
      <c r="B21" s="8" t="s">
        <v>108</v>
      </c>
      <c r="C21" s="57" t="s">
        <v>109</v>
      </c>
      <c r="D21" s="54" t="s">
        <v>110</v>
      </c>
      <c r="E21" s="6" t="s">
        <v>111</v>
      </c>
      <c r="F21" s="19">
        <v>2731710</v>
      </c>
      <c r="G21" s="24">
        <v>155420.64000000001</v>
      </c>
      <c r="H21" s="24">
        <v>2.94</v>
      </c>
      <c r="I21" s="31"/>
      <c r="J21" s="31"/>
      <c r="K21" s="35"/>
    </row>
    <row r="22" spans="2:11" x14ac:dyDescent="0.25">
      <c r="B22" s="8" t="s">
        <v>76</v>
      </c>
      <c r="C22" s="57" t="s">
        <v>77</v>
      </c>
      <c r="D22" s="54" t="s">
        <v>78</v>
      </c>
      <c r="E22" s="6" t="s">
        <v>79</v>
      </c>
      <c r="F22" s="19">
        <v>18217813</v>
      </c>
      <c r="G22" s="24">
        <v>137808.65</v>
      </c>
      <c r="H22" s="24">
        <v>2.61</v>
      </c>
      <c r="I22" s="31"/>
      <c r="J22" s="31"/>
      <c r="K22" s="35"/>
    </row>
    <row r="23" spans="2:11" x14ac:dyDescent="0.25">
      <c r="B23" s="8" t="s">
        <v>385</v>
      </c>
      <c r="C23" s="57" t="s">
        <v>386</v>
      </c>
      <c r="D23" s="54" t="s">
        <v>387</v>
      </c>
      <c r="E23" s="6" t="s">
        <v>246</v>
      </c>
      <c r="F23" s="19">
        <v>7300000</v>
      </c>
      <c r="G23" s="24">
        <v>137123.20000000001</v>
      </c>
      <c r="H23" s="24">
        <v>2.6</v>
      </c>
      <c r="I23" s="31"/>
      <c r="J23" s="31"/>
      <c r="K23" s="35"/>
    </row>
    <row r="24" spans="2:11" x14ac:dyDescent="0.25">
      <c r="B24" s="8" t="s">
        <v>597</v>
      </c>
      <c r="C24" s="57" t="s">
        <v>598</v>
      </c>
      <c r="D24" s="54" t="s">
        <v>599</v>
      </c>
      <c r="E24" s="6" t="s">
        <v>156</v>
      </c>
      <c r="F24" s="19">
        <v>41025877</v>
      </c>
      <c r="G24" s="24">
        <v>133539.23000000001</v>
      </c>
      <c r="H24" s="24">
        <v>2.5299999999999998</v>
      </c>
      <c r="I24" s="31"/>
      <c r="J24" s="31"/>
      <c r="K24" s="35"/>
    </row>
    <row r="25" spans="2:11" x14ac:dyDescent="0.25">
      <c r="B25" s="8" t="s">
        <v>569</v>
      </c>
      <c r="C25" s="57" t="s">
        <v>570</v>
      </c>
      <c r="D25" s="54" t="s">
        <v>571</v>
      </c>
      <c r="E25" s="6" t="s">
        <v>156</v>
      </c>
      <c r="F25" s="19">
        <v>2904350</v>
      </c>
      <c r="G25" s="24">
        <v>129981.28</v>
      </c>
      <c r="H25" s="24">
        <v>2.46</v>
      </c>
      <c r="I25" s="31"/>
      <c r="J25" s="31"/>
      <c r="K25" s="35"/>
    </row>
    <row r="26" spans="2:11" x14ac:dyDescent="0.25">
      <c r="B26" s="8" t="s">
        <v>116</v>
      </c>
      <c r="C26" s="57" t="s">
        <v>117</v>
      </c>
      <c r="D26" s="54" t="s">
        <v>118</v>
      </c>
      <c r="E26" s="6" t="s">
        <v>119</v>
      </c>
      <c r="F26" s="19">
        <v>317000</v>
      </c>
      <c r="G26" s="24">
        <v>128971.45</v>
      </c>
      <c r="H26" s="24">
        <v>2.44</v>
      </c>
      <c r="I26" s="31"/>
      <c r="J26" s="31"/>
      <c r="K26" s="35"/>
    </row>
    <row r="27" spans="2:11" x14ac:dyDescent="0.25">
      <c r="B27" s="8" t="s">
        <v>83</v>
      </c>
      <c r="C27" s="57" t="s">
        <v>84</v>
      </c>
      <c r="D27" s="54" t="s">
        <v>85</v>
      </c>
      <c r="E27" s="6" t="s">
        <v>86</v>
      </c>
      <c r="F27" s="19">
        <v>7677369</v>
      </c>
      <c r="G27" s="24">
        <v>123667.06</v>
      </c>
      <c r="H27" s="24">
        <v>2.34</v>
      </c>
      <c r="I27" s="31"/>
      <c r="J27" s="31"/>
      <c r="K27" s="35"/>
    </row>
    <row r="28" spans="2:11" x14ac:dyDescent="0.25">
      <c r="B28" s="8" t="s">
        <v>100</v>
      </c>
      <c r="C28" s="57" t="s">
        <v>101</v>
      </c>
      <c r="D28" s="54" t="s">
        <v>102</v>
      </c>
      <c r="E28" s="6" t="s">
        <v>103</v>
      </c>
      <c r="F28" s="19">
        <v>4590000</v>
      </c>
      <c r="G28" s="24">
        <v>115410.96</v>
      </c>
      <c r="H28" s="24">
        <v>2.1800000000000002</v>
      </c>
      <c r="I28" s="31"/>
      <c r="J28" s="31"/>
      <c r="K28" s="35"/>
    </row>
    <row r="29" spans="2:11" x14ac:dyDescent="0.25">
      <c r="B29" s="8" t="s">
        <v>209</v>
      </c>
      <c r="C29" s="57" t="s">
        <v>210</v>
      </c>
      <c r="D29" s="54" t="s">
        <v>211</v>
      </c>
      <c r="E29" s="6" t="s">
        <v>65</v>
      </c>
      <c r="F29" s="19">
        <v>380000</v>
      </c>
      <c r="G29" s="24">
        <v>111207</v>
      </c>
      <c r="H29" s="24">
        <v>2.1</v>
      </c>
      <c r="I29" s="31"/>
      <c r="J29" s="31"/>
      <c r="K29" s="35"/>
    </row>
    <row r="30" spans="2:11" x14ac:dyDescent="0.25">
      <c r="B30" s="8" t="s">
        <v>514</v>
      </c>
      <c r="C30" s="57" t="s">
        <v>515</v>
      </c>
      <c r="D30" s="54" t="s">
        <v>516</v>
      </c>
      <c r="E30" s="6" t="s">
        <v>145</v>
      </c>
      <c r="F30" s="19">
        <v>97410000</v>
      </c>
      <c r="G30" s="24">
        <v>102913.67</v>
      </c>
      <c r="H30" s="24">
        <v>1.95</v>
      </c>
      <c r="I30" s="31"/>
      <c r="J30" s="31"/>
      <c r="K30" s="35"/>
    </row>
    <row r="31" spans="2:11" x14ac:dyDescent="0.25">
      <c r="B31" s="8" t="s">
        <v>966</v>
      </c>
      <c r="C31" s="57" t="s">
        <v>967</v>
      </c>
      <c r="D31" s="54" t="s">
        <v>968</v>
      </c>
      <c r="E31" s="6" t="s">
        <v>111</v>
      </c>
      <c r="F31" s="19">
        <v>4072930</v>
      </c>
      <c r="G31" s="24">
        <v>99204.36</v>
      </c>
      <c r="H31" s="24">
        <v>1.88</v>
      </c>
      <c r="I31" s="31"/>
      <c r="J31" s="31"/>
      <c r="K31" s="35"/>
    </row>
    <row r="32" spans="2:11" x14ac:dyDescent="0.25">
      <c r="B32" s="8" t="s">
        <v>275</v>
      </c>
      <c r="C32" s="57" t="s">
        <v>276</v>
      </c>
      <c r="D32" s="54" t="s">
        <v>277</v>
      </c>
      <c r="E32" s="6" t="s">
        <v>200</v>
      </c>
      <c r="F32" s="19">
        <v>55800000</v>
      </c>
      <c r="G32" s="24">
        <v>94173.66</v>
      </c>
      <c r="H32" s="24">
        <v>1.78</v>
      </c>
      <c r="I32" s="31"/>
      <c r="J32" s="31"/>
      <c r="K32" s="35"/>
    </row>
    <row r="33" spans="2:11" x14ac:dyDescent="0.25">
      <c r="B33" s="8" t="s">
        <v>146</v>
      </c>
      <c r="C33" s="57" t="s">
        <v>147</v>
      </c>
      <c r="D33" s="54" t="s">
        <v>148</v>
      </c>
      <c r="E33" s="6" t="s">
        <v>115</v>
      </c>
      <c r="F33" s="19">
        <v>2900000</v>
      </c>
      <c r="G33" s="24">
        <v>91938.7</v>
      </c>
      <c r="H33" s="24">
        <v>1.74</v>
      </c>
      <c r="I33" s="31"/>
      <c r="J33" s="31"/>
      <c r="K33" s="35"/>
    </row>
    <row r="34" spans="2:11" x14ac:dyDescent="0.25">
      <c r="B34" s="8" t="s">
        <v>104</v>
      </c>
      <c r="C34" s="57" t="s">
        <v>105</v>
      </c>
      <c r="D34" s="54" t="s">
        <v>106</v>
      </c>
      <c r="E34" s="6" t="s">
        <v>107</v>
      </c>
      <c r="F34" s="19">
        <v>11001605</v>
      </c>
      <c r="G34" s="24">
        <v>83826.73</v>
      </c>
      <c r="H34" s="24">
        <v>1.59</v>
      </c>
      <c r="I34" s="31"/>
      <c r="J34" s="31"/>
      <c r="K34" s="35"/>
    </row>
    <row r="35" spans="2:11" x14ac:dyDescent="0.25">
      <c r="B35" s="8" t="s">
        <v>391</v>
      </c>
      <c r="C35" s="57" t="s">
        <v>392</v>
      </c>
      <c r="D35" s="54" t="s">
        <v>393</v>
      </c>
      <c r="E35" s="6" t="s">
        <v>50</v>
      </c>
      <c r="F35" s="19">
        <v>5600000</v>
      </c>
      <c r="G35" s="24">
        <v>78416.800000000003</v>
      </c>
      <c r="H35" s="24">
        <v>1.48</v>
      </c>
      <c r="I35" s="31"/>
      <c r="J35" s="31"/>
      <c r="K35" s="35"/>
    </row>
    <row r="36" spans="2:11" x14ac:dyDescent="0.25">
      <c r="B36" s="8" t="s">
        <v>613</v>
      </c>
      <c r="C36" s="57" t="s">
        <v>614</v>
      </c>
      <c r="D36" s="54" t="s">
        <v>615</v>
      </c>
      <c r="E36" s="6" t="s">
        <v>268</v>
      </c>
      <c r="F36" s="19">
        <v>15670258</v>
      </c>
      <c r="G36" s="24">
        <v>69528.929999999993</v>
      </c>
      <c r="H36" s="24">
        <v>1.32</v>
      </c>
      <c r="I36" s="31"/>
      <c r="J36" s="31"/>
      <c r="K36" s="35"/>
    </row>
    <row r="37" spans="2:11" x14ac:dyDescent="0.25">
      <c r="B37" s="8" t="s">
        <v>2204</v>
      </c>
      <c r="C37" s="57" t="s">
        <v>2205</v>
      </c>
      <c r="D37" s="54" t="s">
        <v>2206</v>
      </c>
      <c r="E37" s="6" t="s">
        <v>2207</v>
      </c>
      <c r="F37" s="19">
        <v>12495174</v>
      </c>
      <c r="G37" s="24">
        <v>58202.52</v>
      </c>
      <c r="H37" s="24">
        <v>1.1000000000000001</v>
      </c>
      <c r="I37" s="31"/>
      <c r="J37" s="31"/>
      <c r="K37" s="35"/>
    </row>
    <row r="38" spans="2:11" x14ac:dyDescent="0.25">
      <c r="B38" s="8" t="s">
        <v>142</v>
      </c>
      <c r="C38" s="57" t="s">
        <v>143</v>
      </c>
      <c r="D38" s="54" t="s">
        <v>144</v>
      </c>
      <c r="E38" s="6" t="s">
        <v>145</v>
      </c>
      <c r="F38" s="19">
        <v>1314870</v>
      </c>
      <c r="G38" s="24">
        <v>55340.25</v>
      </c>
      <c r="H38" s="24">
        <v>1.05</v>
      </c>
      <c r="I38" s="31"/>
      <c r="J38" s="31"/>
      <c r="K38" s="35"/>
    </row>
    <row r="39" spans="2:11" x14ac:dyDescent="0.25">
      <c r="B39" s="8" t="s">
        <v>400</v>
      </c>
      <c r="C39" s="57" t="s">
        <v>401</v>
      </c>
      <c r="D39" s="54" t="s">
        <v>402</v>
      </c>
      <c r="E39" s="6" t="s">
        <v>403</v>
      </c>
      <c r="F39" s="19">
        <v>29000000</v>
      </c>
      <c r="G39" s="24">
        <v>51124.1</v>
      </c>
      <c r="H39" s="24">
        <v>0.97</v>
      </c>
      <c r="I39" s="31"/>
      <c r="J39" s="31"/>
      <c r="K39" s="35"/>
    </row>
    <row r="40" spans="2:11" x14ac:dyDescent="0.25">
      <c r="B40" s="8" t="s">
        <v>2197</v>
      </c>
      <c r="C40" s="57" t="s">
        <v>2198</v>
      </c>
      <c r="D40" s="54" t="s">
        <v>2199</v>
      </c>
      <c r="E40" s="6" t="s">
        <v>79</v>
      </c>
      <c r="F40" s="19">
        <v>2554097</v>
      </c>
      <c r="G40" s="24">
        <v>48267.33</v>
      </c>
      <c r="H40" s="24">
        <v>0.91</v>
      </c>
      <c r="I40" s="31"/>
      <c r="J40" s="31"/>
      <c r="K40" s="35"/>
    </row>
    <row r="41" spans="2:11" x14ac:dyDescent="0.25">
      <c r="B41" s="8" t="s">
        <v>407</v>
      </c>
      <c r="C41" s="57" t="s">
        <v>408</v>
      </c>
      <c r="D41" s="54" t="s">
        <v>409</v>
      </c>
      <c r="E41" s="6" t="s">
        <v>79</v>
      </c>
      <c r="F41" s="19">
        <v>7336365</v>
      </c>
      <c r="G41" s="24">
        <v>43666.04</v>
      </c>
      <c r="H41" s="24">
        <v>0.83</v>
      </c>
      <c r="I41" s="31"/>
      <c r="J41" s="31"/>
      <c r="K41" s="35"/>
    </row>
    <row r="42" spans="2:11" x14ac:dyDescent="0.25">
      <c r="B42" s="8" t="s">
        <v>373</v>
      </c>
      <c r="C42" s="57" t="s">
        <v>374</v>
      </c>
      <c r="D42" s="54" t="s">
        <v>375</v>
      </c>
      <c r="E42" s="6" t="s">
        <v>111</v>
      </c>
      <c r="F42" s="19">
        <v>2900000</v>
      </c>
      <c r="G42" s="24">
        <v>43595.7</v>
      </c>
      <c r="H42" s="24">
        <v>0.83</v>
      </c>
      <c r="I42" s="31"/>
      <c r="J42" s="31"/>
      <c r="K42" s="35"/>
    </row>
    <row r="43" spans="2:11" x14ac:dyDescent="0.25">
      <c r="B43" s="8" t="s">
        <v>161</v>
      </c>
      <c r="C43" s="57" t="s">
        <v>162</v>
      </c>
      <c r="D43" s="54" t="s">
        <v>163</v>
      </c>
      <c r="E43" s="6" t="s">
        <v>145</v>
      </c>
      <c r="F43" s="19">
        <v>10000000</v>
      </c>
      <c r="G43" s="24">
        <v>41175</v>
      </c>
      <c r="H43" s="24">
        <v>0.78</v>
      </c>
      <c r="I43" s="31"/>
      <c r="J43" s="31"/>
      <c r="K43" s="35"/>
    </row>
    <row r="44" spans="2:11" x14ac:dyDescent="0.25">
      <c r="B44" s="8" t="s">
        <v>2192</v>
      </c>
      <c r="C44" s="57" t="s">
        <v>2193</v>
      </c>
      <c r="D44" s="54" t="s">
        <v>2194</v>
      </c>
      <c r="E44" s="6" t="s">
        <v>450</v>
      </c>
      <c r="F44" s="19">
        <v>1130500</v>
      </c>
      <c r="G44" s="24">
        <v>39720.120000000003</v>
      </c>
      <c r="H44" s="24">
        <v>0.75</v>
      </c>
      <c r="I44" s="31"/>
      <c r="J44" s="31"/>
      <c r="K44" s="35"/>
    </row>
    <row r="45" spans="2:11" x14ac:dyDescent="0.25">
      <c r="B45" s="8" t="s">
        <v>2337</v>
      </c>
      <c r="C45" s="57" t="s">
        <v>2338</v>
      </c>
      <c r="D45" s="54" t="s">
        <v>2339</v>
      </c>
      <c r="E45" s="6" t="s">
        <v>127</v>
      </c>
      <c r="F45" s="19">
        <v>791489</v>
      </c>
      <c r="G45" s="24">
        <v>37323.46</v>
      </c>
      <c r="H45" s="24">
        <v>0.71</v>
      </c>
      <c r="I45" s="31"/>
      <c r="J45" s="31"/>
      <c r="K45" s="35"/>
    </row>
    <row r="46" spans="2:11" x14ac:dyDescent="0.25">
      <c r="B46" s="8" t="s">
        <v>331</v>
      </c>
      <c r="C46" s="57" t="s">
        <v>332</v>
      </c>
      <c r="D46" s="54" t="s">
        <v>333</v>
      </c>
      <c r="E46" s="6" t="s">
        <v>145</v>
      </c>
      <c r="F46" s="19">
        <v>66096342</v>
      </c>
      <c r="G46" s="24">
        <v>30212.639999999999</v>
      </c>
      <c r="H46" s="24">
        <v>0.56999999999999995</v>
      </c>
      <c r="I46" s="31"/>
      <c r="J46" s="31"/>
      <c r="K46" s="35"/>
    </row>
    <row r="47" spans="2:11" x14ac:dyDescent="0.25">
      <c r="B47" s="8" t="s">
        <v>607</v>
      </c>
      <c r="C47" s="57" t="s">
        <v>608</v>
      </c>
      <c r="D47" s="54" t="s">
        <v>609</v>
      </c>
      <c r="E47" s="6" t="s">
        <v>156</v>
      </c>
      <c r="F47" s="19">
        <v>6179369</v>
      </c>
      <c r="G47" s="24">
        <v>22480.54</v>
      </c>
      <c r="H47" s="24">
        <v>0.43</v>
      </c>
      <c r="I47" s="31"/>
      <c r="J47" s="31"/>
      <c r="K47" s="35"/>
    </row>
    <row r="48" spans="2:11" x14ac:dyDescent="0.25">
      <c r="C48" s="58" t="s">
        <v>175</v>
      </c>
      <c r="D48" s="54"/>
      <c r="E48" s="6"/>
      <c r="F48" s="19"/>
      <c r="G48" s="25">
        <v>5121374.88</v>
      </c>
      <c r="H48" s="25">
        <v>96.96</v>
      </c>
      <c r="I48" s="31"/>
      <c r="J48" s="31"/>
      <c r="K48" s="35"/>
    </row>
    <row r="49" spans="3:11" x14ac:dyDescent="0.25">
      <c r="C49" s="58"/>
      <c r="D49" s="54"/>
      <c r="E49" s="6"/>
      <c r="F49" s="19"/>
      <c r="G49" s="65"/>
      <c r="H49" s="65"/>
      <c r="I49" s="31"/>
      <c r="J49" s="31"/>
      <c r="K49" s="35"/>
    </row>
    <row r="50" spans="3:11" x14ac:dyDescent="0.25">
      <c r="C50" s="58" t="s">
        <v>5354</v>
      </c>
      <c r="D50" s="54"/>
      <c r="E50" s="6"/>
      <c r="F50" s="19"/>
      <c r="G50" s="24"/>
      <c r="H50" s="24"/>
      <c r="I50" s="31"/>
      <c r="J50" s="31"/>
      <c r="K50" s="35"/>
    </row>
    <row r="51" spans="3:11" x14ac:dyDescent="0.25">
      <c r="C51" s="57" t="s">
        <v>5360</v>
      </c>
      <c r="D51" s="54" t="s">
        <v>5344</v>
      </c>
      <c r="E51" s="6" t="s">
        <v>12</v>
      </c>
      <c r="F51" s="19">
        <v>352500</v>
      </c>
      <c r="G51" s="24">
        <v>1182.81</v>
      </c>
      <c r="H51" s="24">
        <v>0.02</v>
      </c>
      <c r="I51" s="31"/>
      <c r="J51" s="31"/>
      <c r="K51" s="35"/>
    </row>
    <row r="52" spans="3:11" x14ac:dyDescent="0.25">
      <c r="C52" s="57" t="s">
        <v>5361</v>
      </c>
      <c r="D52" s="54" t="s">
        <v>5343</v>
      </c>
      <c r="E52" s="6" t="s">
        <v>12</v>
      </c>
      <c r="F52" s="19">
        <v>352500</v>
      </c>
      <c r="G52" s="24">
        <v>1082.7</v>
      </c>
      <c r="H52" s="24">
        <v>0.02</v>
      </c>
      <c r="I52" s="31"/>
      <c r="J52" s="31"/>
      <c r="K52" s="35"/>
    </row>
    <row r="53" spans="3:11" x14ac:dyDescent="0.25">
      <c r="C53" s="58" t="s">
        <v>175</v>
      </c>
      <c r="D53" s="54"/>
      <c r="E53" s="6"/>
      <c r="F53" s="19"/>
      <c r="G53" s="25">
        <f>SUM(G51:G52)</f>
        <v>2265.5100000000002</v>
      </c>
      <c r="H53" s="25">
        <f>SUM(H51:H52)</f>
        <v>0.04</v>
      </c>
      <c r="I53" s="31"/>
      <c r="J53" s="31"/>
      <c r="K53" s="35"/>
    </row>
    <row r="54" spans="3:11" x14ac:dyDescent="0.25">
      <c r="C54" s="58"/>
      <c r="D54" s="54"/>
      <c r="E54" s="6"/>
      <c r="F54" s="19"/>
      <c r="G54" s="65"/>
      <c r="H54" s="65"/>
      <c r="I54" s="31"/>
      <c r="J54" s="31"/>
      <c r="K54" s="35"/>
    </row>
    <row r="55" spans="3:11" x14ac:dyDescent="0.25">
      <c r="C55" s="58" t="s">
        <v>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5</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8</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9</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10</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11</v>
      </c>
      <c r="D71" s="54"/>
      <c r="E71" s="6"/>
      <c r="F71" s="19"/>
      <c r="G71" s="24"/>
      <c r="H71" s="24"/>
      <c r="I71" s="31"/>
      <c r="J71" s="31"/>
      <c r="K71" s="35"/>
    </row>
    <row r="72" spans="1:11" x14ac:dyDescent="0.25">
      <c r="A72" s="28"/>
      <c r="B72" s="28"/>
      <c r="C72" s="58" t="s">
        <v>13</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14</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15</v>
      </c>
      <c r="D76" s="54"/>
      <c r="E76" s="6"/>
      <c r="F76" s="19"/>
      <c r="G76" s="24"/>
      <c r="H76" s="24"/>
      <c r="I76" s="31"/>
      <c r="J76" s="31"/>
      <c r="K76" s="35"/>
    </row>
    <row r="77" spans="1:11" x14ac:dyDescent="0.25">
      <c r="B77" s="8" t="s">
        <v>2340</v>
      </c>
      <c r="C77" s="57" t="s">
        <v>2341</v>
      </c>
      <c r="D77" s="54" t="s">
        <v>2342</v>
      </c>
      <c r="E77" s="6" t="s">
        <v>189</v>
      </c>
      <c r="F77" s="19">
        <v>20000000</v>
      </c>
      <c r="G77" s="24">
        <v>19832.080000000002</v>
      </c>
      <c r="H77" s="24">
        <v>0.38</v>
      </c>
      <c r="I77" s="31">
        <v>5.4218999999999999</v>
      </c>
      <c r="J77" s="31"/>
      <c r="K77" s="35"/>
    </row>
    <row r="78" spans="1:11" x14ac:dyDescent="0.25">
      <c r="B78" s="8" t="s">
        <v>2343</v>
      </c>
      <c r="C78" s="57" t="s">
        <v>2344</v>
      </c>
      <c r="D78" s="54" t="s">
        <v>2345</v>
      </c>
      <c r="E78" s="6" t="s">
        <v>189</v>
      </c>
      <c r="F78" s="19">
        <v>10000000</v>
      </c>
      <c r="G78" s="24">
        <v>9926.2800000000007</v>
      </c>
      <c r="H78" s="24">
        <v>0.19</v>
      </c>
      <c r="I78" s="31">
        <v>5.4218999999999999</v>
      </c>
      <c r="J78" s="31"/>
      <c r="K78" s="35"/>
    </row>
    <row r="79" spans="1:11" x14ac:dyDescent="0.25">
      <c r="B79" s="8" t="s">
        <v>186</v>
      </c>
      <c r="C79" s="57" t="s">
        <v>187</v>
      </c>
      <c r="D79" s="54" t="s">
        <v>188</v>
      </c>
      <c r="E79" s="6" t="s">
        <v>189</v>
      </c>
      <c r="F79" s="19">
        <v>7000000</v>
      </c>
      <c r="G79" s="24">
        <v>6948.4</v>
      </c>
      <c r="H79" s="24">
        <v>0.13</v>
      </c>
      <c r="I79" s="31">
        <v>5.4218999999999999</v>
      </c>
      <c r="J79" s="31"/>
      <c r="K79" s="35"/>
    </row>
    <row r="80" spans="1:11" x14ac:dyDescent="0.25">
      <c r="C80" s="58" t="s">
        <v>175</v>
      </c>
      <c r="D80" s="54"/>
      <c r="E80" s="6"/>
      <c r="F80" s="19"/>
      <c r="G80" s="25">
        <v>36706.76</v>
      </c>
      <c r="H80" s="25">
        <v>0.7</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23</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190</v>
      </c>
      <c r="C98" s="57" t="s">
        <v>191</v>
      </c>
      <c r="D98" s="54"/>
      <c r="E98" s="6"/>
      <c r="F98" s="19"/>
      <c r="G98" s="24">
        <v>136506.21</v>
      </c>
      <c r="H98" s="24">
        <v>2.58</v>
      </c>
      <c r="I98" s="31"/>
      <c r="J98" s="31"/>
      <c r="K98" s="35"/>
    </row>
    <row r="99" spans="1:54" x14ac:dyDescent="0.25">
      <c r="C99" s="58" t="s">
        <v>175</v>
      </c>
      <c r="D99" s="54"/>
      <c r="E99" s="6"/>
      <c r="F99" s="19"/>
      <c r="G99" s="25">
        <v>136506.21</v>
      </c>
      <c r="H99" s="25">
        <v>2.58</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5239</v>
      </c>
      <c r="D102" s="54"/>
      <c r="E102" s="6"/>
      <c r="F102" s="19"/>
      <c r="G102" s="24">
        <v>1435</v>
      </c>
      <c r="H102" s="24">
        <v>0.03</v>
      </c>
      <c r="I102" s="31"/>
      <c r="J102" s="31"/>
      <c r="K102" s="35"/>
      <c r="L102" s="3"/>
      <c r="AI102" s="3"/>
      <c r="AV102" s="3"/>
      <c r="AX102" s="3"/>
      <c r="BB102" s="3"/>
    </row>
    <row r="103" spans="1:54" x14ac:dyDescent="0.25">
      <c r="B103" s="8"/>
      <c r="C103" s="57" t="s">
        <v>192</v>
      </c>
      <c r="D103" s="54"/>
      <c r="E103" s="6"/>
      <c r="F103" s="19"/>
      <c r="G103" s="24">
        <v>-15295.14</v>
      </c>
      <c r="H103" s="24">
        <v>-0.31</v>
      </c>
      <c r="I103" s="31"/>
      <c r="J103" s="31"/>
      <c r="K103" s="35"/>
    </row>
    <row r="104" spans="1:54" x14ac:dyDescent="0.25">
      <c r="C104" s="58" t="s">
        <v>175</v>
      </c>
      <c r="D104" s="54"/>
      <c r="E104" s="6"/>
      <c r="F104" s="19"/>
      <c r="G104" s="25">
        <f>SUM(G102:G103)</f>
        <v>-13860.14</v>
      </c>
      <c r="H104" s="25">
        <f>SUM(H102:H103)</f>
        <v>-0.28000000000000003</v>
      </c>
      <c r="I104" s="31"/>
      <c r="J104" s="31"/>
      <c r="K104" s="35"/>
    </row>
    <row r="105" spans="1:54" x14ac:dyDescent="0.25">
      <c r="C105" s="57"/>
      <c r="D105" s="54"/>
      <c r="E105" s="6"/>
      <c r="F105" s="19"/>
      <c r="G105" s="24"/>
      <c r="H105" s="24"/>
      <c r="I105" s="31"/>
      <c r="J105" s="31"/>
      <c r="K105" s="35"/>
    </row>
    <row r="106" spans="1:54" x14ac:dyDescent="0.25">
      <c r="C106" s="60" t="s">
        <v>193</v>
      </c>
      <c r="D106" s="55"/>
      <c r="E106" s="5"/>
      <c r="F106" s="20"/>
      <c r="G106" s="26">
        <v>5282993.22</v>
      </c>
      <c r="H106" s="26">
        <v>100</v>
      </c>
      <c r="I106" s="32"/>
      <c r="J106" s="32"/>
      <c r="K106" s="36"/>
    </row>
    <row r="107" spans="1:54" x14ac:dyDescent="0.25">
      <c r="H107" s="81"/>
    </row>
    <row r="108" spans="1:54" s="50" customFormat="1" ht="15.75" x14ac:dyDescent="0.3">
      <c r="C108" s="50" t="s">
        <v>4987</v>
      </c>
      <c r="F108" s="51"/>
      <c r="G108" s="80"/>
      <c r="H108" s="80"/>
    </row>
    <row r="109" spans="1:54" s="42" customFormat="1" ht="27" x14ac:dyDescent="0.25">
      <c r="B109" s="43"/>
      <c r="C109" s="43" t="s">
        <v>4982</v>
      </c>
      <c r="D109" s="43" t="s">
        <v>4983</v>
      </c>
      <c r="E109" s="43" t="s">
        <v>4984</v>
      </c>
      <c r="F109" s="44" t="s">
        <v>34</v>
      </c>
      <c r="G109" s="45" t="s">
        <v>4985</v>
      </c>
      <c r="H109" s="44" t="s">
        <v>36</v>
      </c>
      <c r="I109" s="43" t="s">
        <v>39</v>
      </c>
    </row>
    <row r="110" spans="1:54" s="1" customFormat="1" ht="13.5" x14ac:dyDescent="0.25">
      <c r="B110" s="48"/>
      <c r="C110" s="48" t="s">
        <v>4919</v>
      </c>
      <c r="D110" s="48"/>
      <c r="E110" s="48"/>
      <c r="F110" s="49"/>
      <c r="G110" s="49"/>
      <c r="H110" s="49"/>
      <c r="I110" s="48"/>
    </row>
    <row r="111" spans="1:54" s="2" customFormat="1" ht="13.5" x14ac:dyDescent="0.25">
      <c r="B111" s="46">
        <v>2220815</v>
      </c>
      <c r="C111" s="46" t="s">
        <v>4943</v>
      </c>
      <c r="D111" s="46" t="s">
        <v>4918</v>
      </c>
      <c r="E111" s="46" t="s">
        <v>2207</v>
      </c>
      <c r="F111" s="47">
        <v>-1983750</v>
      </c>
      <c r="G111" s="47">
        <v>-9305.7712499999998</v>
      </c>
      <c r="H111" s="47">
        <v>-0.18</v>
      </c>
      <c r="I111" s="82"/>
    </row>
    <row r="112" spans="1:54" s="1" customFormat="1" ht="13.5" x14ac:dyDescent="0.25">
      <c r="B112" s="48"/>
      <c r="C112" s="48" t="s">
        <v>4986</v>
      </c>
      <c r="D112" s="48"/>
      <c r="E112" s="48"/>
      <c r="F112" s="49"/>
      <c r="G112" s="49">
        <f>+G111</f>
        <v>-9305.7712499999998</v>
      </c>
      <c r="H112" s="49">
        <f>+H111</f>
        <v>-0.18</v>
      </c>
      <c r="I112" s="48"/>
    </row>
    <row r="114" spans="3:11" x14ac:dyDescent="0.25">
      <c r="C114" s="1" t="s">
        <v>194</v>
      </c>
    </row>
    <row r="115" spans="3:11" x14ac:dyDescent="0.25">
      <c r="C115" s="37" t="s">
        <v>195</v>
      </c>
      <c r="D115" s="37"/>
      <c r="E115" s="37"/>
      <c r="F115" s="37"/>
      <c r="G115" s="37"/>
      <c r="H115" s="37"/>
      <c r="I115" s="37"/>
      <c r="J115" s="37"/>
      <c r="K115" s="37"/>
    </row>
    <row r="116" spans="3:11" x14ac:dyDescent="0.25">
      <c r="C116" s="2" t="s">
        <v>196</v>
      </c>
    </row>
    <row r="117" spans="3:11" x14ac:dyDescent="0.25">
      <c r="C117" s="2" t="s">
        <v>197</v>
      </c>
    </row>
    <row r="118" spans="3:11" ht="30" customHeight="1" x14ac:dyDescent="0.25">
      <c r="C118" s="92" t="s">
        <v>198</v>
      </c>
      <c r="D118" s="93"/>
      <c r="E118" s="93"/>
      <c r="F118" s="93"/>
      <c r="G118" s="93"/>
      <c r="H118" s="93"/>
      <c r="I118" s="93"/>
      <c r="J118" s="93"/>
      <c r="K118" s="93"/>
    </row>
    <row r="119" spans="3:11" x14ac:dyDescent="0.25">
      <c r="C119" s="2" t="s">
        <v>199</v>
      </c>
    </row>
    <row r="121" spans="3:11" x14ac:dyDescent="0.25">
      <c r="C121" s="1" t="s">
        <v>5400</v>
      </c>
      <c r="E121" s="90" t="s">
        <v>5401</v>
      </c>
    </row>
    <row r="122" spans="3:11" x14ac:dyDescent="0.25">
      <c r="E122" s="2" t="s">
        <v>5424</v>
      </c>
    </row>
  </sheetData>
  <mergeCells count="1">
    <mergeCell ref="C118:K118"/>
  </mergeCells>
  <hyperlinks>
    <hyperlink ref="J2" location="'Index'!A1" display="'Index'!A1" xr:uid="{072DA20A-E220-401B-925E-FD291CBE8FA6}"/>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C07A9-B100-4081-9DCD-99FDBA89393B}">
  <sheetPr codeName="Sheet1"/>
  <dimension ref="A1:IV157"/>
  <sheetViews>
    <sheetView showGridLines="0" zoomScale="90" zoomScaleNormal="90" workbookViewId="0">
      <pane ySplit="6" topLeftCell="A136" activePane="bottomLeft" state="frozen"/>
      <selection pane="bottomLeft" activeCell="E157" sqref="E15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203</v>
      </c>
      <c r="J2" s="38" t="s">
        <v>4913</v>
      </c>
    </row>
    <row r="3" spans="1:54" ht="16.5" x14ac:dyDescent="0.3">
      <c r="C3" s="1" t="s">
        <v>28</v>
      </c>
      <c r="D3" s="21" t="s">
        <v>204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26314000</v>
      </c>
      <c r="G10" s="24">
        <v>250246.14</v>
      </c>
      <c r="H10" s="24">
        <v>7.35</v>
      </c>
      <c r="I10" s="31"/>
      <c r="J10" s="31"/>
      <c r="K10" s="35"/>
    </row>
    <row r="11" spans="1:54" x14ac:dyDescent="0.25">
      <c r="B11" s="8" t="s">
        <v>205</v>
      </c>
      <c r="C11" s="57" t="s">
        <v>206</v>
      </c>
      <c r="D11" s="54" t="s">
        <v>207</v>
      </c>
      <c r="E11" s="6" t="s">
        <v>208</v>
      </c>
      <c r="F11" s="19">
        <v>1910000</v>
      </c>
      <c r="G11" s="24">
        <v>105670.75</v>
      </c>
      <c r="H11" s="24">
        <v>3.1</v>
      </c>
      <c r="I11" s="31"/>
      <c r="J11" s="31"/>
      <c r="K11" s="35"/>
    </row>
    <row r="12" spans="1:54" x14ac:dyDescent="0.25">
      <c r="B12" s="8" t="s">
        <v>59</v>
      </c>
      <c r="C12" s="57" t="s">
        <v>60</v>
      </c>
      <c r="D12" s="54" t="s">
        <v>61</v>
      </c>
      <c r="E12" s="6" t="s">
        <v>43</v>
      </c>
      <c r="F12" s="19">
        <v>9200000</v>
      </c>
      <c r="G12" s="24">
        <v>104107.2</v>
      </c>
      <c r="H12" s="24">
        <v>3.06</v>
      </c>
      <c r="I12" s="31"/>
      <c r="J12" s="31"/>
      <c r="K12" s="35"/>
    </row>
    <row r="13" spans="1:54" x14ac:dyDescent="0.25">
      <c r="B13" s="8" t="s">
        <v>72</v>
      </c>
      <c r="C13" s="57" t="s">
        <v>73</v>
      </c>
      <c r="D13" s="54" t="s">
        <v>74</v>
      </c>
      <c r="E13" s="6" t="s">
        <v>75</v>
      </c>
      <c r="F13" s="19">
        <v>7600000</v>
      </c>
      <c r="G13" s="24">
        <v>103664</v>
      </c>
      <c r="H13" s="24">
        <v>3.04</v>
      </c>
      <c r="I13" s="31"/>
      <c r="J13" s="31"/>
      <c r="K13" s="35"/>
    </row>
    <row r="14" spans="1:54" x14ac:dyDescent="0.25">
      <c r="B14" s="8" t="s">
        <v>66</v>
      </c>
      <c r="C14" s="57" t="s">
        <v>67</v>
      </c>
      <c r="D14" s="54" t="s">
        <v>68</v>
      </c>
      <c r="E14" s="6" t="s">
        <v>43</v>
      </c>
      <c r="F14" s="19">
        <v>11500000</v>
      </c>
      <c r="G14" s="24">
        <v>100331.75</v>
      </c>
      <c r="H14" s="24">
        <v>2.95</v>
      </c>
      <c r="I14" s="31"/>
      <c r="J14" s="31"/>
      <c r="K14" s="35"/>
    </row>
    <row r="15" spans="1:54" x14ac:dyDescent="0.25">
      <c r="B15" s="8" t="s">
        <v>93</v>
      </c>
      <c r="C15" s="57" t="s">
        <v>94</v>
      </c>
      <c r="D15" s="54" t="s">
        <v>95</v>
      </c>
      <c r="E15" s="6" t="s">
        <v>96</v>
      </c>
      <c r="F15" s="19">
        <v>3844000</v>
      </c>
      <c r="G15" s="24">
        <v>90334</v>
      </c>
      <c r="H15" s="24">
        <v>2.65</v>
      </c>
      <c r="I15" s="31"/>
      <c r="J15" s="31"/>
      <c r="K15" s="35"/>
    </row>
    <row r="16" spans="1:54" x14ac:dyDescent="0.25">
      <c r="B16" s="8" t="s">
        <v>164</v>
      </c>
      <c r="C16" s="57" t="s">
        <v>165</v>
      </c>
      <c r="D16" s="54" t="s">
        <v>166</v>
      </c>
      <c r="E16" s="6" t="s">
        <v>96</v>
      </c>
      <c r="F16" s="19">
        <v>16866913</v>
      </c>
      <c r="G16" s="24">
        <v>86898.34</v>
      </c>
      <c r="H16" s="24">
        <v>2.5499999999999998</v>
      </c>
      <c r="I16" s="31"/>
      <c r="J16" s="31"/>
      <c r="K16" s="35"/>
    </row>
    <row r="17" spans="2:11" x14ac:dyDescent="0.25">
      <c r="B17" s="8" t="s">
        <v>209</v>
      </c>
      <c r="C17" s="57" t="s">
        <v>210</v>
      </c>
      <c r="D17" s="54" t="s">
        <v>211</v>
      </c>
      <c r="E17" s="6" t="s">
        <v>65</v>
      </c>
      <c r="F17" s="19">
        <v>290000</v>
      </c>
      <c r="G17" s="24">
        <v>84868.5</v>
      </c>
      <c r="H17" s="24">
        <v>2.4900000000000002</v>
      </c>
      <c r="I17" s="31"/>
      <c r="J17" s="31"/>
      <c r="K17" s="35"/>
    </row>
    <row r="18" spans="2:11" x14ac:dyDescent="0.25">
      <c r="B18" s="8" t="s">
        <v>212</v>
      </c>
      <c r="C18" s="57" t="s">
        <v>213</v>
      </c>
      <c r="D18" s="54" t="s">
        <v>214</v>
      </c>
      <c r="E18" s="6" t="s">
        <v>111</v>
      </c>
      <c r="F18" s="19">
        <v>274878</v>
      </c>
      <c r="G18" s="24">
        <v>80511.77</v>
      </c>
      <c r="H18" s="24">
        <v>2.36</v>
      </c>
      <c r="I18" s="31"/>
      <c r="J18" s="31"/>
      <c r="K18" s="35"/>
    </row>
    <row r="19" spans="2:11" x14ac:dyDescent="0.25">
      <c r="B19" s="8" t="s">
        <v>215</v>
      </c>
      <c r="C19" s="57" t="s">
        <v>216</v>
      </c>
      <c r="D19" s="54" t="s">
        <v>217</v>
      </c>
      <c r="E19" s="6" t="s">
        <v>111</v>
      </c>
      <c r="F19" s="19">
        <v>1476712</v>
      </c>
      <c r="G19" s="24">
        <v>80111.63</v>
      </c>
      <c r="H19" s="24">
        <v>2.35</v>
      </c>
      <c r="I19" s="31"/>
      <c r="J19" s="31"/>
      <c r="K19" s="35"/>
    </row>
    <row r="20" spans="2:11" x14ac:dyDescent="0.25">
      <c r="B20" s="8" t="s">
        <v>218</v>
      </c>
      <c r="C20" s="57" t="s">
        <v>219</v>
      </c>
      <c r="D20" s="54" t="s">
        <v>220</v>
      </c>
      <c r="E20" s="6" t="s">
        <v>145</v>
      </c>
      <c r="F20" s="19">
        <v>6500000</v>
      </c>
      <c r="G20" s="24">
        <v>78806</v>
      </c>
      <c r="H20" s="24">
        <v>2.31</v>
      </c>
      <c r="I20" s="31"/>
      <c r="J20" s="31"/>
      <c r="K20" s="35"/>
    </row>
    <row r="21" spans="2:11" x14ac:dyDescent="0.25">
      <c r="B21" s="8" t="s">
        <v>44</v>
      </c>
      <c r="C21" s="57" t="s">
        <v>45</v>
      </c>
      <c r="D21" s="54" t="s">
        <v>46</v>
      </c>
      <c r="E21" s="6" t="s">
        <v>43</v>
      </c>
      <c r="F21" s="19">
        <v>5843873</v>
      </c>
      <c r="G21" s="24">
        <v>78775.41</v>
      </c>
      <c r="H21" s="24">
        <v>2.31</v>
      </c>
      <c r="I21" s="31"/>
      <c r="J21" s="31"/>
      <c r="K21" s="35"/>
    </row>
    <row r="22" spans="2:11" x14ac:dyDescent="0.25">
      <c r="B22" s="8" t="s">
        <v>221</v>
      </c>
      <c r="C22" s="57" t="s">
        <v>222</v>
      </c>
      <c r="D22" s="54" t="s">
        <v>223</v>
      </c>
      <c r="E22" s="6" t="s">
        <v>224</v>
      </c>
      <c r="F22" s="19">
        <v>54000000</v>
      </c>
      <c r="G22" s="24">
        <v>77041.8</v>
      </c>
      <c r="H22" s="24">
        <v>2.2599999999999998</v>
      </c>
      <c r="I22" s="31"/>
      <c r="J22" s="31"/>
      <c r="K22" s="35"/>
    </row>
    <row r="23" spans="2:11" x14ac:dyDescent="0.25">
      <c r="B23" s="8" t="s">
        <v>225</v>
      </c>
      <c r="C23" s="57" t="s">
        <v>226</v>
      </c>
      <c r="D23" s="54" t="s">
        <v>227</v>
      </c>
      <c r="E23" s="6" t="s">
        <v>200</v>
      </c>
      <c r="F23" s="19">
        <v>7121675</v>
      </c>
      <c r="G23" s="24">
        <v>75756.820000000007</v>
      </c>
      <c r="H23" s="24">
        <v>2.2200000000000002</v>
      </c>
      <c r="I23" s="31"/>
      <c r="J23" s="31"/>
      <c r="K23" s="35"/>
    </row>
    <row r="24" spans="2:11" x14ac:dyDescent="0.25">
      <c r="B24" s="8" t="s">
        <v>228</v>
      </c>
      <c r="C24" s="57" t="s">
        <v>229</v>
      </c>
      <c r="D24" s="54" t="s">
        <v>230</v>
      </c>
      <c r="E24" s="6" t="s">
        <v>111</v>
      </c>
      <c r="F24" s="19">
        <v>6500000</v>
      </c>
      <c r="G24" s="24">
        <v>70453.5</v>
      </c>
      <c r="H24" s="24">
        <v>2.0699999999999998</v>
      </c>
      <c r="I24" s="31"/>
      <c r="J24" s="31"/>
      <c r="K24" s="35"/>
    </row>
    <row r="25" spans="2:11" x14ac:dyDescent="0.25">
      <c r="B25" s="8" t="s">
        <v>231</v>
      </c>
      <c r="C25" s="57" t="s">
        <v>232</v>
      </c>
      <c r="D25" s="54" t="s">
        <v>233</v>
      </c>
      <c r="E25" s="6" t="s">
        <v>111</v>
      </c>
      <c r="F25" s="19">
        <v>3170000</v>
      </c>
      <c r="G25" s="24">
        <v>63133.72</v>
      </c>
      <c r="H25" s="24">
        <v>1.85</v>
      </c>
      <c r="I25" s="31"/>
      <c r="J25" s="31"/>
      <c r="K25" s="35"/>
    </row>
    <row r="26" spans="2:11" x14ac:dyDescent="0.25">
      <c r="B26" s="8" t="s">
        <v>97</v>
      </c>
      <c r="C26" s="57" t="s">
        <v>98</v>
      </c>
      <c r="D26" s="54" t="s">
        <v>99</v>
      </c>
      <c r="E26" s="6" t="s">
        <v>50</v>
      </c>
      <c r="F26" s="19">
        <v>1139600</v>
      </c>
      <c r="G26" s="24">
        <v>58774.87</v>
      </c>
      <c r="H26" s="24">
        <v>1.73</v>
      </c>
      <c r="I26" s="31"/>
      <c r="J26" s="31"/>
      <c r="K26" s="35"/>
    </row>
    <row r="27" spans="2:11" x14ac:dyDescent="0.25">
      <c r="B27" s="8" t="s">
        <v>234</v>
      </c>
      <c r="C27" s="57" t="s">
        <v>235</v>
      </c>
      <c r="D27" s="54" t="s">
        <v>236</v>
      </c>
      <c r="E27" s="6" t="s">
        <v>145</v>
      </c>
      <c r="F27" s="19">
        <v>2526981</v>
      </c>
      <c r="G27" s="24">
        <v>57989.16</v>
      </c>
      <c r="H27" s="24">
        <v>1.7</v>
      </c>
      <c r="I27" s="31"/>
      <c r="J27" s="31"/>
      <c r="K27" s="35"/>
    </row>
    <row r="28" spans="2:11" x14ac:dyDescent="0.25">
      <c r="B28" s="8" t="s">
        <v>69</v>
      </c>
      <c r="C28" s="57" t="s">
        <v>70</v>
      </c>
      <c r="D28" s="54" t="s">
        <v>71</v>
      </c>
      <c r="E28" s="6" t="s">
        <v>43</v>
      </c>
      <c r="F28" s="19">
        <v>2900000</v>
      </c>
      <c r="G28" s="24">
        <v>57788.3</v>
      </c>
      <c r="H28" s="24">
        <v>1.7</v>
      </c>
      <c r="I28" s="31"/>
      <c r="J28" s="31"/>
      <c r="K28" s="35"/>
    </row>
    <row r="29" spans="2:11" x14ac:dyDescent="0.25">
      <c r="B29" s="8" t="s">
        <v>149</v>
      </c>
      <c r="C29" s="57" t="s">
        <v>150</v>
      </c>
      <c r="D29" s="54" t="s">
        <v>151</v>
      </c>
      <c r="E29" s="6" t="s">
        <v>152</v>
      </c>
      <c r="F29" s="19">
        <v>9215000</v>
      </c>
      <c r="G29" s="24">
        <v>56893.41</v>
      </c>
      <c r="H29" s="24">
        <v>1.67</v>
      </c>
      <c r="I29" s="31"/>
      <c r="J29" s="31"/>
      <c r="K29" s="35"/>
    </row>
    <row r="30" spans="2:11" x14ac:dyDescent="0.25">
      <c r="B30" s="8" t="s">
        <v>237</v>
      </c>
      <c r="C30" s="57" t="s">
        <v>238</v>
      </c>
      <c r="D30" s="54" t="s">
        <v>239</v>
      </c>
      <c r="E30" s="6" t="s">
        <v>174</v>
      </c>
      <c r="F30" s="19">
        <v>4700000</v>
      </c>
      <c r="G30" s="24">
        <v>54844.3</v>
      </c>
      <c r="H30" s="24">
        <v>1.61</v>
      </c>
      <c r="I30" s="31"/>
      <c r="J30" s="31"/>
      <c r="K30" s="35"/>
    </row>
    <row r="31" spans="2:11" x14ac:dyDescent="0.25">
      <c r="B31" s="8" t="s">
        <v>47</v>
      </c>
      <c r="C31" s="57" t="s">
        <v>48</v>
      </c>
      <c r="D31" s="54" t="s">
        <v>49</v>
      </c>
      <c r="E31" s="6" t="s">
        <v>50</v>
      </c>
      <c r="F31" s="19">
        <v>3800000</v>
      </c>
      <c r="G31" s="24">
        <v>54788.4</v>
      </c>
      <c r="H31" s="24">
        <v>1.61</v>
      </c>
      <c r="I31" s="31"/>
      <c r="J31" s="31"/>
      <c r="K31" s="35"/>
    </row>
    <row r="32" spans="2:11" x14ac:dyDescent="0.25">
      <c r="B32" s="8" t="s">
        <v>104</v>
      </c>
      <c r="C32" s="57" t="s">
        <v>105</v>
      </c>
      <c r="D32" s="54" t="s">
        <v>106</v>
      </c>
      <c r="E32" s="6" t="s">
        <v>107</v>
      </c>
      <c r="F32" s="19">
        <v>6700000</v>
      </c>
      <c r="G32" s="24">
        <v>51050.65</v>
      </c>
      <c r="H32" s="24">
        <v>1.5</v>
      </c>
      <c r="I32" s="31"/>
      <c r="J32" s="31"/>
      <c r="K32" s="35"/>
    </row>
    <row r="33" spans="2:11" x14ac:dyDescent="0.25">
      <c r="B33" s="8" t="s">
        <v>100</v>
      </c>
      <c r="C33" s="57" t="s">
        <v>101</v>
      </c>
      <c r="D33" s="54" t="s">
        <v>102</v>
      </c>
      <c r="E33" s="6" t="s">
        <v>103</v>
      </c>
      <c r="F33" s="19">
        <v>2000000</v>
      </c>
      <c r="G33" s="24">
        <v>50288</v>
      </c>
      <c r="H33" s="24">
        <v>1.48</v>
      </c>
      <c r="I33" s="31"/>
      <c r="J33" s="31"/>
      <c r="K33" s="35"/>
    </row>
    <row r="34" spans="2:11" x14ac:dyDescent="0.25">
      <c r="B34" s="8" t="s">
        <v>116</v>
      </c>
      <c r="C34" s="57" t="s">
        <v>117</v>
      </c>
      <c r="D34" s="54" t="s">
        <v>118</v>
      </c>
      <c r="E34" s="6" t="s">
        <v>119</v>
      </c>
      <c r="F34" s="19">
        <v>121443</v>
      </c>
      <c r="G34" s="24">
        <v>49409.08</v>
      </c>
      <c r="H34" s="24">
        <v>1.45</v>
      </c>
      <c r="I34" s="31"/>
      <c r="J34" s="31"/>
      <c r="K34" s="35"/>
    </row>
    <row r="35" spans="2:11" x14ac:dyDescent="0.25">
      <c r="B35" s="8" t="s">
        <v>153</v>
      </c>
      <c r="C35" s="57" t="s">
        <v>154</v>
      </c>
      <c r="D35" s="54" t="s">
        <v>155</v>
      </c>
      <c r="E35" s="6" t="s">
        <v>156</v>
      </c>
      <c r="F35" s="19">
        <v>20984815</v>
      </c>
      <c r="G35" s="24">
        <v>48764.51</v>
      </c>
      <c r="H35" s="24">
        <v>1.43</v>
      </c>
      <c r="I35" s="31"/>
      <c r="J35" s="31"/>
      <c r="K35" s="35"/>
    </row>
    <row r="36" spans="2:11" x14ac:dyDescent="0.25">
      <c r="B36" s="8" t="s">
        <v>240</v>
      </c>
      <c r="C36" s="57" t="s">
        <v>241</v>
      </c>
      <c r="D36" s="54" t="s">
        <v>242</v>
      </c>
      <c r="E36" s="6" t="s">
        <v>123</v>
      </c>
      <c r="F36" s="19">
        <v>3972086</v>
      </c>
      <c r="G36" s="24">
        <v>48415.76</v>
      </c>
      <c r="H36" s="24">
        <v>1.42</v>
      </c>
      <c r="I36" s="31"/>
      <c r="J36" s="31"/>
      <c r="K36" s="35"/>
    </row>
    <row r="37" spans="2:11" x14ac:dyDescent="0.25">
      <c r="B37" s="8" t="s">
        <v>243</v>
      </c>
      <c r="C37" s="57" t="s">
        <v>244</v>
      </c>
      <c r="D37" s="54" t="s">
        <v>245</v>
      </c>
      <c r="E37" s="6" t="s">
        <v>246</v>
      </c>
      <c r="F37" s="19">
        <v>14067001</v>
      </c>
      <c r="G37" s="24">
        <v>48235.75</v>
      </c>
      <c r="H37" s="24">
        <v>1.42</v>
      </c>
      <c r="I37" s="31"/>
      <c r="J37" s="31"/>
      <c r="K37" s="35"/>
    </row>
    <row r="38" spans="2:11" x14ac:dyDescent="0.25">
      <c r="B38" s="8" t="s">
        <v>108</v>
      </c>
      <c r="C38" s="57" t="s">
        <v>109</v>
      </c>
      <c r="D38" s="54" t="s">
        <v>110</v>
      </c>
      <c r="E38" s="6" t="s">
        <v>111</v>
      </c>
      <c r="F38" s="19">
        <v>830000</v>
      </c>
      <c r="G38" s="24">
        <v>47222.85</v>
      </c>
      <c r="H38" s="24">
        <v>1.39</v>
      </c>
      <c r="I38" s="31"/>
      <c r="J38" s="31"/>
      <c r="K38" s="35"/>
    </row>
    <row r="39" spans="2:11" x14ac:dyDescent="0.25">
      <c r="B39" s="8" t="s">
        <v>247</v>
      </c>
      <c r="C39" s="57" t="s">
        <v>248</v>
      </c>
      <c r="D39" s="54" t="s">
        <v>249</v>
      </c>
      <c r="E39" s="6" t="s">
        <v>145</v>
      </c>
      <c r="F39" s="19">
        <v>4700000</v>
      </c>
      <c r="G39" s="24">
        <v>46924.800000000003</v>
      </c>
      <c r="H39" s="24">
        <v>1.38</v>
      </c>
      <c r="I39" s="31"/>
      <c r="J39" s="31"/>
      <c r="K39" s="35"/>
    </row>
    <row r="40" spans="2:11" x14ac:dyDescent="0.25">
      <c r="B40" s="8" t="s">
        <v>250</v>
      </c>
      <c r="C40" s="57" t="s">
        <v>251</v>
      </c>
      <c r="D40" s="54" t="s">
        <v>252</v>
      </c>
      <c r="E40" s="6" t="s">
        <v>86</v>
      </c>
      <c r="F40" s="19">
        <v>1520950</v>
      </c>
      <c r="G40" s="24">
        <v>46801.15</v>
      </c>
      <c r="H40" s="24">
        <v>1.37</v>
      </c>
      <c r="I40" s="31"/>
      <c r="J40" s="31"/>
      <c r="K40" s="35"/>
    </row>
    <row r="41" spans="2:11" x14ac:dyDescent="0.25">
      <c r="B41" s="8" t="s">
        <v>253</v>
      </c>
      <c r="C41" s="57" t="s">
        <v>254</v>
      </c>
      <c r="D41" s="54" t="s">
        <v>255</v>
      </c>
      <c r="E41" s="6" t="s">
        <v>145</v>
      </c>
      <c r="F41" s="19">
        <v>3509432</v>
      </c>
      <c r="G41" s="24">
        <v>45580.5</v>
      </c>
      <c r="H41" s="24">
        <v>1.34</v>
      </c>
      <c r="I41" s="31"/>
      <c r="J41" s="31"/>
      <c r="K41" s="35"/>
    </row>
    <row r="42" spans="2:11" x14ac:dyDescent="0.25">
      <c r="B42" s="8" t="s">
        <v>256</v>
      </c>
      <c r="C42" s="57" t="s">
        <v>257</v>
      </c>
      <c r="D42" s="54" t="s">
        <v>258</v>
      </c>
      <c r="E42" s="6" t="s">
        <v>111</v>
      </c>
      <c r="F42" s="19">
        <v>5392600</v>
      </c>
      <c r="G42" s="24">
        <v>45394.91</v>
      </c>
      <c r="H42" s="24">
        <v>1.33</v>
      </c>
      <c r="I42" s="31"/>
      <c r="J42" s="31"/>
      <c r="K42" s="35"/>
    </row>
    <row r="43" spans="2:11" x14ac:dyDescent="0.25">
      <c r="B43" s="8" t="s">
        <v>51</v>
      </c>
      <c r="C43" s="57" t="s">
        <v>52</v>
      </c>
      <c r="D43" s="54" t="s">
        <v>53</v>
      </c>
      <c r="E43" s="6" t="s">
        <v>54</v>
      </c>
      <c r="F43" s="19">
        <v>1175000</v>
      </c>
      <c r="G43" s="24">
        <v>42993.25</v>
      </c>
      <c r="H43" s="24">
        <v>1.26</v>
      </c>
      <c r="I43" s="31"/>
      <c r="J43" s="31"/>
      <c r="K43" s="35"/>
    </row>
    <row r="44" spans="2:11" x14ac:dyDescent="0.25">
      <c r="B44" s="8" t="s">
        <v>259</v>
      </c>
      <c r="C44" s="57" t="s">
        <v>260</v>
      </c>
      <c r="D44" s="54" t="s">
        <v>261</v>
      </c>
      <c r="E44" s="6" t="s">
        <v>75</v>
      </c>
      <c r="F44" s="19">
        <v>9331762</v>
      </c>
      <c r="G44" s="24">
        <v>41377.03</v>
      </c>
      <c r="H44" s="24">
        <v>1.21</v>
      </c>
      <c r="I44" s="31"/>
      <c r="J44" s="31"/>
      <c r="K44" s="35"/>
    </row>
    <row r="45" spans="2:11" x14ac:dyDescent="0.25">
      <c r="B45" s="8" t="s">
        <v>262</v>
      </c>
      <c r="C45" s="57" t="s">
        <v>263</v>
      </c>
      <c r="D45" s="54" t="s">
        <v>264</v>
      </c>
      <c r="E45" s="6" t="s">
        <v>145</v>
      </c>
      <c r="F45" s="19">
        <v>289060</v>
      </c>
      <c r="G45" s="24">
        <v>37303.19</v>
      </c>
      <c r="H45" s="24">
        <v>1.1000000000000001</v>
      </c>
      <c r="I45" s="31"/>
      <c r="J45" s="31"/>
      <c r="K45" s="35"/>
    </row>
    <row r="46" spans="2:11" x14ac:dyDescent="0.25">
      <c r="B46" s="8" t="s">
        <v>265</v>
      </c>
      <c r="C46" s="57" t="s">
        <v>266</v>
      </c>
      <c r="D46" s="54" t="s">
        <v>267</v>
      </c>
      <c r="E46" s="6" t="s">
        <v>268</v>
      </c>
      <c r="F46" s="19">
        <v>2000000</v>
      </c>
      <c r="G46" s="24">
        <v>36016</v>
      </c>
      <c r="H46" s="24">
        <v>1.06</v>
      </c>
      <c r="I46" s="31"/>
      <c r="J46" s="31"/>
      <c r="K46" s="35"/>
    </row>
    <row r="47" spans="2:11" x14ac:dyDescent="0.25">
      <c r="B47" s="8" t="s">
        <v>269</v>
      </c>
      <c r="C47" s="57" t="s">
        <v>270</v>
      </c>
      <c r="D47" s="54" t="s">
        <v>271</v>
      </c>
      <c r="E47" s="6" t="s">
        <v>174</v>
      </c>
      <c r="F47" s="19">
        <v>6500000</v>
      </c>
      <c r="G47" s="24">
        <v>34986.25</v>
      </c>
      <c r="H47" s="24">
        <v>1.03</v>
      </c>
      <c r="I47" s="31"/>
      <c r="J47" s="31"/>
      <c r="K47" s="35"/>
    </row>
    <row r="48" spans="2:11" x14ac:dyDescent="0.25">
      <c r="B48" s="8" t="s">
        <v>272</v>
      </c>
      <c r="C48" s="57" t="s">
        <v>273</v>
      </c>
      <c r="D48" s="54" t="s">
        <v>274</v>
      </c>
      <c r="E48" s="6" t="s">
        <v>200</v>
      </c>
      <c r="F48" s="19">
        <v>25833200</v>
      </c>
      <c r="G48" s="24">
        <v>34740.49</v>
      </c>
      <c r="H48" s="24">
        <v>1.02</v>
      </c>
      <c r="I48" s="31"/>
      <c r="J48" s="31"/>
      <c r="K48" s="35"/>
    </row>
    <row r="49" spans="2:11" x14ac:dyDescent="0.25">
      <c r="B49" s="8" t="s">
        <v>275</v>
      </c>
      <c r="C49" s="57" t="s">
        <v>276</v>
      </c>
      <c r="D49" s="54" t="s">
        <v>277</v>
      </c>
      <c r="E49" s="6" t="s">
        <v>200</v>
      </c>
      <c r="F49" s="19">
        <v>20000000</v>
      </c>
      <c r="G49" s="24">
        <v>33754</v>
      </c>
      <c r="H49" s="24">
        <v>0.99</v>
      </c>
      <c r="I49" s="31"/>
      <c r="J49" s="31"/>
      <c r="K49" s="35"/>
    </row>
    <row r="50" spans="2:11" x14ac:dyDescent="0.25">
      <c r="B50" s="8" t="s">
        <v>278</v>
      </c>
      <c r="C50" s="57" t="s">
        <v>279</v>
      </c>
      <c r="D50" s="54" t="s">
        <v>280</v>
      </c>
      <c r="E50" s="6" t="s">
        <v>202</v>
      </c>
      <c r="F50" s="19">
        <v>7470500</v>
      </c>
      <c r="G50" s="24">
        <v>33620.99</v>
      </c>
      <c r="H50" s="24">
        <v>0.99</v>
      </c>
      <c r="I50" s="31"/>
      <c r="J50" s="31"/>
      <c r="K50" s="35"/>
    </row>
    <row r="51" spans="2:11" x14ac:dyDescent="0.25">
      <c r="B51" s="8" t="s">
        <v>281</v>
      </c>
      <c r="C51" s="57" t="s">
        <v>282</v>
      </c>
      <c r="D51" s="54" t="s">
        <v>283</v>
      </c>
      <c r="E51" s="6" t="s">
        <v>127</v>
      </c>
      <c r="F51" s="19">
        <v>1027802</v>
      </c>
      <c r="G51" s="24">
        <v>31381.88</v>
      </c>
      <c r="H51" s="24">
        <v>0.92</v>
      </c>
      <c r="I51" s="31"/>
      <c r="J51" s="31"/>
      <c r="K51" s="35"/>
    </row>
    <row r="52" spans="2:11" x14ac:dyDescent="0.25">
      <c r="B52" s="8" t="s">
        <v>284</v>
      </c>
      <c r="C52" s="57" t="s">
        <v>285</v>
      </c>
      <c r="D52" s="54" t="s">
        <v>286</v>
      </c>
      <c r="E52" s="6" t="s">
        <v>54</v>
      </c>
      <c r="F52" s="19">
        <v>2264279</v>
      </c>
      <c r="G52" s="24">
        <v>27651.38</v>
      </c>
      <c r="H52" s="24">
        <v>0.81</v>
      </c>
      <c r="I52" s="31"/>
      <c r="J52" s="31"/>
      <c r="K52" s="35"/>
    </row>
    <row r="53" spans="2:11" x14ac:dyDescent="0.25">
      <c r="B53" s="8" t="s">
        <v>287</v>
      </c>
      <c r="C53" s="57" t="s">
        <v>288</v>
      </c>
      <c r="D53" s="54" t="s">
        <v>289</v>
      </c>
      <c r="E53" s="6" t="s">
        <v>86</v>
      </c>
      <c r="F53" s="19">
        <v>1432535</v>
      </c>
      <c r="G53" s="24">
        <v>27003.279999999999</v>
      </c>
      <c r="H53" s="24">
        <v>0.79</v>
      </c>
      <c r="I53" s="31"/>
      <c r="J53" s="31"/>
      <c r="K53" s="35"/>
    </row>
    <row r="54" spans="2:11" x14ac:dyDescent="0.25">
      <c r="B54" s="8" t="s">
        <v>290</v>
      </c>
      <c r="C54" s="57" t="s">
        <v>291</v>
      </c>
      <c r="D54" s="54" t="s">
        <v>292</v>
      </c>
      <c r="E54" s="6" t="s">
        <v>111</v>
      </c>
      <c r="F54" s="19">
        <v>2000000</v>
      </c>
      <c r="G54" s="24">
        <v>26356</v>
      </c>
      <c r="H54" s="24">
        <v>0.77</v>
      </c>
      <c r="I54" s="31"/>
      <c r="J54" s="31"/>
      <c r="K54" s="35"/>
    </row>
    <row r="55" spans="2:11" x14ac:dyDescent="0.25">
      <c r="B55" s="8" t="s">
        <v>293</v>
      </c>
      <c r="C55" s="57" t="s">
        <v>294</v>
      </c>
      <c r="D55" s="54" t="s">
        <v>295</v>
      </c>
      <c r="E55" s="6" t="s">
        <v>43</v>
      </c>
      <c r="F55" s="19">
        <v>23200000</v>
      </c>
      <c r="G55" s="24">
        <v>26176.560000000001</v>
      </c>
      <c r="H55" s="24">
        <v>0.77</v>
      </c>
      <c r="I55" s="31"/>
      <c r="J55" s="31"/>
      <c r="K55" s="35"/>
    </row>
    <row r="56" spans="2:11" x14ac:dyDescent="0.25">
      <c r="B56" s="8" t="s">
        <v>296</v>
      </c>
      <c r="C56" s="57" t="s">
        <v>297</v>
      </c>
      <c r="D56" s="54" t="s">
        <v>298</v>
      </c>
      <c r="E56" s="6" t="s">
        <v>65</v>
      </c>
      <c r="F56" s="19">
        <v>1358440</v>
      </c>
      <c r="G56" s="24">
        <v>24787.45</v>
      </c>
      <c r="H56" s="24">
        <v>0.73</v>
      </c>
      <c r="I56" s="31"/>
      <c r="J56" s="31"/>
      <c r="K56" s="35"/>
    </row>
    <row r="57" spans="2:11" x14ac:dyDescent="0.25">
      <c r="B57" s="8" t="s">
        <v>299</v>
      </c>
      <c r="C57" s="57" t="s">
        <v>300</v>
      </c>
      <c r="D57" s="54" t="s">
        <v>301</v>
      </c>
      <c r="E57" s="6" t="s">
        <v>43</v>
      </c>
      <c r="F57" s="19">
        <v>9493850</v>
      </c>
      <c r="G57" s="24">
        <v>24545.4</v>
      </c>
      <c r="H57" s="24">
        <v>0.72</v>
      </c>
      <c r="I57" s="31"/>
      <c r="J57" s="31"/>
      <c r="K57" s="35"/>
    </row>
    <row r="58" spans="2:11" x14ac:dyDescent="0.25">
      <c r="B58" s="8" t="s">
        <v>302</v>
      </c>
      <c r="C58" s="57" t="s">
        <v>303</v>
      </c>
      <c r="D58" s="54" t="s">
        <v>304</v>
      </c>
      <c r="E58" s="6" t="s">
        <v>127</v>
      </c>
      <c r="F58" s="19">
        <v>616702</v>
      </c>
      <c r="G58" s="24">
        <v>24272.77</v>
      </c>
      <c r="H58" s="24">
        <v>0.71</v>
      </c>
      <c r="I58" s="31"/>
      <c r="J58" s="31"/>
      <c r="K58" s="35"/>
    </row>
    <row r="59" spans="2:11" x14ac:dyDescent="0.25">
      <c r="B59" s="8" t="s">
        <v>305</v>
      </c>
      <c r="C59" s="57" t="s">
        <v>306</v>
      </c>
      <c r="D59" s="54" t="s">
        <v>307</v>
      </c>
      <c r="E59" s="6" t="s">
        <v>107</v>
      </c>
      <c r="F59" s="19">
        <v>11000000</v>
      </c>
      <c r="G59" s="24">
        <v>23525.7</v>
      </c>
      <c r="H59" s="24">
        <v>0.69</v>
      </c>
      <c r="I59" s="31"/>
      <c r="J59" s="31"/>
      <c r="K59" s="35"/>
    </row>
    <row r="60" spans="2:11" x14ac:dyDescent="0.25">
      <c r="B60" s="8" t="s">
        <v>308</v>
      </c>
      <c r="C60" s="57" t="s">
        <v>309</v>
      </c>
      <c r="D60" s="54" t="s">
        <v>310</v>
      </c>
      <c r="E60" s="6" t="s">
        <v>65</v>
      </c>
      <c r="F60" s="19">
        <v>5604494</v>
      </c>
      <c r="G60" s="24">
        <v>23516.46</v>
      </c>
      <c r="H60" s="24">
        <v>0.69</v>
      </c>
      <c r="I60" s="31"/>
      <c r="J60" s="31"/>
      <c r="K60" s="35"/>
    </row>
    <row r="61" spans="2:11" x14ac:dyDescent="0.25">
      <c r="B61" s="8" t="s">
        <v>132</v>
      </c>
      <c r="C61" s="57" t="s">
        <v>133</v>
      </c>
      <c r="D61" s="54" t="s">
        <v>134</v>
      </c>
      <c r="E61" s="6" t="s">
        <v>96</v>
      </c>
      <c r="F61" s="19">
        <v>2000000</v>
      </c>
      <c r="G61" s="24">
        <v>23336</v>
      </c>
      <c r="H61" s="24">
        <v>0.69</v>
      </c>
      <c r="I61" s="31"/>
      <c r="J61" s="31"/>
      <c r="K61" s="35"/>
    </row>
    <row r="62" spans="2:11" x14ac:dyDescent="0.25">
      <c r="B62" s="8" t="s">
        <v>157</v>
      </c>
      <c r="C62" s="57" t="s">
        <v>158</v>
      </c>
      <c r="D62" s="54" t="s">
        <v>159</v>
      </c>
      <c r="E62" s="6" t="s">
        <v>160</v>
      </c>
      <c r="F62" s="19">
        <v>61631</v>
      </c>
      <c r="G62" s="24">
        <v>22245.71</v>
      </c>
      <c r="H62" s="24">
        <v>0.65</v>
      </c>
      <c r="I62" s="31"/>
      <c r="J62" s="31"/>
      <c r="K62" s="35"/>
    </row>
    <row r="63" spans="2:11" x14ac:dyDescent="0.25">
      <c r="B63" s="8" t="s">
        <v>138</v>
      </c>
      <c r="C63" s="57" t="s">
        <v>139</v>
      </c>
      <c r="D63" s="54" t="s">
        <v>140</v>
      </c>
      <c r="E63" s="6" t="s">
        <v>141</v>
      </c>
      <c r="F63" s="19">
        <v>650000</v>
      </c>
      <c r="G63" s="24">
        <v>20267.650000000001</v>
      </c>
      <c r="H63" s="24">
        <v>0.59</v>
      </c>
      <c r="I63" s="31"/>
      <c r="J63" s="31"/>
      <c r="K63" s="35"/>
    </row>
    <row r="64" spans="2:11" x14ac:dyDescent="0.25">
      <c r="B64" s="8" t="s">
        <v>311</v>
      </c>
      <c r="C64" s="57" t="s">
        <v>312</v>
      </c>
      <c r="D64" s="54" t="s">
        <v>313</v>
      </c>
      <c r="E64" s="6" t="s">
        <v>65</v>
      </c>
      <c r="F64" s="19">
        <v>1854728</v>
      </c>
      <c r="G64" s="24">
        <v>18276.490000000002</v>
      </c>
      <c r="H64" s="24">
        <v>0.54</v>
      </c>
      <c r="I64" s="31"/>
      <c r="J64" s="31"/>
      <c r="K64" s="35"/>
    </row>
    <row r="65" spans="2:11" x14ac:dyDescent="0.25">
      <c r="B65" s="8" t="s">
        <v>314</v>
      </c>
      <c r="C65" s="57" t="s">
        <v>315</v>
      </c>
      <c r="D65" s="54" t="s">
        <v>316</v>
      </c>
      <c r="E65" s="6" t="s">
        <v>96</v>
      </c>
      <c r="F65" s="19">
        <v>4049449</v>
      </c>
      <c r="G65" s="24">
        <v>18058.52</v>
      </c>
      <c r="H65" s="24">
        <v>0.53</v>
      </c>
      <c r="I65" s="31"/>
      <c r="J65" s="31"/>
      <c r="K65" s="35"/>
    </row>
    <row r="66" spans="2:11" x14ac:dyDescent="0.25">
      <c r="B66" s="8" t="s">
        <v>317</v>
      </c>
      <c r="C66" s="57" t="s">
        <v>318</v>
      </c>
      <c r="D66" s="54" t="s">
        <v>319</v>
      </c>
      <c r="E66" s="6" t="s">
        <v>320</v>
      </c>
      <c r="F66" s="19">
        <v>1912000</v>
      </c>
      <c r="G66" s="24">
        <v>17452.740000000002</v>
      </c>
      <c r="H66" s="24">
        <v>0.51</v>
      </c>
      <c r="I66" s="31"/>
      <c r="J66" s="31"/>
      <c r="K66" s="35"/>
    </row>
    <row r="67" spans="2:11" x14ac:dyDescent="0.25">
      <c r="B67" s="8" t="s">
        <v>124</v>
      </c>
      <c r="C67" s="57" t="s">
        <v>125</v>
      </c>
      <c r="D67" s="54" t="s">
        <v>126</v>
      </c>
      <c r="E67" s="6" t="s">
        <v>127</v>
      </c>
      <c r="F67" s="19">
        <v>560000</v>
      </c>
      <c r="G67" s="24">
        <v>16855.439999999999</v>
      </c>
      <c r="H67" s="24">
        <v>0.49</v>
      </c>
      <c r="I67" s="31"/>
      <c r="J67" s="31"/>
      <c r="K67" s="35"/>
    </row>
    <row r="68" spans="2:11" x14ac:dyDescent="0.25">
      <c r="B68" s="8" t="s">
        <v>171</v>
      </c>
      <c r="C68" s="57" t="s">
        <v>172</v>
      </c>
      <c r="D68" s="54" t="s">
        <v>173</v>
      </c>
      <c r="E68" s="6" t="s">
        <v>174</v>
      </c>
      <c r="F68" s="19">
        <v>700000</v>
      </c>
      <c r="G68" s="24">
        <v>15556.8</v>
      </c>
      <c r="H68" s="24">
        <v>0.46</v>
      </c>
      <c r="I68" s="31"/>
      <c r="J68" s="31"/>
      <c r="K68" s="35"/>
    </row>
    <row r="69" spans="2:11" x14ac:dyDescent="0.25">
      <c r="B69" s="8" t="s">
        <v>321</v>
      </c>
      <c r="C69" s="57" t="s">
        <v>322</v>
      </c>
      <c r="D69" s="54" t="s">
        <v>323</v>
      </c>
      <c r="E69" s="6" t="s">
        <v>96</v>
      </c>
      <c r="F69" s="19">
        <v>800000</v>
      </c>
      <c r="G69" s="24">
        <v>15048</v>
      </c>
      <c r="H69" s="24">
        <v>0.44</v>
      </c>
      <c r="I69" s="31"/>
      <c r="J69" s="31"/>
      <c r="K69" s="35"/>
    </row>
    <row r="70" spans="2:11" x14ac:dyDescent="0.25">
      <c r="B70" s="8" t="s">
        <v>324</v>
      </c>
      <c r="C70" s="57" t="s">
        <v>325</v>
      </c>
      <c r="D70" s="54" t="s">
        <v>326</v>
      </c>
      <c r="E70" s="6" t="s">
        <v>145</v>
      </c>
      <c r="F70" s="19">
        <v>477423</v>
      </c>
      <c r="G70" s="24">
        <v>14784.36</v>
      </c>
      <c r="H70" s="24">
        <v>0.43</v>
      </c>
      <c r="I70" s="31"/>
      <c r="J70" s="31"/>
      <c r="K70" s="35"/>
    </row>
    <row r="71" spans="2:11" x14ac:dyDescent="0.25">
      <c r="B71" s="8" t="s">
        <v>327</v>
      </c>
      <c r="C71" s="57" t="s">
        <v>328</v>
      </c>
      <c r="D71" s="54" t="s">
        <v>329</v>
      </c>
      <c r="E71" s="6" t="s">
        <v>330</v>
      </c>
      <c r="F71" s="19">
        <v>935051</v>
      </c>
      <c r="G71" s="24">
        <v>14030.44</v>
      </c>
      <c r="H71" s="24">
        <v>0.41</v>
      </c>
      <c r="I71" s="31"/>
      <c r="J71" s="31"/>
      <c r="K71" s="35"/>
    </row>
    <row r="72" spans="2:11" x14ac:dyDescent="0.25">
      <c r="B72" s="8" t="s">
        <v>331</v>
      </c>
      <c r="C72" s="57" t="s">
        <v>332</v>
      </c>
      <c r="D72" s="54" t="s">
        <v>333</v>
      </c>
      <c r="E72" s="6" t="s">
        <v>145</v>
      </c>
      <c r="F72" s="19">
        <v>30000000</v>
      </c>
      <c r="G72" s="24">
        <v>13713</v>
      </c>
      <c r="H72" s="24">
        <v>0.4</v>
      </c>
      <c r="I72" s="31"/>
      <c r="J72" s="31"/>
      <c r="K72" s="35"/>
    </row>
    <row r="73" spans="2:11" x14ac:dyDescent="0.25">
      <c r="B73" s="8" t="s">
        <v>334</v>
      </c>
      <c r="C73" s="57" t="s">
        <v>335</v>
      </c>
      <c r="D73" s="54" t="s">
        <v>336</v>
      </c>
      <c r="E73" s="6" t="s">
        <v>86</v>
      </c>
      <c r="F73" s="19">
        <v>4606200</v>
      </c>
      <c r="G73" s="24">
        <v>13466.23</v>
      </c>
      <c r="H73" s="24">
        <v>0.4</v>
      </c>
      <c r="I73" s="31"/>
      <c r="J73" s="31"/>
      <c r="K73" s="35"/>
    </row>
    <row r="74" spans="2:11" x14ac:dyDescent="0.25">
      <c r="B74" s="8" t="s">
        <v>337</v>
      </c>
      <c r="C74" s="57" t="s">
        <v>338</v>
      </c>
      <c r="D74" s="54" t="s">
        <v>339</v>
      </c>
      <c r="E74" s="6" t="s">
        <v>43</v>
      </c>
      <c r="F74" s="19">
        <v>10000000</v>
      </c>
      <c r="G74" s="24">
        <v>12341</v>
      </c>
      <c r="H74" s="24">
        <v>0.36</v>
      </c>
      <c r="I74" s="31"/>
      <c r="J74" s="31"/>
      <c r="K74" s="35"/>
    </row>
    <row r="75" spans="2:11" x14ac:dyDescent="0.25">
      <c r="B75" s="8" t="s">
        <v>340</v>
      </c>
      <c r="C75" s="57" t="s">
        <v>341</v>
      </c>
      <c r="D75" s="54" t="s">
        <v>342</v>
      </c>
      <c r="E75" s="6" t="s">
        <v>119</v>
      </c>
      <c r="F75" s="19">
        <v>930776</v>
      </c>
      <c r="G75" s="24">
        <v>10966.4</v>
      </c>
      <c r="H75" s="24">
        <v>0.32</v>
      </c>
      <c r="I75" s="31"/>
      <c r="J75" s="31"/>
      <c r="K75" s="35"/>
    </row>
    <row r="76" spans="2:11" x14ac:dyDescent="0.25">
      <c r="B76" s="8" t="s">
        <v>343</v>
      </c>
      <c r="C76" s="57" t="s">
        <v>344</v>
      </c>
      <c r="D76" s="54" t="s">
        <v>345</v>
      </c>
      <c r="E76" s="6" t="s">
        <v>145</v>
      </c>
      <c r="F76" s="19">
        <v>7152</v>
      </c>
      <c r="G76" s="24">
        <v>10429.049999999999</v>
      </c>
      <c r="H76" s="24">
        <v>0.31</v>
      </c>
      <c r="I76" s="31"/>
      <c r="J76" s="31"/>
      <c r="K76" s="35"/>
    </row>
    <row r="77" spans="2:11" x14ac:dyDescent="0.25">
      <c r="B77" s="8" t="s">
        <v>346</v>
      </c>
      <c r="C77" s="57" t="s">
        <v>347</v>
      </c>
      <c r="D77" s="54" t="s">
        <v>348</v>
      </c>
      <c r="E77" s="6" t="s">
        <v>50</v>
      </c>
      <c r="F77" s="19">
        <v>4000000</v>
      </c>
      <c r="G77" s="24">
        <v>9574.7999999999993</v>
      </c>
      <c r="H77" s="24">
        <v>0.28000000000000003</v>
      </c>
      <c r="I77" s="31"/>
      <c r="J77" s="31"/>
      <c r="K77" s="35"/>
    </row>
    <row r="78" spans="2:11" x14ac:dyDescent="0.25">
      <c r="B78" s="8" t="s">
        <v>349</v>
      </c>
      <c r="C78" s="57" t="s">
        <v>350</v>
      </c>
      <c r="D78" s="54" t="s">
        <v>351</v>
      </c>
      <c r="E78" s="6" t="s">
        <v>96</v>
      </c>
      <c r="F78" s="19">
        <v>1440401</v>
      </c>
      <c r="G78" s="24">
        <v>9557.06</v>
      </c>
      <c r="H78" s="24">
        <v>0.28000000000000003</v>
      </c>
      <c r="I78" s="31"/>
      <c r="J78" s="31"/>
      <c r="K78" s="35"/>
    </row>
    <row r="79" spans="2:11" x14ac:dyDescent="0.25">
      <c r="B79" s="8" t="s">
        <v>352</v>
      </c>
      <c r="C79" s="57" t="s">
        <v>353</v>
      </c>
      <c r="D79" s="54" t="s">
        <v>354</v>
      </c>
      <c r="E79" s="6" t="s">
        <v>152</v>
      </c>
      <c r="F79" s="19">
        <v>4210285</v>
      </c>
      <c r="G79" s="24">
        <v>7002.12</v>
      </c>
      <c r="H79" s="24">
        <v>0.21</v>
      </c>
      <c r="I79" s="31"/>
      <c r="J79" s="31"/>
      <c r="K79" s="35"/>
    </row>
    <row r="80" spans="2:11" x14ac:dyDescent="0.25">
      <c r="B80" s="8" t="s">
        <v>355</v>
      </c>
      <c r="C80" s="57" t="s">
        <v>356</v>
      </c>
      <c r="D80" s="54" t="s">
        <v>357</v>
      </c>
      <c r="E80" s="6" t="s">
        <v>330</v>
      </c>
      <c r="F80" s="19">
        <v>452200</v>
      </c>
      <c r="G80" s="24">
        <v>54.4</v>
      </c>
      <c r="H80" s="24" t="s">
        <v>5240</v>
      </c>
      <c r="I80" s="31"/>
      <c r="J80" s="31"/>
      <c r="K80" s="35"/>
    </row>
    <row r="81" spans="2:11" x14ac:dyDescent="0.25">
      <c r="C81" s="58" t="s">
        <v>175</v>
      </c>
      <c r="D81" s="54"/>
      <c r="E81" s="6"/>
      <c r="F81" s="19"/>
      <c r="G81" s="25">
        <v>3236902.02</v>
      </c>
      <c r="H81" s="25">
        <v>95.01</v>
      </c>
      <c r="I81" s="31"/>
      <c r="J81" s="31"/>
      <c r="K81" s="35"/>
    </row>
    <row r="82" spans="2:11" x14ac:dyDescent="0.25">
      <c r="C82" s="57"/>
      <c r="D82" s="54"/>
      <c r="E82" s="6"/>
      <c r="F82" s="19"/>
      <c r="G82" s="24"/>
      <c r="H82" s="24"/>
      <c r="I82" s="31"/>
      <c r="J82" s="31"/>
      <c r="K82" s="35"/>
    </row>
    <row r="83" spans="2:11" x14ac:dyDescent="0.25">
      <c r="C83" s="59" t="s">
        <v>3</v>
      </c>
      <c r="D83" s="54"/>
      <c r="E83" s="6"/>
      <c r="F83" s="19"/>
      <c r="G83" s="24"/>
      <c r="H83" s="24"/>
      <c r="I83" s="31"/>
      <c r="J83" s="31"/>
      <c r="K83" s="35"/>
    </row>
    <row r="84" spans="2:11" x14ac:dyDescent="0.25">
      <c r="B84" s="8" t="s">
        <v>176</v>
      </c>
      <c r="C84" s="57" t="s">
        <v>177</v>
      </c>
      <c r="D84" s="54" t="s">
        <v>178</v>
      </c>
      <c r="E84" s="6" t="s">
        <v>179</v>
      </c>
      <c r="F84" s="19">
        <v>81000</v>
      </c>
      <c r="G84" s="61">
        <v>0</v>
      </c>
      <c r="H84" s="24" t="s">
        <v>5240</v>
      </c>
      <c r="I84" s="31"/>
      <c r="J84" s="31"/>
      <c r="K84" s="35" t="s">
        <v>5292</v>
      </c>
    </row>
    <row r="85" spans="2:11" x14ac:dyDescent="0.25">
      <c r="B85" s="8" t="s">
        <v>180</v>
      </c>
      <c r="C85" s="57" t="s">
        <v>181</v>
      </c>
      <c r="D85" s="54" t="s">
        <v>182</v>
      </c>
      <c r="E85" s="6" t="s">
        <v>131</v>
      </c>
      <c r="F85" s="19">
        <v>500000</v>
      </c>
      <c r="G85" s="61">
        <v>0</v>
      </c>
      <c r="H85" s="24" t="s">
        <v>5240</v>
      </c>
      <c r="I85" s="31"/>
      <c r="J85" s="31"/>
      <c r="K85" s="35" t="s">
        <v>5292</v>
      </c>
    </row>
    <row r="86" spans="2:11" x14ac:dyDescent="0.25">
      <c r="B86" s="8" t="s">
        <v>361</v>
      </c>
      <c r="C86" s="57" t="s">
        <v>362</v>
      </c>
      <c r="D86" s="54" t="s">
        <v>363</v>
      </c>
      <c r="E86" s="6" t="s">
        <v>364</v>
      </c>
      <c r="F86" s="19">
        <v>250</v>
      </c>
      <c r="G86" s="61">
        <v>0</v>
      </c>
      <c r="H86" s="24" t="s">
        <v>5240</v>
      </c>
      <c r="I86" s="31"/>
      <c r="J86" s="31"/>
      <c r="K86" s="35" t="s">
        <v>5292</v>
      </c>
    </row>
    <row r="87" spans="2:11" x14ac:dyDescent="0.25">
      <c r="B87" s="8" t="s">
        <v>358</v>
      </c>
      <c r="C87" s="57" t="s">
        <v>359</v>
      </c>
      <c r="D87" s="54" t="s">
        <v>360</v>
      </c>
      <c r="E87" s="6" t="s">
        <v>268</v>
      </c>
      <c r="F87" s="19">
        <v>1682520</v>
      </c>
      <c r="G87" s="61">
        <v>0</v>
      </c>
      <c r="H87" s="24" t="s">
        <v>5240</v>
      </c>
      <c r="I87" s="31"/>
      <c r="J87" s="31"/>
      <c r="K87" s="35" t="s">
        <v>5292</v>
      </c>
    </row>
    <row r="88" spans="2:11" x14ac:dyDescent="0.25">
      <c r="C88" s="58" t="s">
        <v>175</v>
      </c>
      <c r="D88" s="54"/>
      <c r="E88" s="6"/>
      <c r="F88" s="19"/>
      <c r="G88" s="62">
        <v>0</v>
      </c>
      <c r="H88" s="25" t="s">
        <v>5240</v>
      </c>
      <c r="I88" s="31"/>
      <c r="J88" s="31"/>
      <c r="K88" s="35"/>
    </row>
    <row r="89" spans="2:11" x14ac:dyDescent="0.25">
      <c r="C89" s="57"/>
      <c r="D89" s="54"/>
      <c r="E89" s="6"/>
      <c r="F89" s="19"/>
      <c r="G89" s="24"/>
      <c r="H89" s="24"/>
      <c r="I89" s="31"/>
      <c r="J89" s="31"/>
      <c r="K89" s="35"/>
    </row>
    <row r="90" spans="2:11" x14ac:dyDescent="0.25">
      <c r="C90" s="59" t="s">
        <v>4</v>
      </c>
      <c r="D90" s="54"/>
      <c r="E90" s="6"/>
      <c r="F90" s="19"/>
      <c r="G90" s="24"/>
      <c r="H90" s="24"/>
      <c r="I90" s="31"/>
      <c r="J90" s="31"/>
      <c r="K90" s="35"/>
    </row>
    <row r="91" spans="2:11" x14ac:dyDescent="0.25">
      <c r="B91" s="8" t="s">
        <v>365</v>
      </c>
      <c r="C91" s="57" t="s">
        <v>366</v>
      </c>
      <c r="D91" s="54" t="s">
        <v>367</v>
      </c>
      <c r="E91" s="6" t="s">
        <v>131</v>
      </c>
      <c r="F91" s="19">
        <v>146000</v>
      </c>
      <c r="G91" s="24">
        <v>19547.93</v>
      </c>
      <c r="H91" s="24">
        <v>0.56999999999999995</v>
      </c>
      <c r="I91" s="31"/>
      <c r="J91" s="31"/>
      <c r="K91" s="35"/>
    </row>
    <row r="92" spans="2:11" x14ac:dyDescent="0.25">
      <c r="C92" s="58" t="s">
        <v>175</v>
      </c>
      <c r="D92" s="54"/>
      <c r="E92" s="6"/>
      <c r="F92" s="19"/>
      <c r="G92" s="25">
        <v>19547.93</v>
      </c>
      <c r="H92" s="25">
        <v>0.56999999999999995</v>
      </c>
      <c r="I92" s="31"/>
      <c r="J92" s="31"/>
      <c r="K92" s="35"/>
    </row>
    <row r="93" spans="2:11" x14ac:dyDescent="0.25">
      <c r="C93" s="57"/>
      <c r="D93" s="54"/>
      <c r="E93" s="6"/>
      <c r="F93" s="19"/>
      <c r="G93" s="24"/>
      <c r="H93" s="24"/>
      <c r="I93" s="31"/>
      <c r="J93" s="31"/>
      <c r="K93" s="35"/>
    </row>
    <row r="94" spans="2:11" x14ac:dyDescent="0.25">
      <c r="C94" s="58" t="s">
        <v>5</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8</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9</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10</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11</v>
      </c>
      <c r="D106" s="54"/>
      <c r="E106" s="6"/>
      <c r="F106" s="19"/>
      <c r="G106" s="24"/>
      <c r="H106" s="24"/>
      <c r="I106" s="31"/>
      <c r="J106" s="31"/>
      <c r="K106" s="35"/>
    </row>
    <row r="107" spans="1:11" x14ac:dyDescent="0.25">
      <c r="A107" s="28"/>
      <c r="B107" s="28"/>
      <c r="C107" s="58" t="s">
        <v>13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14</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15</v>
      </c>
      <c r="D111" s="54"/>
      <c r="E111" s="6"/>
      <c r="F111" s="19"/>
      <c r="G111" s="24"/>
      <c r="H111" s="24"/>
      <c r="I111" s="31"/>
      <c r="J111" s="31"/>
      <c r="K111" s="35"/>
    </row>
    <row r="112" spans="1:11" x14ac:dyDescent="0.25">
      <c r="B112" s="8" t="s">
        <v>368</v>
      </c>
      <c r="C112" s="57" t="s">
        <v>369</v>
      </c>
      <c r="D112" s="54" t="s">
        <v>370</v>
      </c>
      <c r="E112" s="6" t="s">
        <v>189</v>
      </c>
      <c r="F112" s="19">
        <v>10000000</v>
      </c>
      <c r="G112" s="24">
        <v>9780.2199999999993</v>
      </c>
      <c r="H112" s="24">
        <v>0.28999999999999998</v>
      </c>
      <c r="I112" s="31">
        <v>5.5049999999999999</v>
      </c>
      <c r="J112" s="31"/>
      <c r="K112" s="35"/>
    </row>
    <row r="113" spans="1:11" x14ac:dyDescent="0.25">
      <c r="B113" s="8" t="s">
        <v>186</v>
      </c>
      <c r="C113" s="57" t="s">
        <v>187</v>
      </c>
      <c r="D113" s="54" t="s">
        <v>188</v>
      </c>
      <c r="E113" s="6" t="s">
        <v>189</v>
      </c>
      <c r="F113" s="19">
        <v>3500000</v>
      </c>
      <c r="G113" s="24">
        <v>3474.2</v>
      </c>
      <c r="H113" s="24">
        <v>0.1</v>
      </c>
      <c r="I113" s="31">
        <v>5.4218999999999999</v>
      </c>
      <c r="J113" s="31"/>
      <c r="K113" s="35"/>
    </row>
    <row r="114" spans="1:11" x14ac:dyDescent="0.25">
      <c r="C114" s="58" t="s">
        <v>175</v>
      </c>
      <c r="D114" s="54"/>
      <c r="E114" s="6"/>
      <c r="F114" s="19"/>
      <c r="G114" s="25">
        <v>13254.42</v>
      </c>
      <c r="H114" s="25">
        <v>0.39</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A121" s="28"/>
      <c r="B121" s="28"/>
      <c r="C121" s="58" t="s">
        <v>19</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23</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24</v>
      </c>
      <c r="D131" s="54"/>
      <c r="E131" s="6"/>
      <c r="F131" s="19"/>
      <c r="G131" s="24"/>
      <c r="H131" s="24"/>
      <c r="I131" s="31"/>
      <c r="J131" s="31"/>
      <c r="K131" s="35"/>
    </row>
    <row r="132" spans="1:54" x14ac:dyDescent="0.25">
      <c r="B132" s="8" t="s">
        <v>190</v>
      </c>
      <c r="C132" s="57" t="s">
        <v>191</v>
      </c>
      <c r="D132" s="54"/>
      <c r="E132" s="6"/>
      <c r="F132" s="19"/>
      <c r="G132" s="24">
        <v>186575.51</v>
      </c>
      <c r="H132" s="24">
        <v>5.48</v>
      </c>
      <c r="I132" s="31"/>
      <c r="J132" s="31"/>
      <c r="K132" s="35"/>
    </row>
    <row r="133" spans="1:54" x14ac:dyDescent="0.25">
      <c r="C133" s="58" t="s">
        <v>175</v>
      </c>
      <c r="D133" s="54"/>
      <c r="E133" s="6"/>
      <c r="F133" s="19"/>
      <c r="G133" s="25">
        <v>186575.51</v>
      </c>
      <c r="H133" s="25">
        <v>5.48</v>
      </c>
      <c r="I133" s="31"/>
      <c r="J133" s="31"/>
      <c r="K133" s="35"/>
    </row>
    <row r="134" spans="1:54" x14ac:dyDescent="0.25">
      <c r="C134" s="57"/>
      <c r="D134" s="54"/>
      <c r="E134" s="6"/>
      <c r="F134" s="19"/>
      <c r="G134" s="24"/>
      <c r="H134" s="24"/>
      <c r="I134" s="31"/>
      <c r="J134" s="31"/>
      <c r="K134" s="35"/>
    </row>
    <row r="135" spans="1:54" x14ac:dyDescent="0.25">
      <c r="A135" s="10"/>
      <c r="B135" s="28"/>
      <c r="C135" s="58" t="s">
        <v>25</v>
      </c>
      <c r="D135" s="54"/>
      <c r="E135" s="6"/>
      <c r="F135" s="19"/>
      <c r="G135" s="24"/>
      <c r="H135" s="24"/>
      <c r="I135" s="31"/>
      <c r="J135" s="31"/>
      <c r="K135" s="35"/>
    </row>
    <row r="136" spans="1:54" s="2" customFormat="1" ht="13.5" x14ac:dyDescent="0.25">
      <c r="A136" s="28"/>
      <c r="B136" s="28"/>
      <c r="C136" s="57" t="s">
        <v>5239</v>
      </c>
      <c r="D136" s="54"/>
      <c r="E136" s="6"/>
      <c r="F136" s="19"/>
      <c r="G136" s="24" t="s">
        <v>2</v>
      </c>
      <c r="H136" s="24" t="s">
        <v>2</v>
      </c>
      <c r="I136" s="31"/>
      <c r="J136" s="31"/>
      <c r="K136" s="35"/>
      <c r="L136" s="3"/>
      <c r="AI136" s="3"/>
      <c r="AV136" s="3"/>
      <c r="AX136" s="3"/>
      <c r="BB136" s="3"/>
    </row>
    <row r="137" spans="1:54" x14ac:dyDescent="0.25">
      <c r="B137" s="8"/>
      <c r="C137" s="57" t="s">
        <v>192</v>
      </c>
      <c r="D137" s="54"/>
      <c r="E137" s="6"/>
      <c r="F137" s="19"/>
      <c r="G137" s="24">
        <v>-49731.66</v>
      </c>
      <c r="H137" s="24">
        <v>-1.45</v>
      </c>
      <c r="I137" s="31"/>
      <c r="J137" s="31"/>
      <c r="K137" s="35"/>
    </row>
    <row r="138" spans="1:54" x14ac:dyDescent="0.25">
      <c r="C138" s="58" t="s">
        <v>175</v>
      </c>
      <c r="D138" s="54"/>
      <c r="E138" s="6"/>
      <c r="F138" s="19"/>
      <c r="G138" s="25">
        <v>-49731.66</v>
      </c>
      <c r="H138" s="25">
        <v>-1.45</v>
      </c>
      <c r="I138" s="31"/>
      <c r="J138" s="31"/>
      <c r="K138" s="35"/>
    </row>
    <row r="139" spans="1:54" x14ac:dyDescent="0.25">
      <c r="C139" s="57"/>
      <c r="D139" s="54"/>
      <c r="E139" s="6"/>
      <c r="F139" s="19"/>
      <c r="G139" s="24"/>
      <c r="H139" s="24"/>
      <c r="I139" s="31"/>
      <c r="J139" s="31"/>
      <c r="K139" s="35"/>
    </row>
    <row r="140" spans="1:54" x14ac:dyDescent="0.25">
      <c r="C140" s="60" t="s">
        <v>193</v>
      </c>
      <c r="D140" s="55"/>
      <c r="E140" s="5"/>
      <c r="F140" s="20"/>
      <c r="G140" s="26">
        <v>3406548.22</v>
      </c>
      <c r="H140" s="26">
        <v>100</v>
      </c>
      <c r="I140" s="32"/>
      <c r="J140" s="32"/>
      <c r="K140" s="36"/>
    </row>
    <row r="142" spans="1:54" s="50" customFormat="1" ht="15.75" x14ac:dyDescent="0.3">
      <c r="C142" s="50" t="s">
        <v>4987</v>
      </c>
      <c r="F142" s="51"/>
      <c r="G142" s="51"/>
      <c r="H142" s="51"/>
    </row>
    <row r="143" spans="1:54" s="42" customFormat="1" ht="27" x14ac:dyDescent="0.25">
      <c r="B143" s="43"/>
      <c r="C143" s="43" t="s">
        <v>4982</v>
      </c>
      <c r="D143" s="43" t="s">
        <v>4983</v>
      </c>
      <c r="E143" s="43" t="s">
        <v>4984</v>
      </c>
      <c r="F143" s="44" t="s">
        <v>34</v>
      </c>
      <c r="G143" s="45" t="s">
        <v>4985</v>
      </c>
      <c r="H143" s="44" t="s">
        <v>36</v>
      </c>
      <c r="I143" s="43" t="s">
        <v>39</v>
      </c>
    </row>
    <row r="144" spans="1:54" s="42" customFormat="1" ht="13.5" x14ac:dyDescent="0.25">
      <c r="B144" s="43"/>
      <c r="C144" s="43" t="s">
        <v>4919</v>
      </c>
      <c r="D144" s="43"/>
      <c r="E144" s="43"/>
      <c r="F144" s="44"/>
      <c r="G144" s="45"/>
      <c r="H144" s="44"/>
      <c r="I144" s="43"/>
    </row>
    <row r="145" spans="2:11" s="2" customFormat="1" ht="13.5" x14ac:dyDescent="0.25">
      <c r="B145" s="46">
        <v>2220886</v>
      </c>
      <c r="C145" s="46" t="s">
        <v>5007</v>
      </c>
      <c r="D145" s="46" t="s">
        <v>4989</v>
      </c>
      <c r="E145" s="46" t="s">
        <v>174</v>
      </c>
      <c r="F145" s="47">
        <v>2500000</v>
      </c>
      <c r="G145" s="47">
        <v>12362.5</v>
      </c>
      <c r="H145" s="47">
        <v>0.36</v>
      </c>
      <c r="I145" s="46"/>
    </row>
    <row r="146" spans="2:11" s="1" customFormat="1" ht="13.5" x14ac:dyDescent="0.25">
      <c r="B146" s="48"/>
      <c r="C146" s="48" t="s">
        <v>4986</v>
      </c>
      <c r="D146" s="48"/>
      <c r="E146" s="48"/>
      <c r="F146" s="49"/>
      <c r="G146" s="49">
        <v>12362.5</v>
      </c>
      <c r="H146" s="49">
        <v>0.36</v>
      </c>
      <c r="I146" s="48"/>
    </row>
    <row r="148" spans="2:11" x14ac:dyDescent="0.25">
      <c r="C148" s="1" t="s">
        <v>194</v>
      </c>
    </row>
    <row r="149" spans="2:11" x14ac:dyDescent="0.25">
      <c r="C149" s="37" t="s">
        <v>195</v>
      </c>
      <c r="D149" s="37"/>
      <c r="E149" s="37"/>
      <c r="F149" s="37"/>
      <c r="G149" s="37"/>
      <c r="H149" s="37"/>
      <c r="I149" s="37"/>
      <c r="J149" s="37"/>
      <c r="K149" s="37"/>
    </row>
    <row r="150" spans="2:11" x14ac:dyDescent="0.25">
      <c r="C150" s="2" t="s">
        <v>196</v>
      </c>
    </row>
    <row r="151" spans="2:11" x14ac:dyDescent="0.25">
      <c r="C151" s="2" t="s">
        <v>197</v>
      </c>
    </row>
    <row r="152" spans="2:11" ht="30" customHeight="1" x14ac:dyDescent="0.25">
      <c r="C152" s="92" t="s">
        <v>198</v>
      </c>
      <c r="D152" s="93"/>
      <c r="E152" s="93"/>
      <c r="F152" s="93"/>
      <c r="G152" s="93"/>
      <c r="H152" s="93"/>
      <c r="I152" s="93"/>
      <c r="J152" s="93"/>
      <c r="K152" s="93"/>
    </row>
    <row r="153" spans="2:11" x14ac:dyDescent="0.25">
      <c r="C153" s="2" t="s">
        <v>199</v>
      </c>
    </row>
    <row r="154" spans="2:11" x14ac:dyDescent="0.25">
      <c r="C154" s="2" t="s">
        <v>5261</v>
      </c>
    </row>
    <row r="156" spans="2:11" x14ac:dyDescent="0.25">
      <c r="C156" s="1" t="s">
        <v>5400</v>
      </c>
      <c r="E156" s="90" t="s">
        <v>5401</v>
      </c>
    </row>
    <row r="157" spans="2:11" x14ac:dyDescent="0.25">
      <c r="E157" s="2" t="s">
        <v>5402</v>
      </c>
    </row>
  </sheetData>
  <mergeCells count="1">
    <mergeCell ref="C152:K152"/>
  </mergeCells>
  <hyperlinks>
    <hyperlink ref="J2" location="'Index'!A1" display="'Index'!A1" xr:uid="{B57329B1-B443-40A6-907C-37CD5C41172D}"/>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C633-9CDF-4F58-A170-C775FEA0A07E}">
  <sheetPr codeName="Sheet1"/>
  <dimension ref="A1:IV611"/>
  <sheetViews>
    <sheetView showGridLines="0" zoomScale="90" zoomScaleNormal="90" workbookViewId="0">
      <pane ySplit="6" topLeftCell="A5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716</v>
      </c>
      <c r="J2" s="38" t="s">
        <v>4913</v>
      </c>
    </row>
    <row r="3" spans="1:54" ht="16.5" x14ac:dyDescent="0.3">
      <c r="C3" s="1" t="s">
        <v>28</v>
      </c>
      <c r="D3" s="21" t="s">
        <v>2346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26923600</v>
      </c>
      <c r="G10" s="24">
        <v>256043.44</v>
      </c>
      <c r="H10" s="24">
        <v>6.53</v>
      </c>
      <c r="I10" s="31"/>
      <c r="J10" s="31"/>
      <c r="K10" s="35"/>
    </row>
    <row r="11" spans="1:54" x14ac:dyDescent="0.25">
      <c r="B11" s="8" t="s">
        <v>44</v>
      </c>
      <c r="C11" s="57" t="s">
        <v>45</v>
      </c>
      <c r="D11" s="54" t="s">
        <v>46</v>
      </c>
      <c r="E11" s="6" t="s">
        <v>43</v>
      </c>
      <c r="F11" s="19">
        <v>14036400</v>
      </c>
      <c r="G11" s="24">
        <v>189210.67</v>
      </c>
      <c r="H11" s="24">
        <v>4.82</v>
      </c>
      <c r="I11" s="31"/>
      <c r="J11" s="31"/>
      <c r="K11" s="35"/>
    </row>
    <row r="12" spans="1:54" x14ac:dyDescent="0.25">
      <c r="B12" s="8" t="s">
        <v>72</v>
      </c>
      <c r="C12" s="57" t="s">
        <v>73</v>
      </c>
      <c r="D12" s="54" t="s">
        <v>74</v>
      </c>
      <c r="E12" s="6" t="s">
        <v>75</v>
      </c>
      <c r="F12" s="19">
        <v>7792000</v>
      </c>
      <c r="G12" s="24">
        <v>106282.88</v>
      </c>
      <c r="H12" s="24">
        <v>2.71</v>
      </c>
      <c r="I12" s="31"/>
      <c r="J12" s="31"/>
      <c r="K12" s="35"/>
    </row>
    <row r="13" spans="1:54" x14ac:dyDescent="0.25">
      <c r="B13" s="8" t="s">
        <v>80</v>
      </c>
      <c r="C13" s="57" t="s">
        <v>81</v>
      </c>
      <c r="D13" s="54" t="s">
        <v>82</v>
      </c>
      <c r="E13" s="6" t="s">
        <v>50</v>
      </c>
      <c r="F13" s="19">
        <v>2913400</v>
      </c>
      <c r="G13" s="24">
        <v>84150.65</v>
      </c>
      <c r="H13" s="24">
        <v>2.15</v>
      </c>
      <c r="I13" s="31"/>
      <c r="J13" s="31"/>
      <c r="K13" s="35"/>
    </row>
    <row r="14" spans="1:54" x14ac:dyDescent="0.25">
      <c r="B14" s="8" t="s">
        <v>66</v>
      </c>
      <c r="C14" s="57" t="s">
        <v>67</v>
      </c>
      <c r="D14" s="54" t="s">
        <v>68</v>
      </c>
      <c r="E14" s="6" t="s">
        <v>43</v>
      </c>
      <c r="F14" s="19">
        <v>9422250</v>
      </c>
      <c r="G14" s="24">
        <v>82204.42</v>
      </c>
      <c r="H14" s="24">
        <v>2.1</v>
      </c>
      <c r="I14" s="31"/>
      <c r="J14" s="31"/>
      <c r="K14" s="35"/>
    </row>
    <row r="15" spans="1:54" x14ac:dyDescent="0.25">
      <c r="B15" s="8" t="s">
        <v>379</v>
      </c>
      <c r="C15" s="57" t="s">
        <v>380</v>
      </c>
      <c r="D15" s="54" t="s">
        <v>381</v>
      </c>
      <c r="E15" s="6" t="s">
        <v>103</v>
      </c>
      <c r="F15" s="19">
        <v>15808000</v>
      </c>
      <c r="G15" s="24">
        <v>63477.02</v>
      </c>
      <c r="H15" s="24">
        <v>1.62</v>
      </c>
      <c r="I15" s="31"/>
      <c r="J15" s="31"/>
      <c r="K15" s="35"/>
    </row>
    <row r="16" spans="1:54" x14ac:dyDescent="0.25">
      <c r="B16" s="8" t="s">
        <v>2347</v>
      </c>
      <c r="C16" s="57" t="s">
        <v>2348</v>
      </c>
      <c r="D16" s="54" t="s">
        <v>2349</v>
      </c>
      <c r="E16" s="6" t="s">
        <v>1078</v>
      </c>
      <c r="F16" s="19">
        <v>1194600</v>
      </c>
      <c r="G16" s="24">
        <v>56701.69</v>
      </c>
      <c r="H16" s="24">
        <v>1.45</v>
      </c>
      <c r="I16" s="31"/>
      <c r="J16" s="31"/>
      <c r="K16" s="35"/>
    </row>
    <row r="17" spans="2:11" x14ac:dyDescent="0.25">
      <c r="B17" s="8" t="s">
        <v>385</v>
      </c>
      <c r="C17" s="57" t="s">
        <v>386</v>
      </c>
      <c r="D17" s="54" t="s">
        <v>387</v>
      </c>
      <c r="E17" s="6" t="s">
        <v>246</v>
      </c>
      <c r="F17" s="19">
        <v>2512275</v>
      </c>
      <c r="G17" s="24">
        <v>47190.57</v>
      </c>
      <c r="H17" s="24">
        <v>1.2</v>
      </c>
      <c r="I17" s="31"/>
      <c r="J17" s="31"/>
      <c r="K17" s="35"/>
    </row>
    <row r="18" spans="2:11" x14ac:dyDescent="0.25">
      <c r="B18" s="8" t="s">
        <v>2350</v>
      </c>
      <c r="C18" s="57" t="s">
        <v>2351</v>
      </c>
      <c r="D18" s="54" t="s">
        <v>2352</v>
      </c>
      <c r="E18" s="6" t="s">
        <v>246</v>
      </c>
      <c r="F18" s="19">
        <v>565581675</v>
      </c>
      <c r="G18" s="24">
        <v>45981.79</v>
      </c>
      <c r="H18" s="24">
        <v>1.17</v>
      </c>
      <c r="I18" s="31"/>
      <c r="J18" s="31"/>
      <c r="K18" s="35"/>
    </row>
    <row r="19" spans="2:11" x14ac:dyDescent="0.25">
      <c r="B19" s="8" t="s">
        <v>1075</v>
      </c>
      <c r="C19" s="57" t="s">
        <v>1076</v>
      </c>
      <c r="D19" s="54" t="s">
        <v>1077</v>
      </c>
      <c r="E19" s="6" t="s">
        <v>1078</v>
      </c>
      <c r="F19" s="19">
        <v>10317000</v>
      </c>
      <c r="G19" s="24">
        <v>41675.519999999997</v>
      </c>
      <c r="H19" s="24">
        <v>1.06</v>
      </c>
      <c r="I19" s="31"/>
      <c r="J19" s="31"/>
      <c r="K19" s="35"/>
    </row>
    <row r="20" spans="2:11" x14ac:dyDescent="0.25">
      <c r="B20" s="8" t="s">
        <v>1079</v>
      </c>
      <c r="C20" s="57" t="s">
        <v>1080</v>
      </c>
      <c r="D20" s="54" t="s">
        <v>1081</v>
      </c>
      <c r="E20" s="6" t="s">
        <v>200</v>
      </c>
      <c r="F20" s="19">
        <v>3615975</v>
      </c>
      <c r="G20" s="24">
        <v>41319.75</v>
      </c>
      <c r="H20" s="24">
        <v>1.05</v>
      </c>
      <c r="I20" s="31"/>
      <c r="J20" s="31"/>
      <c r="K20" s="35"/>
    </row>
    <row r="21" spans="2:11" x14ac:dyDescent="0.25">
      <c r="B21" s="8" t="s">
        <v>1088</v>
      </c>
      <c r="C21" s="57" t="s">
        <v>1089</v>
      </c>
      <c r="D21" s="54" t="s">
        <v>1090</v>
      </c>
      <c r="E21" s="6" t="s">
        <v>1091</v>
      </c>
      <c r="F21" s="19">
        <v>10378800</v>
      </c>
      <c r="G21" s="24">
        <v>40472.129999999997</v>
      </c>
      <c r="H21" s="24">
        <v>1.03</v>
      </c>
      <c r="I21" s="31"/>
      <c r="J21" s="31"/>
      <c r="K21" s="35"/>
    </row>
    <row r="22" spans="2:11" x14ac:dyDescent="0.25">
      <c r="B22" s="8" t="s">
        <v>2204</v>
      </c>
      <c r="C22" s="57" t="s">
        <v>2205</v>
      </c>
      <c r="D22" s="54" t="s">
        <v>2206</v>
      </c>
      <c r="E22" s="6" t="s">
        <v>2207</v>
      </c>
      <c r="F22" s="19">
        <v>8001700</v>
      </c>
      <c r="G22" s="24">
        <v>37271.919999999998</v>
      </c>
      <c r="H22" s="24">
        <v>0.95</v>
      </c>
      <c r="I22" s="31"/>
      <c r="J22" s="31"/>
      <c r="K22" s="35"/>
    </row>
    <row r="23" spans="2:11" x14ac:dyDescent="0.25">
      <c r="B23" s="8" t="s">
        <v>51</v>
      </c>
      <c r="C23" s="57" t="s">
        <v>52</v>
      </c>
      <c r="D23" s="54" t="s">
        <v>53</v>
      </c>
      <c r="E23" s="6" t="s">
        <v>54</v>
      </c>
      <c r="F23" s="19">
        <v>995750</v>
      </c>
      <c r="G23" s="24">
        <v>36434.49</v>
      </c>
      <c r="H23" s="24">
        <v>0.93</v>
      </c>
      <c r="I23" s="31"/>
      <c r="J23" s="31"/>
      <c r="K23" s="35"/>
    </row>
    <row r="24" spans="2:11" x14ac:dyDescent="0.25">
      <c r="B24" s="8" t="s">
        <v>388</v>
      </c>
      <c r="C24" s="57" t="s">
        <v>389</v>
      </c>
      <c r="D24" s="54" t="s">
        <v>390</v>
      </c>
      <c r="E24" s="6" t="s">
        <v>58</v>
      </c>
      <c r="F24" s="19">
        <v>5283200</v>
      </c>
      <c r="G24" s="24">
        <v>35936.33</v>
      </c>
      <c r="H24" s="24">
        <v>0.92</v>
      </c>
      <c r="I24" s="31"/>
      <c r="J24" s="31"/>
      <c r="K24" s="35"/>
    </row>
    <row r="25" spans="2:11" x14ac:dyDescent="0.25">
      <c r="B25" s="8" t="s">
        <v>299</v>
      </c>
      <c r="C25" s="57" t="s">
        <v>300</v>
      </c>
      <c r="D25" s="54" t="s">
        <v>301</v>
      </c>
      <c r="E25" s="6" t="s">
        <v>43</v>
      </c>
      <c r="F25" s="19">
        <v>12884625</v>
      </c>
      <c r="G25" s="24">
        <v>33311.910000000003</v>
      </c>
      <c r="H25" s="24">
        <v>0.85</v>
      </c>
      <c r="I25" s="31"/>
      <c r="J25" s="31"/>
      <c r="K25" s="35"/>
    </row>
    <row r="26" spans="2:11" x14ac:dyDescent="0.25">
      <c r="B26" s="8" t="s">
        <v>59</v>
      </c>
      <c r="C26" s="57" t="s">
        <v>60</v>
      </c>
      <c r="D26" s="54" t="s">
        <v>61</v>
      </c>
      <c r="E26" s="6" t="s">
        <v>43</v>
      </c>
      <c r="F26" s="19">
        <v>2905000</v>
      </c>
      <c r="G26" s="24">
        <v>32872.980000000003</v>
      </c>
      <c r="H26" s="24">
        <v>0.84</v>
      </c>
      <c r="I26" s="31"/>
      <c r="J26" s="31"/>
      <c r="K26" s="35"/>
    </row>
    <row r="27" spans="2:11" x14ac:dyDescent="0.25">
      <c r="B27" s="8" t="s">
        <v>2353</v>
      </c>
      <c r="C27" s="57" t="s">
        <v>681</v>
      </c>
      <c r="D27" s="54" t="s">
        <v>2354</v>
      </c>
      <c r="E27" s="6" t="s">
        <v>86</v>
      </c>
      <c r="F27" s="19">
        <v>8814075</v>
      </c>
      <c r="G27" s="24">
        <v>32863.279999999999</v>
      </c>
      <c r="H27" s="24">
        <v>0.84</v>
      </c>
      <c r="I27" s="31"/>
      <c r="J27" s="31"/>
      <c r="K27" s="35"/>
    </row>
    <row r="28" spans="2:11" x14ac:dyDescent="0.25">
      <c r="B28" s="8" t="s">
        <v>1092</v>
      </c>
      <c r="C28" s="57" t="s">
        <v>1093</v>
      </c>
      <c r="D28" s="54" t="s">
        <v>1094</v>
      </c>
      <c r="E28" s="6" t="s">
        <v>86</v>
      </c>
      <c r="F28" s="19">
        <v>5308875</v>
      </c>
      <c r="G28" s="24">
        <v>32707.98</v>
      </c>
      <c r="H28" s="24">
        <v>0.83</v>
      </c>
      <c r="I28" s="31"/>
      <c r="J28" s="31"/>
      <c r="K28" s="35"/>
    </row>
    <row r="29" spans="2:11" x14ac:dyDescent="0.25">
      <c r="B29" s="8" t="s">
        <v>55</v>
      </c>
      <c r="C29" s="57" t="s">
        <v>56</v>
      </c>
      <c r="D29" s="54" t="s">
        <v>57</v>
      </c>
      <c r="E29" s="6" t="s">
        <v>58</v>
      </c>
      <c r="F29" s="19">
        <v>202900</v>
      </c>
      <c r="G29" s="24">
        <v>32522.84</v>
      </c>
      <c r="H29" s="24">
        <v>0.83</v>
      </c>
      <c r="I29" s="31"/>
      <c r="J29" s="31"/>
      <c r="K29" s="35"/>
    </row>
    <row r="30" spans="2:11" x14ac:dyDescent="0.25">
      <c r="B30" s="8" t="s">
        <v>2355</v>
      </c>
      <c r="C30" s="57" t="s">
        <v>1432</v>
      </c>
      <c r="D30" s="54" t="s">
        <v>2356</v>
      </c>
      <c r="E30" s="6" t="s">
        <v>43</v>
      </c>
      <c r="F30" s="19">
        <v>26176500</v>
      </c>
      <c r="G30" s="24">
        <v>32382.95</v>
      </c>
      <c r="H30" s="24">
        <v>0.83</v>
      </c>
      <c r="I30" s="31"/>
      <c r="J30" s="31"/>
      <c r="K30" s="35"/>
    </row>
    <row r="31" spans="2:11" x14ac:dyDescent="0.25">
      <c r="B31" s="8" t="s">
        <v>2357</v>
      </c>
      <c r="C31" s="57" t="s">
        <v>2358</v>
      </c>
      <c r="D31" s="54" t="s">
        <v>2359</v>
      </c>
      <c r="E31" s="6" t="s">
        <v>917</v>
      </c>
      <c r="F31" s="19">
        <v>2776750</v>
      </c>
      <c r="G31" s="24">
        <v>31205.119999999999</v>
      </c>
      <c r="H31" s="24">
        <v>0.8</v>
      </c>
      <c r="I31" s="31"/>
      <c r="J31" s="31"/>
      <c r="K31" s="35"/>
    </row>
    <row r="32" spans="2:11" x14ac:dyDescent="0.25">
      <c r="B32" s="8" t="s">
        <v>2360</v>
      </c>
      <c r="C32" s="57" t="s">
        <v>696</v>
      </c>
      <c r="D32" s="54" t="s">
        <v>2361</v>
      </c>
      <c r="E32" s="6" t="s">
        <v>86</v>
      </c>
      <c r="F32" s="19">
        <v>6931600</v>
      </c>
      <c r="G32" s="24">
        <v>28436.89</v>
      </c>
      <c r="H32" s="24">
        <v>0.73</v>
      </c>
      <c r="I32" s="31"/>
      <c r="J32" s="31"/>
      <c r="K32" s="35"/>
    </row>
    <row r="33" spans="2:11" x14ac:dyDescent="0.25">
      <c r="B33" s="8" t="s">
        <v>2362</v>
      </c>
      <c r="C33" s="57" t="s">
        <v>2363</v>
      </c>
      <c r="D33" s="54" t="s">
        <v>2364</v>
      </c>
      <c r="E33" s="6" t="s">
        <v>123</v>
      </c>
      <c r="F33" s="19">
        <v>2753400</v>
      </c>
      <c r="G33" s="24">
        <v>28273.29</v>
      </c>
      <c r="H33" s="24">
        <v>0.72</v>
      </c>
      <c r="I33" s="31"/>
      <c r="J33" s="31"/>
      <c r="K33" s="35"/>
    </row>
    <row r="34" spans="2:11" x14ac:dyDescent="0.25">
      <c r="B34" s="8" t="s">
        <v>918</v>
      </c>
      <c r="C34" s="57" t="s">
        <v>919</v>
      </c>
      <c r="D34" s="54" t="s">
        <v>920</v>
      </c>
      <c r="E34" s="6" t="s">
        <v>50</v>
      </c>
      <c r="F34" s="19">
        <v>1958600</v>
      </c>
      <c r="G34" s="24">
        <v>27128.57</v>
      </c>
      <c r="H34" s="24">
        <v>0.69</v>
      </c>
      <c r="I34" s="31"/>
      <c r="J34" s="31"/>
      <c r="K34" s="35"/>
    </row>
    <row r="35" spans="2:11" x14ac:dyDescent="0.25">
      <c r="B35" s="8" t="s">
        <v>394</v>
      </c>
      <c r="C35" s="57" t="s">
        <v>395</v>
      </c>
      <c r="D35" s="54" t="s">
        <v>396</v>
      </c>
      <c r="E35" s="6" t="s">
        <v>111</v>
      </c>
      <c r="F35" s="19">
        <v>1383800</v>
      </c>
      <c r="G35" s="24">
        <v>26448.57</v>
      </c>
      <c r="H35" s="24">
        <v>0.67</v>
      </c>
      <c r="I35" s="31"/>
      <c r="J35" s="31"/>
      <c r="K35" s="35"/>
    </row>
    <row r="36" spans="2:11" x14ac:dyDescent="0.25">
      <c r="B36" s="8" t="s">
        <v>47</v>
      </c>
      <c r="C36" s="57" t="s">
        <v>48</v>
      </c>
      <c r="D36" s="54" t="s">
        <v>49</v>
      </c>
      <c r="E36" s="6" t="s">
        <v>50</v>
      </c>
      <c r="F36" s="19">
        <v>1807600</v>
      </c>
      <c r="G36" s="24">
        <v>26061.98</v>
      </c>
      <c r="H36" s="24">
        <v>0.66</v>
      </c>
      <c r="I36" s="31"/>
      <c r="J36" s="31"/>
      <c r="K36" s="35"/>
    </row>
    <row r="37" spans="2:11" x14ac:dyDescent="0.25">
      <c r="B37" s="8" t="s">
        <v>90</v>
      </c>
      <c r="C37" s="57" t="s">
        <v>91</v>
      </c>
      <c r="D37" s="54" t="s">
        <v>92</v>
      </c>
      <c r="E37" s="6" t="s">
        <v>58</v>
      </c>
      <c r="F37" s="19">
        <v>733250</v>
      </c>
      <c r="G37" s="24">
        <v>25214.27</v>
      </c>
      <c r="H37" s="24">
        <v>0.64</v>
      </c>
      <c r="I37" s="31"/>
      <c r="J37" s="31"/>
      <c r="K37" s="35"/>
    </row>
    <row r="38" spans="2:11" x14ac:dyDescent="0.25">
      <c r="B38" s="8" t="s">
        <v>293</v>
      </c>
      <c r="C38" s="57" t="s">
        <v>294</v>
      </c>
      <c r="D38" s="54" t="s">
        <v>295</v>
      </c>
      <c r="E38" s="6" t="s">
        <v>43</v>
      </c>
      <c r="F38" s="19">
        <v>22232000</v>
      </c>
      <c r="G38" s="24">
        <v>25084.37</v>
      </c>
      <c r="H38" s="24">
        <v>0.64</v>
      </c>
      <c r="I38" s="31"/>
      <c r="J38" s="31"/>
      <c r="K38" s="35"/>
    </row>
    <row r="39" spans="2:11" x14ac:dyDescent="0.25">
      <c r="B39" s="8" t="s">
        <v>69</v>
      </c>
      <c r="C39" s="57" t="s">
        <v>70</v>
      </c>
      <c r="D39" s="54" t="s">
        <v>71</v>
      </c>
      <c r="E39" s="6" t="s">
        <v>43</v>
      </c>
      <c r="F39" s="19">
        <v>1255600</v>
      </c>
      <c r="G39" s="24">
        <v>25020.34</v>
      </c>
      <c r="H39" s="24">
        <v>0.64</v>
      </c>
      <c r="I39" s="31"/>
      <c r="J39" s="31"/>
      <c r="K39" s="35"/>
    </row>
    <row r="40" spans="2:11" x14ac:dyDescent="0.25">
      <c r="B40" s="8" t="s">
        <v>597</v>
      </c>
      <c r="C40" s="57" t="s">
        <v>598</v>
      </c>
      <c r="D40" s="54" t="s">
        <v>599</v>
      </c>
      <c r="E40" s="6" t="s">
        <v>156</v>
      </c>
      <c r="F40" s="19">
        <v>7684825</v>
      </c>
      <c r="G40" s="24">
        <v>25014.11</v>
      </c>
      <c r="H40" s="24">
        <v>0.64</v>
      </c>
      <c r="I40" s="31"/>
      <c r="J40" s="31"/>
      <c r="K40" s="35"/>
    </row>
    <row r="41" spans="2:11" x14ac:dyDescent="0.25">
      <c r="B41" s="8" t="s">
        <v>2365</v>
      </c>
      <c r="C41" s="57" t="s">
        <v>2366</v>
      </c>
      <c r="D41" s="54" t="s">
        <v>2367</v>
      </c>
      <c r="E41" s="6" t="s">
        <v>43</v>
      </c>
      <c r="F41" s="19">
        <v>3382400</v>
      </c>
      <c r="G41" s="24">
        <v>24879.24</v>
      </c>
      <c r="H41" s="24">
        <v>0.63</v>
      </c>
      <c r="I41" s="31"/>
      <c r="J41" s="31"/>
      <c r="K41" s="35"/>
    </row>
    <row r="42" spans="2:11" x14ac:dyDescent="0.25">
      <c r="B42" s="8" t="s">
        <v>1085</v>
      </c>
      <c r="C42" s="57" t="s">
        <v>1086</v>
      </c>
      <c r="D42" s="54" t="s">
        <v>1087</v>
      </c>
      <c r="E42" s="6" t="s">
        <v>86</v>
      </c>
      <c r="F42" s="19">
        <v>8058150</v>
      </c>
      <c r="G42" s="24">
        <v>23626.5</v>
      </c>
      <c r="H42" s="24">
        <v>0.6</v>
      </c>
      <c r="I42" s="31"/>
      <c r="J42" s="31"/>
      <c r="K42" s="35"/>
    </row>
    <row r="43" spans="2:11" x14ac:dyDescent="0.25">
      <c r="B43" s="8" t="s">
        <v>228</v>
      </c>
      <c r="C43" s="57" t="s">
        <v>229</v>
      </c>
      <c r="D43" s="54" t="s">
        <v>230</v>
      </c>
      <c r="E43" s="6" t="s">
        <v>111</v>
      </c>
      <c r="F43" s="19">
        <v>2134000</v>
      </c>
      <c r="G43" s="24">
        <v>23130.43</v>
      </c>
      <c r="H43" s="24">
        <v>0.59</v>
      </c>
      <c r="I43" s="31"/>
      <c r="J43" s="31"/>
      <c r="K43" s="35"/>
    </row>
    <row r="44" spans="2:11" x14ac:dyDescent="0.25">
      <c r="B44" s="8" t="s">
        <v>243</v>
      </c>
      <c r="C44" s="57" t="s">
        <v>244</v>
      </c>
      <c r="D44" s="54" t="s">
        <v>245</v>
      </c>
      <c r="E44" s="6" t="s">
        <v>246</v>
      </c>
      <c r="F44" s="19">
        <v>6599400</v>
      </c>
      <c r="G44" s="24">
        <v>22629.34</v>
      </c>
      <c r="H44" s="24">
        <v>0.57999999999999996</v>
      </c>
      <c r="I44" s="31"/>
      <c r="J44" s="31"/>
      <c r="K44" s="35"/>
    </row>
    <row r="45" spans="2:11" x14ac:dyDescent="0.25">
      <c r="B45" s="8" t="s">
        <v>1016</v>
      </c>
      <c r="C45" s="57" t="s">
        <v>1017</v>
      </c>
      <c r="D45" s="54" t="s">
        <v>1018</v>
      </c>
      <c r="E45" s="6" t="s">
        <v>1019</v>
      </c>
      <c r="F45" s="19">
        <v>28512000</v>
      </c>
      <c r="G45" s="24">
        <v>21768.91</v>
      </c>
      <c r="H45" s="24">
        <v>0.56000000000000005</v>
      </c>
      <c r="I45" s="31"/>
      <c r="J45" s="31"/>
      <c r="K45" s="35"/>
    </row>
    <row r="46" spans="2:11" x14ac:dyDescent="0.25">
      <c r="B46" s="8" t="s">
        <v>575</v>
      </c>
      <c r="C46" s="57" t="s">
        <v>576</v>
      </c>
      <c r="D46" s="54" t="s">
        <v>577</v>
      </c>
      <c r="E46" s="6" t="s">
        <v>578</v>
      </c>
      <c r="F46" s="19">
        <v>1499100</v>
      </c>
      <c r="G46" s="24">
        <v>21039.87</v>
      </c>
      <c r="H46" s="24">
        <v>0.54</v>
      </c>
      <c r="I46" s="31"/>
      <c r="J46" s="31"/>
      <c r="K46" s="35"/>
    </row>
    <row r="47" spans="2:11" x14ac:dyDescent="0.25">
      <c r="B47" s="8" t="s">
        <v>1001</v>
      </c>
      <c r="C47" s="57" t="s">
        <v>1002</v>
      </c>
      <c r="D47" s="54" t="s">
        <v>1003</v>
      </c>
      <c r="E47" s="6" t="s">
        <v>75</v>
      </c>
      <c r="F47" s="19">
        <v>13966875</v>
      </c>
      <c r="G47" s="24">
        <v>20920.98</v>
      </c>
      <c r="H47" s="24">
        <v>0.53</v>
      </c>
      <c r="I47" s="31"/>
      <c r="J47" s="31"/>
      <c r="K47" s="35"/>
    </row>
    <row r="48" spans="2:11" x14ac:dyDescent="0.25">
      <c r="B48" s="8" t="s">
        <v>2368</v>
      </c>
      <c r="C48" s="57" t="s">
        <v>1807</v>
      </c>
      <c r="D48" s="54" t="s">
        <v>2369</v>
      </c>
      <c r="E48" s="6" t="s">
        <v>43</v>
      </c>
      <c r="F48" s="19">
        <v>2800000</v>
      </c>
      <c r="G48" s="24">
        <v>20479.2</v>
      </c>
      <c r="H48" s="24">
        <v>0.52</v>
      </c>
      <c r="I48" s="31"/>
      <c r="J48" s="31"/>
      <c r="K48" s="35"/>
    </row>
    <row r="49" spans="2:11" x14ac:dyDescent="0.25">
      <c r="B49" s="8" t="s">
        <v>2370</v>
      </c>
      <c r="C49" s="57" t="s">
        <v>2371</v>
      </c>
      <c r="D49" s="54" t="s">
        <v>2372</v>
      </c>
      <c r="E49" s="6" t="s">
        <v>43</v>
      </c>
      <c r="F49" s="19">
        <v>28372225</v>
      </c>
      <c r="G49" s="24">
        <v>19795.3</v>
      </c>
      <c r="H49" s="24">
        <v>0.5</v>
      </c>
      <c r="I49" s="31"/>
      <c r="J49" s="31"/>
      <c r="K49" s="35"/>
    </row>
    <row r="50" spans="2:11" x14ac:dyDescent="0.25">
      <c r="B50" s="8" t="s">
        <v>2373</v>
      </c>
      <c r="C50" s="57" t="s">
        <v>668</v>
      </c>
      <c r="D50" s="54" t="s">
        <v>2374</v>
      </c>
      <c r="E50" s="6" t="s">
        <v>578</v>
      </c>
      <c r="F50" s="19">
        <v>21803850</v>
      </c>
      <c r="G50" s="24">
        <v>19012.96</v>
      </c>
      <c r="H50" s="24">
        <v>0.48</v>
      </c>
      <c r="I50" s="31"/>
      <c r="J50" s="31"/>
      <c r="K50" s="35"/>
    </row>
    <row r="51" spans="2:11" x14ac:dyDescent="0.25">
      <c r="B51" s="8" t="s">
        <v>582</v>
      </c>
      <c r="C51" s="57" t="s">
        <v>583</v>
      </c>
      <c r="D51" s="54" t="s">
        <v>584</v>
      </c>
      <c r="E51" s="6" t="s">
        <v>141</v>
      </c>
      <c r="F51" s="19">
        <v>1695225</v>
      </c>
      <c r="G51" s="24">
        <v>18896.669999999998</v>
      </c>
      <c r="H51" s="24">
        <v>0.48</v>
      </c>
      <c r="I51" s="31"/>
      <c r="J51" s="31"/>
      <c r="K51" s="35"/>
    </row>
    <row r="52" spans="2:11" x14ac:dyDescent="0.25">
      <c r="B52" s="8" t="s">
        <v>376</v>
      </c>
      <c r="C52" s="57" t="s">
        <v>377</v>
      </c>
      <c r="D52" s="54" t="s">
        <v>378</v>
      </c>
      <c r="E52" s="6" t="s">
        <v>58</v>
      </c>
      <c r="F52" s="19">
        <v>549000</v>
      </c>
      <c r="G52" s="24">
        <v>18814.23</v>
      </c>
      <c r="H52" s="24">
        <v>0.48</v>
      </c>
      <c r="I52" s="31"/>
      <c r="J52" s="31"/>
      <c r="K52" s="35"/>
    </row>
    <row r="53" spans="2:11" x14ac:dyDescent="0.25">
      <c r="B53" s="8" t="s">
        <v>1082</v>
      </c>
      <c r="C53" s="57" t="s">
        <v>1083</v>
      </c>
      <c r="D53" s="54" t="s">
        <v>1084</v>
      </c>
      <c r="E53" s="6" t="s">
        <v>156</v>
      </c>
      <c r="F53" s="19">
        <v>388900</v>
      </c>
      <c r="G53" s="24">
        <v>18190.8</v>
      </c>
      <c r="H53" s="24">
        <v>0.46</v>
      </c>
      <c r="I53" s="31"/>
      <c r="J53" s="31"/>
      <c r="K53" s="35"/>
    </row>
    <row r="54" spans="2:11" x14ac:dyDescent="0.25">
      <c r="B54" s="8" t="s">
        <v>2220</v>
      </c>
      <c r="C54" s="57" t="s">
        <v>2221</v>
      </c>
      <c r="D54" s="54" t="s">
        <v>2222</v>
      </c>
      <c r="E54" s="6" t="s">
        <v>65</v>
      </c>
      <c r="F54" s="19">
        <v>3160500</v>
      </c>
      <c r="G54" s="24">
        <v>18013.27</v>
      </c>
      <c r="H54" s="24">
        <v>0.46</v>
      </c>
      <c r="I54" s="31"/>
      <c r="J54" s="31"/>
      <c r="K54" s="35"/>
    </row>
    <row r="55" spans="2:11" x14ac:dyDescent="0.25">
      <c r="B55" s="8" t="s">
        <v>2375</v>
      </c>
      <c r="C55" s="57" t="s">
        <v>2102</v>
      </c>
      <c r="D55" s="54" t="s">
        <v>2376</v>
      </c>
      <c r="E55" s="6" t="s">
        <v>123</v>
      </c>
      <c r="F55" s="19">
        <v>3393000</v>
      </c>
      <c r="G55" s="24">
        <v>18011.740000000002</v>
      </c>
      <c r="H55" s="24">
        <v>0.46</v>
      </c>
      <c r="I55" s="31"/>
      <c r="J55" s="31"/>
      <c r="K55" s="35"/>
    </row>
    <row r="56" spans="2:11" x14ac:dyDescent="0.25">
      <c r="B56" s="8" t="s">
        <v>2377</v>
      </c>
      <c r="C56" s="57" t="s">
        <v>2378</v>
      </c>
      <c r="D56" s="54" t="s">
        <v>2379</v>
      </c>
      <c r="E56" s="6" t="s">
        <v>170</v>
      </c>
      <c r="F56" s="19">
        <v>2447775</v>
      </c>
      <c r="G56" s="24">
        <v>17452.64</v>
      </c>
      <c r="H56" s="24">
        <v>0.45</v>
      </c>
      <c r="I56" s="31"/>
      <c r="J56" s="31"/>
      <c r="K56" s="35"/>
    </row>
    <row r="57" spans="2:11" x14ac:dyDescent="0.25">
      <c r="B57" s="8" t="s">
        <v>108</v>
      </c>
      <c r="C57" s="57" t="s">
        <v>109</v>
      </c>
      <c r="D57" s="54" t="s">
        <v>110</v>
      </c>
      <c r="E57" s="6" t="s">
        <v>111</v>
      </c>
      <c r="F57" s="19">
        <v>301600</v>
      </c>
      <c r="G57" s="24">
        <v>17159.53</v>
      </c>
      <c r="H57" s="24">
        <v>0.44</v>
      </c>
      <c r="I57" s="31"/>
      <c r="J57" s="31"/>
      <c r="K57" s="35"/>
    </row>
    <row r="58" spans="2:11" x14ac:dyDescent="0.25">
      <c r="B58" s="8" t="s">
        <v>167</v>
      </c>
      <c r="C58" s="57" t="s">
        <v>168</v>
      </c>
      <c r="D58" s="54" t="s">
        <v>169</v>
      </c>
      <c r="E58" s="6" t="s">
        <v>170</v>
      </c>
      <c r="F58" s="19">
        <v>856900</v>
      </c>
      <c r="G58" s="24">
        <v>16870.650000000001</v>
      </c>
      <c r="H58" s="24">
        <v>0.43</v>
      </c>
      <c r="I58" s="31"/>
      <c r="J58" s="31"/>
      <c r="K58" s="35"/>
    </row>
    <row r="59" spans="2:11" x14ac:dyDescent="0.25">
      <c r="B59" s="8" t="s">
        <v>272</v>
      </c>
      <c r="C59" s="57" t="s">
        <v>273</v>
      </c>
      <c r="D59" s="54" t="s">
        <v>274</v>
      </c>
      <c r="E59" s="6" t="s">
        <v>200</v>
      </c>
      <c r="F59" s="19">
        <v>12083700</v>
      </c>
      <c r="G59" s="24">
        <v>16250.16</v>
      </c>
      <c r="H59" s="24">
        <v>0.41</v>
      </c>
      <c r="I59" s="31"/>
      <c r="J59" s="31"/>
      <c r="K59" s="35"/>
    </row>
    <row r="60" spans="2:11" x14ac:dyDescent="0.25">
      <c r="B60" s="8" t="s">
        <v>1007</v>
      </c>
      <c r="C60" s="57" t="s">
        <v>1008</v>
      </c>
      <c r="D60" s="54" t="s">
        <v>1009</v>
      </c>
      <c r="E60" s="6" t="s">
        <v>65</v>
      </c>
      <c r="F60" s="19">
        <v>584000</v>
      </c>
      <c r="G60" s="24">
        <v>16100.3</v>
      </c>
      <c r="H60" s="24">
        <v>0.41</v>
      </c>
      <c r="I60" s="31"/>
      <c r="J60" s="31"/>
      <c r="K60" s="35"/>
    </row>
    <row r="61" spans="2:11" x14ac:dyDescent="0.25">
      <c r="B61" s="8" t="s">
        <v>2266</v>
      </c>
      <c r="C61" s="57" t="s">
        <v>2267</v>
      </c>
      <c r="D61" s="54" t="s">
        <v>2268</v>
      </c>
      <c r="E61" s="6" t="s">
        <v>96</v>
      </c>
      <c r="F61" s="19">
        <v>95450</v>
      </c>
      <c r="G61" s="24">
        <v>15579.35</v>
      </c>
      <c r="H61" s="24">
        <v>0.4</v>
      </c>
      <c r="I61" s="31"/>
      <c r="J61" s="31"/>
      <c r="K61" s="35"/>
    </row>
    <row r="62" spans="2:11" x14ac:dyDescent="0.25">
      <c r="B62" s="8" t="s">
        <v>2380</v>
      </c>
      <c r="C62" s="57" t="s">
        <v>2381</v>
      </c>
      <c r="D62" s="54" t="s">
        <v>2382</v>
      </c>
      <c r="E62" s="6" t="s">
        <v>96</v>
      </c>
      <c r="F62" s="19">
        <v>5266800</v>
      </c>
      <c r="G62" s="24">
        <v>15342.19</v>
      </c>
      <c r="H62" s="24">
        <v>0.39</v>
      </c>
      <c r="I62" s="31"/>
      <c r="J62" s="31"/>
      <c r="K62" s="35"/>
    </row>
    <row r="63" spans="2:11" x14ac:dyDescent="0.25">
      <c r="B63" s="8" t="s">
        <v>1906</v>
      </c>
      <c r="C63" s="57" t="s">
        <v>1907</v>
      </c>
      <c r="D63" s="54" t="s">
        <v>1908</v>
      </c>
      <c r="E63" s="6" t="s">
        <v>43</v>
      </c>
      <c r="F63" s="19">
        <v>5521325</v>
      </c>
      <c r="G63" s="24">
        <v>15307.87</v>
      </c>
      <c r="H63" s="24">
        <v>0.39</v>
      </c>
      <c r="I63" s="31"/>
      <c r="J63" s="31"/>
      <c r="K63" s="35"/>
    </row>
    <row r="64" spans="2:11" x14ac:dyDescent="0.25">
      <c r="B64" s="8" t="s">
        <v>1107</v>
      </c>
      <c r="C64" s="57" t="s">
        <v>1108</v>
      </c>
      <c r="D64" s="54" t="s">
        <v>1109</v>
      </c>
      <c r="E64" s="6" t="s">
        <v>513</v>
      </c>
      <c r="F64" s="19">
        <v>1335400</v>
      </c>
      <c r="G64" s="24">
        <v>15080.67</v>
      </c>
      <c r="H64" s="24">
        <v>0.38</v>
      </c>
      <c r="I64" s="31"/>
      <c r="J64" s="31"/>
      <c r="K64" s="35"/>
    </row>
    <row r="65" spans="2:11" x14ac:dyDescent="0.25">
      <c r="B65" s="8" t="s">
        <v>1101</v>
      </c>
      <c r="C65" s="57" t="s">
        <v>1102</v>
      </c>
      <c r="D65" s="54" t="s">
        <v>1103</v>
      </c>
      <c r="E65" s="6" t="s">
        <v>141</v>
      </c>
      <c r="F65" s="19">
        <v>201250</v>
      </c>
      <c r="G65" s="24">
        <v>14910.61</v>
      </c>
      <c r="H65" s="24">
        <v>0.38</v>
      </c>
      <c r="I65" s="31"/>
      <c r="J65" s="31"/>
      <c r="K65" s="35"/>
    </row>
    <row r="66" spans="2:11" x14ac:dyDescent="0.25">
      <c r="B66" s="8" t="s">
        <v>566</v>
      </c>
      <c r="C66" s="57" t="s">
        <v>567</v>
      </c>
      <c r="D66" s="54" t="s">
        <v>568</v>
      </c>
      <c r="E66" s="6" t="s">
        <v>123</v>
      </c>
      <c r="F66" s="19">
        <v>1696275</v>
      </c>
      <c r="G66" s="24">
        <v>14795.76</v>
      </c>
      <c r="H66" s="24">
        <v>0.38</v>
      </c>
      <c r="I66" s="31"/>
      <c r="J66" s="31"/>
      <c r="K66" s="35"/>
    </row>
    <row r="67" spans="2:11" x14ac:dyDescent="0.25">
      <c r="B67" s="8" t="s">
        <v>600</v>
      </c>
      <c r="C67" s="57" t="s">
        <v>601</v>
      </c>
      <c r="D67" s="54" t="s">
        <v>602</v>
      </c>
      <c r="E67" s="6" t="s">
        <v>86</v>
      </c>
      <c r="F67" s="19">
        <v>722500</v>
      </c>
      <c r="G67" s="24">
        <v>14496.24</v>
      </c>
      <c r="H67" s="24">
        <v>0.37</v>
      </c>
      <c r="I67" s="31"/>
      <c r="J67" s="31"/>
      <c r="K67" s="35"/>
    </row>
    <row r="68" spans="2:11" x14ac:dyDescent="0.25">
      <c r="B68" s="8" t="s">
        <v>2383</v>
      </c>
      <c r="C68" s="57" t="s">
        <v>2384</v>
      </c>
      <c r="D68" s="54" t="s">
        <v>2385</v>
      </c>
      <c r="E68" s="6" t="s">
        <v>111</v>
      </c>
      <c r="F68" s="19">
        <v>734625</v>
      </c>
      <c r="G68" s="24">
        <v>14345.02</v>
      </c>
      <c r="H68" s="24">
        <v>0.37</v>
      </c>
      <c r="I68" s="31"/>
      <c r="J68" s="31"/>
      <c r="K68" s="35"/>
    </row>
    <row r="69" spans="2:11" x14ac:dyDescent="0.25">
      <c r="B69" s="8" t="s">
        <v>616</v>
      </c>
      <c r="C69" s="57" t="s">
        <v>617</v>
      </c>
      <c r="D69" s="54" t="s">
        <v>618</v>
      </c>
      <c r="E69" s="6" t="s">
        <v>96</v>
      </c>
      <c r="F69" s="19">
        <v>425600</v>
      </c>
      <c r="G69" s="24">
        <v>14329.95</v>
      </c>
      <c r="H69" s="24">
        <v>0.37</v>
      </c>
      <c r="I69" s="31"/>
      <c r="J69" s="31"/>
      <c r="K69" s="35"/>
    </row>
    <row r="70" spans="2:11" x14ac:dyDescent="0.25">
      <c r="B70" s="8" t="s">
        <v>2386</v>
      </c>
      <c r="C70" s="57" t="s">
        <v>2387</v>
      </c>
      <c r="D70" s="54" t="s">
        <v>2388</v>
      </c>
      <c r="E70" s="6" t="s">
        <v>513</v>
      </c>
      <c r="F70" s="19">
        <v>2435400</v>
      </c>
      <c r="G70" s="24">
        <v>14023.03</v>
      </c>
      <c r="H70" s="24">
        <v>0.36</v>
      </c>
      <c r="I70" s="31"/>
      <c r="J70" s="31"/>
      <c r="K70" s="35"/>
    </row>
    <row r="71" spans="2:11" x14ac:dyDescent="0.25">
      <c r="B71" s="8" t="s">
        <v>498</v>
      </c>
      <c r="C71" s="57" t="s">
        <v>499</v>
      </c>
      <c r="D71" s="54" t="s">
        <v>500</v>
      </c>
      <c r="E71" s="6" t="s">
        <v>320</v>
      </c>
      <c r="F71" s="19">
        <v>232500</v>
      </c>
      <c r="G71" s="24">
        <v>13929.08</v>
      </c>
      <c r="H71" s="24">
        <v>0.36</v>
      </c>
      <c r="I71" s="31"/>
      <c r="J71" s="31"/>
      <c r="K71" s="35"/>
    </row>
    <row r="72" spans="2:11" x14ac:dyDescent="0.25">
      <c r="B72" s="8" t="s">
        <v>275</v>
      </c>
      <c r="C72" s="57" t="s">
        <v>276</v>
      </c>
      <c r="D72" s="54" t="s">
        <v>277</v>
      </c>
      <c r="E72" s="6" t="s">
        <v>200</v>
      </c>
      <c r="F72" s="19">
        <v>7980500</v>
      </c>
      <c r="G72" s="24">
        <v>13468.69</v>
      </c>
      <c r="H72" s="24">
        <v>0.34</v>
      </c>
      <c r="I72" s="31"/>
      <c r="J72" s="31"/>
      <c r="K72" s="35"/>
    </row>
    <row r="73" spans="2:11" x14ac:dyDescent="0.25">
      <c r="B73" s="8" t="s">
        <v>334</v>
      </c>
      <c r="C73" s="57" t="s">
        <v>335</v>
      </c>
      <c r="D73" s="54" t="s">
        <v>336</v>
      </c>
      <c r="E73" s="6" t="s">
        <v>86</v>
      </c>
      <c r="F73" s="19">
        <v>4591100</v>
      </c>
      <c r="G73" s="24">
        <v>13422.08</v>
      </c>
      <c r="H73" s="24">
        <v>0.34</v>
      </c>
      <c r="I73" s="31"/>
      <c r="J73" s="31"/>
      <c r="K73" s="35"/>
    </row>
    <row r="74" spans="2:11" x14ac:dyDescent="0.25">
      <c r="B74" s="8" t="s">
        <v>2389</v>
      </c>
      <c r="C74" s="57" t="s">
        <v>2390</v>
      </c>
      <c r="D74" s="54" t="s">
        <v>2391</v>
      </c>
      <c r="E74" s="6" t="s">
        <v>513</v>
      </c>
      <c r="F74" s="19">
        <v>1886400</v>
      </c>
      <c r="G74" s="24">
        <v>13155.75</v>
      </c>
      <c r="H74" s="24">
        <v>0.34</v>
      </c>
      <c r="I74" s="31"/>
      <c r="J74" s="31"/>
      <c r="K74" s="35"/>
    </row>
    <row r="75" spans="2:11" x14ac:dyDescent="0.25">
      <c r="B75" s="8" t="s">
        <v>557</v>
      </c>
      <c r="C75" s="57" t="s">
        <v>558</v>
      </c>
      <c r="D75" s="54" t="s">
        <v>559</v>
      </c>
      <c r="E75" s="6" t="s">
        <v>330</v>
      </c>
      <c r="F75" s="19">
        <v>98250</v>
      </c>
      <c r="G75" s="24">
        <v>13092.8</v>
      </c>
      <c r="H75" s="24">
        <v>0.33</v>
      </c>
      <c r="I75" s="31"/>
      <c r="J75" s="31"/>
      <c r="K75" s="35"/>
    </row>
    <row r="76" spans="2:11" x14ac:dyDescent="0.25">
      <c r="B76" s="8" t="s">
        <v>305</v>
      </c>
      <c r="C76" s="57" t="s">
        <v>306</v>
      </c>
      <c r="D76" s="54" t="s">
        <v>307</v>
      </c>
      <c r="E76" s="6" t="s">
        <v>107</v>
      </c>
      <c r="F76" s="19">
        <v>5895000</v>
      </c>
      <c r="G76" s="24">
        <v>12607.64</v>
      </c>
      <c r="H76" s="24">
        <v>0.32</v>
      </c>
      <c r="I76" s="31"/>
      <c r="J76" s="31"/>
      <c r="K76" s="35"/>
    </row>
    <row r="77" spans="2:11" x14ac:dyDescent="0.25">
      <c r="B77" s="8" t="s">
        <v>1110</v>
      </c>
      <c r="C77" s="57" t="s">
        <v>1111</v>
      </c>
      <c r="D77" s="54" t="s">
        <v>1112</v>
      </c>
      <c r="E77" s="6" t="s">
        <v>1113</v>
      </c>
      <c r="F77" s="19">
        <v>459000</v>
      </c>
      <c r="G77" s="24">
        <v>11502.08</v>
      </c>
      <c r="H77" s="24">
        <v>0.28999999999999998</v>
      </c>
      <c r="I77" s="31"/>
      <c r="J77" s="31"/>
      <c r="K77" s="35"/>
    </row>
    <row r="78" spans="2:11" x14ac:dyDescent="0.25">
      <c r="B78" s="8" t="s">
        <v>2392</v>
      </c>
      <c r="C78" s="57" t="s">
        <v>2393</v>
      </c>
      <c r="D78" s="54" t="s">
        <v>2394</v>
      </c>
      <c r="E78" s="6" t="s">
        <v>127</v>
      </c>
      <c r="F78" s="19">
        <v>663250</v>
      </c>
      <c r="G78" s="24">
        <v>11183.06</v>
      </c>
      <c r="H78" s="24">
        <v>0.28999999999999998</v>
      </c>
      <c r="I78" s="31"/>
      <c r="J78" s="31"/>
      <c r="K78" s="35"/>
    </row>
    <row r="79" spans="2:11" x14ac:dyDescent="0.25">
      <c r="B79" s="8" t="s">
        <v>869</v>
      </c>
      <c r="C79" s="57" t="s">
        <v>870</v>
      </c>
      <c r="D79" s="54" t="s">
        <v>871</v>
      </c>
      <c r="E79" s="6" t="s">
        <v>268</v>
      </c>
      <c r="F79" s="19">
        <v>810000</v>
      </c>
      <c r="G79" s="24">
        <v>10726.83</v>
      </c>
      <c r="H79" s="24">
        <v>0.27</v>
      </c>
      <c r="I79" s="31"/>
      <c r="J79" s="31"/>
      <c r="K79" s="35"/>
    </row>
    <row r="80" spans="2:11" x14ac:dyDescent="0.25">
      <c r="B80" s="8" t="s">
        <v>2395</v>
      </c>
      <c r="C80" s="57" t="s">
        <v>1287</v>
      </c>
      <c r="D80" s="54" t="s">
        <v>2396</v>
      </c>
      <c r="E80" s="6" t="s">
        <v>86</v>
      </c>
      <c r="F80" s="19">
        <v>1241500</v>
      </c>
      <c r="G80" s="24">
        <v>10721.59</v>
      </c>
      <c r="H80" s="24">
        <v>0.27</v>
      </c>
      <c r="I80" s="31"/>
      <c r="J80" s="31"/>
      <c r="K80" s="35"/>
    </row>
    <row r="81" spans="2:11" x14ac:dyDescent="0.25">
      <c r="B81" s="8" t="s">
        <v>104</v>
      </c>
      <c r="C81" s="57" t="s">
        <v>105</v>
      </c>
      <c r="D81" s="54" t="s">
        <v>106</v>
      </c>
      <c r="E81" s="6" t="s">
        <v>107</v>
      </c>
      <c r="F81" s="19">
        <v>1379000</v>
      </c>
      <c r="G81" s="24">
        <v>10507.29</v>
      </c>
      <c r="H81" s="24">
        <v>0.27</v>
      </c>
      <c r="I81" s="31"/>
      <c r="J81" s="31"/>
      <c r="K81" s="35"/>
    </row>
    <row r="82" spans="2:11" x14ac:dyDescent="0.25">
      <c r="B82" s="8" t="s">
        <v>2397</v>
      </c>
      <c r="C82" s="57" t="s">
        <v>675</v>
      </c>
      <c r="D82" s="54" t="s">
        <v>2398</v>
      </c>
      <c r="E82" s="6" t="s">
        <v>86</v>
      </c>
      <c r="F82" s="19">
        <v>1782000</v>
      </c>
      <c r="G82" s="24">
        <v>10068.299999999999</v>
      </c>
      <c r="H82" s="24">
        <v>0.26</v>
      </c>
      <c r="I82" s="31"/>
      <c r="J82" s="31"/>
      <c r="K82" s="35"/>
    </row>
    <row r="83" spans="2:11" x14ac:dyDescent="0.25">
      <c r="B83" s="8" t="s">
        <v>225</v>
      </c>
      <c r="C83" s="57" t="s">
        <v>226</v>
      </c>
      <c r="D83" s="54" t="s">
        <v>227</v>
      </c>
      <c r="E83" s="6" t="s">
        <v>200</v>
      </c>
      <c r="F83" s="19">
        <v>945625</v>
      </c>
      <c r="G83" s="24">
        <v>10059.09</v>
      </c>
      <c r="H83" s="24">
        <v>0.26</v>
      </c>
      <c r="I83" s="31"/>
      <c r="J83" s="31"/>
      <c r="K83" s="35"/>
    </row>
    <row r="84" spans="2:11" x14ac:dyDescent="0.25">
      <c r="B84" s="8" t="s">
        <v>904</v>
      </c>
      <c r="C84" s="57" t="s">
        <v>905</v>
      </c>
      <c r="D84" s="54" t="s">
        <v>906</v>
      </c>
      <c r="E84" s="6" t="s">
        <v>50</v>
      </c>
      <c r="F84" s="19">
        <v>628500</v>
      </c>
      <c r="G84" s="24">
        <v>9999.44</v>
      </c>
      <c r="H84" s="24">
        <v>0.25</v>
      </c>
      <c r="I84" s="31"/>
      <c r="J84" s="31"/>
      <c r="K84" s="35"/>
    </row>
    <row r="85" spans="2:11" x14ac:dyDescent="0.25">
      <c r="B85" s="8" t="s">
        <v>588</v>
      </c>
      <c r="C85" s="57" t="s">
        <v>589</v>
      </c>
      <c r="D85" s="54" t="s">
        <v>590</v>
      </c>
      <c r="E85" s="6" t="s">
        <v>123</v>
      </c>
      <c r="F85" s="19">
        <v>2869500</v>
      </c>
      <c r="G85" s="24">
        <v>9769.2099999999991</v>
      </c>
      <c r="H85" s="24">
        <v>0.25</v>
      </c>
      <c r="I85" s="31"/>
      <c r="J85" s="31"/>
      <c r="K85" s="35"/>
    </row>
    <row r="86" spans="2:11" x14ac:dyDescent="0.25">
      <c r="B86" s="8" t="s">
        <v>404</v>
      </c>
      <c r="C86" s="57" t="s">
        <v>405</v>
      </c>
      <c r="D86" s="54" t="s">
        <v>406</v>
      </c>
      <c r="E86" s="6" t="s">
        <v>75</v>
      </c>
      <c r="F86" s="19">
        <v>2847950</v>
      </c>
      <c r="G86" s="24">
        <v>9673.06</v>
      </c>
      <c r="H86" s="24">
        <v>0.25</v>
      </c>
      <c r="I86" s="31"/>
      <c r="J86" s="31"/>
      <c r="K86" s="35"/>
    </row>
    <row r="87" spans="2:11" x14ac:dyDescent="0.25">
      <c r="B87" s="8" t="s">
        <v>613</v>
      </c>
      <c r="C87" s="57" t="s">
        <v>614</v>
      </c>
      <c r="D87" s="54" t="s">
        <v>615</v>
      </c>
      <c r="E87" s="6" t="s">
        <v>268</v>
      </c>
      <c r="F87" s="19">
        <v>2179150</v>
      </c>
      <c r="G87" s="24">
        <v>9668.89</v>
      </c>
      <c r="H87" s="24">
        <v>0.25</v>
      </c>
      <c r="I87" s="31"/>
      <c r="J87" s="31"/>
      <c r="K87" s="35"/>
    </row>
    <row r="88" spans="2:11" x14ac:dyDescent="0.25">
      <c r="B88" s="8" t="s">
        <v>120</v>
      </c>
      <c r="C88" s="57" t="s">
        <v>121</v>
      </c>
      <c r="D88" s="54" t="s">
        <v>122</v>
      </c>
      <c r="E88" s="6" t="s">
        <v>123</v>
      </c>
      <c r="F88" s="19">
        <v>3442800</v>
      </c>
      <c r="G88" s="24">
        <v>9648.4500000000007</v>
      </c>
      <c r="H88" s="24">
        <v>0.25</v>
      </c>
      <c r="I88" s="31"/>
      <c r="J88" s="31"/>
      <c r="K88" s="35"/>
    </row>
    <row r="89" spans="2:11" x14ac:dyDescent="0.25">
      <c r="B89" s="8" t="s">
        <v>410</v>
      </c>
      <c r="C89" s="57" t="s">
        <v>411</v>
      </c>
      <c r="D89" s="54" t="s">
        <v>412</v>
      </c>
      <c r="E89" s="6" t="s">
        <v>413</v>
      </c>
      <c r="F89" s="19">
        <v>3975750</v>
      </c>
      <c r="G89" s="24">
        <v>9521.92</v>
      </c>
      <c r="H89" s="24">
        <v>0.24</v>
      </c>
      <c r="I89" s="31"/>
      <c r="J89" s="31"/>
      <c r="K89" s="35"/>
    </row>
    <row r="90" spans="2:11" x14ac:dyDescent="0.25">
      <c r="B90" s="8" t="s">
        <v>2399</v>
      </c>
      <c r="C90" s="57" t="s">
        <v>2400</v>
      </c>
      <c r="D90" s="54" t="s">
        <v>2401</v>
      </c>
      <c r="E90" s="6" t="s">
        <v>86</v>
      </c>
      <c r="F90" s="19">
        <v>5650200</v>
      </c>
      <c r="G90" s="24">
        <v>9088.91</v>
      </c>
      <c r="H90" s="24">
        <v>0.23</v>
      </c>
      <c r="I90" s="31"/>
      <c r="J90" s="31"/>
      <c r="K90" s="35"/>
    </row>
    <row r="91" spans="2:11" x14ac:dyDescent="0.25">
      <c r="B91" s="8" t="s">
        <v>2402</v>
      </c>
      <c r="C91" s="57" t="s">
        <v>2403</v>
      </c>
      <c r="D91" s="54" t="s">
        <v>2404</v>
      </c>
      <c r="E91" s="6" t="s">
        <v>96</v>
      </c>
      <c r="F91" s="19">
        <v>1998675</v>
      </c>
      <c r="G91" s="24">
        <v>9079.98</v>
      </c>
      <c r="H91" s="24">
        <v>0.23</v>
      </c>
      <c r="I91" s="31"/>
      <c r="J91" s="31"/>
      <c r="K91" s="35"/>
    </row>
    <row r="92" spans="2:11" x14ac:dyDescent="0.25">
      <c r="B92" s="8" t="s">
        <v>2405</v>
      </c>
      <c r="C92" s="57" t="s">
        <v>2406</v>
      </c>
      <c r="D92" s="54" t="s">
        <v>2407</v>
      </c>
      <c r="E92" s="6" t="s">
        <v>145</v>
      </c>
      <c r="F92" s="19">
        <v>2304000</v>
      </c>
      <c r="G92" s="24">
        <v>9002.8799999999992</v>
      </c>
      <c r="H92" s="24">
        <v>0.23</v>
      </c>
      <c r="I92" s="31"/>
      <c r="J92" s="31"/>
      <c r="K92" s="35"/>
    </row>
    <row r="93" spans="2:11" x14ac:dyDescent="0.25">
      <c r="B93" s="8" t="s">
        <v>2170</v>
      </c>
      <c r="C93" s="57" t="s">
        <v>1308</v>
      </c>
      <c r="D93" s="54" t="s">
        <v>2171</v>
      </c>
      <c r="E93" s="6" t="s">
        <v>115</v>
      </c>
      <c r="F93" s="19">
        <v>3743250</v>
      </c>
      <c r="G93" s="24">
        <v>8925.7800000000007</v>
      </c>
      <c r="H93" s="24">
        <v>0.23</v>
      </c>
      <c r="I93" s="31"/>
      <c r="J93" s="31"/>
      <c r="K93" s="35"/>
    </row>
    <row r="94" spans="2:11" x14ac:dyDescent="0.25">
      <c r="B94" s="8" t="s">
        <v>2408</v>
      </c>
      <c r="C94" s="57" t="s">
        <v>2409</v>
      </c>
      <c r="D94" s="54" t="s">
        <v>2410</v>
      </c>
      <c r="E94" s="6" t="s">
        <v>141</v>
      </c>
      <c r="F94" s="19">
        <v>1391000</v>
      </c>
      <c r="G94" s="24">
        <v>8663.84</v>
      </c>
      <c r="H94" s="24">
        <v>0.22</v>
      </c>
      <c r="I94" s="31"/>
      <c r="J94" s="31"/>
      <c r="K94" s="35"/>
    </row>
    <row r="95" spans="2:11" x14ac:dyDescent="0.25">
      <c r="B95" s="8" t="s">
        <v>259</v>
      </c>
      <c r="C95" s="57" t="s">
        <v>260</v>
      </c>
      <c r="D95" s="54" t="s">
        <v>261</v>
      </c>
      <c r="E95" s="6" t="s">
        <v>75</v>
      </c>
      <c r="F95" s="19">
        <v>1917675</v>
      </c>
      <c r="G95" s="24">
        <v>8502.9699999999993</v>
      </c>
      <c r="H95" s="24">
        <v>0.22</v>
      </c>
      <c r="I95" s="31"/>
      <c r="J95" s="31"/>
      <c r="K95" s="35"/>
    </row>
    <row r="96" spans="2:11" x14ac:dyDescent="0.25">
      <c r="B96" s="8" t="s">
        <v>100</v>
      </c>
      <c r="C96" s="57" t="s">
        <v>101</v>
      </c>
      <c r="D96" s="54" t="s">
        <v>102</v>
      </c>
      <c r="E96" s="6" t="s">
        <v>103</v>
      </c>
      <c r="F96" s="19">
        <v>327600</v>
      </c>
      <c r="G96" s="24">
        <v>8237.17</v>
      </c>
      <c r="H96" s="24">
        <v>0.21</v>
      </c>
      <c r="I96" s="31"/>
      <c r="J96" s="31"/>
      <c r="K96" s="35"/>
    </row>
    <row r="97" spans="2:11" x14ac:dyDescent="0.25">
      <c r="B97" s="8" t="s">
        <v>2411</v>
      </c>
      <c r="C97" s="57" t="s">
        <v>2412</v>
      </c>
      <c r="D97" s="54" t="s">
        <v>2413</v>
      </c>
      <c r="E97" s="6" t="s">
        <v>123</v>
      </c>
      <c r="F97" s="19">
        <v>2111200</v>
      </c>
      <c r="G97" s="24">
        <v>8205.18</v>
      </c>
      <c r="H97" s="24">
        <v>0.21</v>
      </c>
      <c r="I97" s="31"/>
      <c r="J97" s="31"/>
      <c r="K97" s="35"/>
    </row>
    <row r="98" spans="2:11" x14ac:dyDescent="0.25">
      <c r="B98" s="8" t="s">
        <v>2414</v>
      </c>
      <c r="C98" s="57" t="s">
        <v>2415</v>
      </c>
      <c r="D98" s="54" t="s">
        <v>2416</v>
      </c>
      <c r="E98" s="6" t="s">
        <v>152</v>
      </c>
      <c r="F98" s="19">
        <v>1137000</v>
      </c>
      <c r="G98" s="24">
        <v>8189.81</v>
      </c>
      <c r="H98" s="24">
        <v>0.21</v>
      </c>
      <c r="I98" s="31"/>
      <c r="J98" s="31"/>
      <c r="K98" s="35"/>
    </row>
    <row r="99" spans="2:11" x14ac:dyDescent="0.25">
      <c r="B99" s="8" t="s">
        <v>400</v>
      </c>
      <c r="C99" s="57" t="s">
        <v>401</v>
      </c>
      <c r="D99" s="54" t="s">
        <v>402</v>
      </c>
      <c r="E99" s="6" t="s">
        <v>403</v>
      </c>
      <c r="F99" s="19">
        <v>4526550</v>
      </c>
      <c r="G99" s="24">
        <v>7979.85</v>
      </c>
      <c r="H99" s="24">
        <v>0.2</v>
      </c>
      <c r="I99" s="31"/>
      <c r="J99" s="31"/>
      <c r="K99" s="35"/>
    </row>
    <row r="100" spans="2:11" x14ac:dyDescent="0.25">
      <c r="B100" s="8" t="s">
        <v>1010</v>
      </c>
      <c r="C100" s="57" t="s">
        <v>1011</v>
      </c>
      <c r="D100" s="54" t="s">
        <v>1012</v>
      </c>
      <c r="E100" s="6" t="s">
        <v>43</v>
      </c>
      <c r="F100" s="19">
        <v>4903200</v>
      </c>
      <c r="G100" s="24">
        <v>7953.48</v>
      </c>
      <c r="H100" s="24">
        <v>0.2</v>
      </c>
      <c r="I100" s="31"/>
      <c r="J100" s="31"/>
      <c r="K100" s="35"/>
    </row>
    <row r="101" spans="2:11" x14ac:dyDescent="0.25">
      <c r="B101" s="8" t="s">
        <v>1095</v>
      </c>
      <c r="C101" s="57" t="s">
        <v>1096</v>
      </c>
      <c r="D101" s="54" t="s">
        <v>1097</v>
      </c>
      <c r="E101" s="6" t="s">
        <v>320</v>
      </c>
      <c r="F101" s="19">
        <v>688000</v>
      </c>
      <c r="G101" s="24">
        <v>7931.95</v>
      </c>
      <c r="H101" s="24">
        <v>0.2</v>
      </c>
      <c r="I101" s="31"/>
      <c r="J101" s="31"/>
      <c r="K101" s="35"/>
    </row>
    <row r="102" spans="2:11" x14ac:dyDescent="0.25">
      <c r="B102" s="8" t="s">
        <v>2417</v>
      </c>
      <c r="C102" s="57" t="s">
        <v>620</v>
      </c>
      <c r="D102" s="54" t="s">
        <v>2418</v>
      </c>
      <c r="E102" s="6" t="s">
        <v>145</v>
      </c>
      <c r="F102" s="19">
        <v>20700</v>
      </c>
      <c r="G102" s="24">
        <v>7896.02</v>
      </c>
      <c r="H102" s="24">
        <v>0.2</v>
      </c>
      <c r="I102" s="31"/>
      <c r="J102" s="31"/>
      <c r="K102" s="35"/>
    </row>
    <row r="103" spans="2:11" x14ac:dyDescent="0.25">
      <c r="B103" s="8" t="s">
        <v>998</v>
      </c>
      <c r="C103" s="57" t="s">
        <v>999</v>
      </c>
      <c r="D103" s="54" t="s">
        <v>1000</v>
      </c>
      <c r="E103" s="6" t="s">
        <v>174</v>
      </c>
      <c r="F103" s="19">
        <v>1591250</v>
      </c>
      <c r="G103" s="24">
        <v>7817.81</v>
      </c>
      <c r="H103" s="24">
        <v>0.2</v>
      </c>
      <c r="I103" s="31"/>
      <c r="J103" s="31"/>
      <c r="K103" s="35"/>
    </row>
    <row r="104" spans="2:11" x14ac:dyDescent="0.25">
      <c r="B104" s="8" t="s">
        <v>2419</v>
      </c>
      <c r="C104" s="57" t="s">
        <v>2420</v>
      </c>
      <c r="D104" s="54" t="s">
        <v>2421</v>
      </c>
      <c r="E104" s="6" t="s">
        <v>86</v>
      </c>
      <c r="F104" s="19">
        <v>1669800</v>
      </c>
      <c r="G104" s="24">
        <v>7545.83</v>
      </c>
      <c r="H104" s="24">
        <v>0.19</v>
      </c>
      <c r="I104" s="31"/>
      <c r="J104" s="31"/>
      <c r="K104" s="35"/>
    </row>
    <row r="105" spans="2:11" x14ac:dyDescent="0.25">
      <c r="B105" s="8" t="s">
        <v>2422</v>
      </c>
      <c r="C105" s="57" t="s">
        <v>2423</v>
      </c>
      <c r="D105" s="54" t="s">
        <v>2424</v>
      </c>
      <c r="E105" s="6" t="s">
        <v>330</v>
      </c>
      <c r="F105" s="19">
        <v>514000</v>
      </c>
      <c r="G105" s="24">
        <v>7545.52</v>
      </c>
      <c r="H105" s="24">
        <v>0.19</v>
      </c>
      <c r="I105" s="31"/>
      <c r="J105" s="31"/>
      <c r="K105" s="35"/>
    </row>
    <row r="106" spans="2:11" x14ac:dyDescent="0.25">
      <c r="B106" s="8" t="s">
        <v>161</v>
      </c>
      <c r="C106" s="57" t="s">
        <v>162</v>
      </c>
      <c r="D106" s="54" t="s">
        <v>163</v>
      </c>
      <c r="E106" s="6" t="s">
        <v>145</v>
      </c>
      <c r="F106" s="19">
        <v>1798650</v>
      </c>
      <c r="G106" s="24">
        <v>7405.94</v>
      </c>
      <c r="H106" s="24">
        <v>0.19</v>
      </c>
      <c r="I106" s="31"/>
      <c r="J106" s="31"/>
      <c r="K106" s="35"/>
    </row>
    <row r="107" spans="2:11" x14ac:dyDescent="0.25">
      <c r="B107" s="8" t="s">
        <v>1013</v>
      </c>
      <c r="C107" s="57" t="s">
        <v>1014</v>
      </c>
      <c r="D107" s="54" t="s">
        <v>1015</v>
      </c>
      <c r="E107" s="6" t="s">
        <v>58</v>
      </c>
      <c r="F107" s="19">
        <v>129300</v>
      </c>
      <c r="G107" s="24">
        <v>7075.94</v>
      </c>
      <c r="H107" s="24">
        <v>0.18</v>
      </c>
      <c r="I107" s="31"/>
      <c r="J107" s="31"/>
      <c r="K107" s="35"/>
    </row>
    <row r="108" spans="2:11" x14ac:dyDescent="0.25">
      <c r="B108" s="8" t="s">
        <v>2425</v>
      </c>
      <c r="C108" s="57" t="s">
        <v>2426</v>
      </c>
      <c r="D108" s="54" t="s">
        <v>2427</v>
      </c>
      <c r="E108" s="6" t="s">
        <v>170</v>
      </c>
      <c r="F108" s="19">
        <v>610650</v>
      </c>
      <c r="G108" s="24">
        <v>6935.76</v>
      </c>
      <c r="H108" s="24">
        <v>0.18</v>
      </c>
      <c r="I108" s="31"/>
      <c r="J108" s="31"/>
      <c r="K108" s="35"/>
    </row>
    <row r="109" spans="2:11" x14ac:dyDescent="0.25">
      <c r="B109" s="8" t="s">
        <v>373</v>
      </c>
      <c r="C109" s="57" t="s">
        <v>374</v>
      </c>
      <c r="D109" s="54" t="s">
        <v>375</v>
      </c>
      <c r="E109" s="6" t="s">
        <v>111</v>
      </c>
      <c r="F109" s="19">
        <v>460500</v>
      </c>
      <c r="G109" s="24">
        <v>6922.7</v>
      </c>
      <c r="H109" s="24">
        <v>0.18</v>
      </c>
      <c r="I109" s="31"/>
      <c r="J109" s="31"/>
      <c r="K109" s="35"/>
    </row>
    <row r="110" spans="2:11" x14ac:dyDescent="0.25">
      <c r="B110" s="8" t="s">
        <v>514</v>
      </c>
      <c r="C110" s="57" t="s">
        <v>515</v>
      </c>
      <c r="D110" s="54" t="s">
        <v>516</v>
      </c>
      <c r="E110" s="6" t="s">
        <v>145</v>
      </c>
      <c r="F110" s="19">
        <v>6439050</v>
      </c>
      <c r="G110" s="24">
        <v>6802.86</v>
      </c>
      <c r="H110" s="24">
        <v>0.17</v>
      </c>
      <c r="I110" s="31"/>
      <c r="J110" s="31"/>
      <c r="K110" s="35"/>
    </row>
    <row r="111" spans="2:11" x14ac:dyDescent="0.25">
      <c r="B111" s="8" t="s">
        <v>2428</v>
      </c>
      <c r="C111" s="57" t="s">
        <v>2429</v>
      </c>
      <c r="D111" s="54" t="s">
        <v>2430</v>
      </c>
      <c r="E111" s="6" t="s">
        <v>156</v>
      </c>
      <c r="F111" s="19">
        <v>505500</v>
      </c>
      <c r="G111" s="24">
        <v>6618.51</v>
      </c>
      <c r="H111" s="24">
        <v>0.17</v>
      </c>
      <c r="I111" s="31"/>
      <c r="J111" s="31"/>
      <c r="K111" s="35"/>
    </row>
    <row r="112" spans="2:11" x14ac:dyDescent="0.25">
      <c r="B112" s="8" t="s">
        <v>2431</v>
      </c>
      <c r="C112" s="57" t="s">
        <v>2432</v>
      </c>
      <c r="D112" s="54" t="s">
        <v>2433</v>
      </c>
      <c r="E112" s="6" t="s">
        <v>208</v>
      </c>
      <c r="F112" s="19">
        <v>318750</v>
      </c>
      <c r="G112" s="24">
        <v>6503.14</v>
      </c>
      <c r="H112" s="24">
        <v>0.17</v>
      </c>
      <c r="I112" s="31"/>
      <c r="J112" s="31"/>
      <c r="K112" s="35"/>
    </row>
    <row r="113" spans="2:11" x14ac:dyDescent="0.25">
      <c r="B113" s="8" t="s">
        <v>429</v>
      </c>
      <c r="C113" s="57" t="s">
        <v>430</v>
      </c>
      <c r="D113" s="54" t="s">
        <v>431</v>
      </c>
      <c r="E113" s="6" t="s">
        <v>403</v>
      </c>
      <c r="F113" s="19">
        <v>2248200</v>
      </c>
      <c r="G113" s="24">
        <v>6267.98</v>
      </c>
      <c r="H113" s="24">
        <v>0.16</v>
      </c>
      <c r="I113" s="31"/>
      <c r="J113" s="31"/>
      <c r="K113" s="35"/>
    </row>
    <row r="114" spans="2:11" x14ac:dyDescent="0.25">
      <c r="B114" s="8" t="s">
        <v>2181</v>
      </c>
      <c r="C114" s="57" t="s">
        <v>2182</v>
      </c>
      <c r="D114" s="54" t="s">
        <v>2183</v>
      </c>
      <c r="E114" s="6" t="s">
        <v>170</v>
      </c>
      <c r="F114" s="19">
        <v>401100</v>
      </c>
      <c r="G114" s="24">
        <v>6239.11</v>
      </c>
      <c r="H114" s="24">
        <v>0.16</v>
      </c>
      <c r="I114" s="31"/>
      <c r="J114" s="31"/>
      <c r="K114" s="35"/>
    </row>
    <row r="115" spans="2:11" x14ac:dyDescent="0.25">
      <c r="B115" s="8" t="s">
        <v>337</v>
      </c>
      <c r="C115" s="57" t="s">
        <v>338</v>
      </c>
      <c r="D115" s="54" t="s">
        <v>339</v>
      </c>
      <c r="E115" s="6" t="s">
        <v>43</v>
      </c>
      <c r="F115" s="19">
        <v>5012800</v>
      </c>
      <c r="G115" s="24">
        <v>6186.3</v>
      </c>
      <c r="H115" s="24">
        <v>0.16</v>
      </c>
      <c r="I115" s="31"/>
      <c r="J115" s="31"/>
      <c r="K115" s="35"/>
    </row>
    <row r="116" spans="2:11" x14ac:dyDescent="0.25">
      <c r="B116" s="8" t="s">
        <v>914</v>
      </c>
      <c r="C116" s="57" t="s">
        <v>915</v>
      </c>
      <c r="D116" s="54" t="s">
        <v>916</v>
      </c>
      <c r="E116" s="6" t="s">
        <v>917</v>
      </c>
      <c r="F116" s="19">
        <v>356300</v>
      </c>
      <c r="G116" s="24">
        <v>6064.23</v>
      </c>
      <c r="H116" s="24">
        <v>0.15</v>
      </c>
      <c r="I116" s="31"/>
      <c r="J116" s="31"/>
      <c r="K116" s="35"/>
    </row>
    <row r="117" spans="2:11" x14ac:dyDescent="0.25">
      <c r="B117" s="8" t="s">
        <v>585</v>
      </c>
      <c r="C117" s="57" t="s">
        <v>586</v>
      </c>
      <c r="D117" s="54" t="s">
        <v>587</v>
      </c>
      <c r="E117" s="6" t="s">
        <v>170</v>
      </c>
      <c r="F117" s="19">
        <v>378700</v>
      </c>
      <c r="G117" s="24">
        <v>5991.41</v>
      </c>
      <c r="H117" s="24">
        <v>0.15</v>
      </c>
      <c r="I117" s="31"/>
      <c r="J117" s="31"/>
      <c r="K117" s="35"/>
    </row>
    <row r="118" spans="2:11" x14ac:dyDescent="0.25">
      <c r="B118" s="8" t="s">
        <v>215</v>
      </c>
      <c r="C118" s="57" t="s">
        <v>216</v>
      </c>
      <c r="D118" s="54" t="s">
        <v>217</v>
      </c>
      <c r="E118" s="6" t="s">
        <v>111</v>
      </c>
      <c r="F118" s="19">
        <v>109000</v>
      </c>
      <c r="G118" s="24">
        <v>5913.25</v>
      </c>
      <c r="H118" s="24">
        <v>0.15</v>
      </c>
      <c r="I118" s="31"/>
      <c r="J118" s="31"/>
      <c r="K118" s="35"/>
    </row>
    <row r="119" spans="2:11" x14ac:dyDescent="0.25">
      <c r="B119" s="8" t="s">
        <v>2434</v>
      </c>
      <c r="C119" s="57" t="s">
        <v>2435</v>
      </c>
      <c r="D119" s="54" t="s">
        <v>2436</v>
      </c>
      <c r="E119" s="6" t="s">
        <v>152</v>
      </c>
      <c r="F119" s="19">
        <v>842625</v>
      </c>
      <c r="G119" s="24">
        <v>5901.75</v>
      </c>
      <c r="H119" s="24">
        <v>0.15</v>
      </c>
      <c r="I119" s="31"/>
      <c r="J119" s="31"/>
      <c r="K119" s="35"/>
    </row>
    <row r="120" spans="2:11" x14ac:dyDescent="0.25">
      <c r="B120" s="8" t="s">
        <v>2437</v>
      </c>
      <c r="C120" s="57" t="s">
        <v>2438</v>
      </c>
      <c r="D120" s="54" t="s">
        <v>2439</v>
      </c>
      <c r="E120" s="6" t="s">
        <v>246</v>
      </c>
      <c r="F120" s="19">
        <v>8094750</v>
      </c>
      <c r="G120" s="24">
        <v>5899.45</v>
      </c>
      <c r="H120" s="24">
        <v>0.15</v>
      </c>
      <c r="I120" s="31"/>
      <c r="J120" s="31"/>
      <c r="K120" s="35"/>
    </row>
    <row r="121" spans="2:11" x14ac:dyDescent="0.25">
      <c r="B121" s="8" t="s">
        <v>2440</v>
      </c>
      <c r="C121" s="57" t="s">
        <v>2441</v>
      </c>
      <c r="D121" s="54" t="s">
        <v>2442</v>
      </c>
      <c r="E121" s="6" t="s">
        <v>115</v>
      </c>
      <c r="F121" s="19">
        <v>762450</v>
      </c>
      <c r="G121" s="24">
        <v>5649.37</v>
      </c>
      <c r="H121" s="24">
        <v>0.14000000000000001</v>
      </c>
      <c r="I121" s="31"/>
      <c r="J121" s="31"/>
      <c r="K121" s="35"/>
    </row>
    <row r="122" spans="2:11" x14ac:dyDescent="0.25">
      <c r="B122" s="8" t="s">
        <v>1912</v>
      </c>
      <c r="C122" s="57" t="s">
        <v>1913</v>
      </c>
      <c r="D122" s="54" t="s">
        <v>1914</v>
      </c>
      <c r="E122" s="6" t="s">
        <v>79</v>
      </c>
      <c r="F122" s="19">
        <v>343200</v>
      </c>
      <c r="G122" s="24">
        <v>5408.49</v>
      </c>
      <c r="H122" s="24">
        <v>0.14000000000000001</v>
      </c>
      <c r="I122" s="31"/>
      <c r="J122" s="31"/>
      <c r="K122" s="35"/>
    </row>
    <row r="123" spans="2:11" x14ac:dyDescent="0.25">
      <c r="B123" s="8" t="s">
        <v>2443</v>
      </c>
      <c r="C123" s="57" t="s">
        <v>2444</v>
      </c>
      <c r="D123" s="54" t="s">
        <v>2445</v>
      </c>
      <c r="E123" s="6" t="s">
        <v>202</v>
      </c>
      <c r="F123" s="19">
        <v>1003750</v>
      </c>
      <c r="G123" s="24">
        <v>5277.72</v>
      </c>
      <c r="H123" s="24">
        <v>0.13</v>
      </c>
      <c r="I123" s="31"/>
      <c r="J123" s="31"/>
      <c r="K123" s="35"/>
    </row>
    <row r="124" spans="2:11" x14ac:dyDescent="0.25">
      <c r="B124" s="8" t="s">
        <v>112</v>
      </c>
      <c r="C124" s="57" t="s">
        <v>113</v>
      </c>
      <c r="D124" s="54" t="s">
        <v>114</v>
      </c>
      <c r="E124" s="6" t="s">
        <v>115</v>
      </c>
      <c r="F124" s="19">
        <v>99625</v>
      </c>
      <c r="G124" s="24">
        <v>5163.8599999999997</v>
      </c>
      <c r="H124" s="24">
        <v>0.13</v>
      </c>
      <c r="I124" s="31"/>
      <c r="J124" s="31"/>
      <c r="K124" s="35"/>
    </row>
    <row r="125" spans="2:11" x14ac:dyDescent="0.25">
      <c r="B125" s="8" t="s">
        <v>391</v>
      </c>
      <c r="C125" s="57" t="s">
        <v>392</v>
      </c>
      <c r="D125" s="54" t="s">
        <v>393</v>
      </c>
      <c r="E125" s="6" t="s">
        <v>50</v>
      </c>
      <c r="F125" s="19">
        <v>357000</v>
      </c>
      <c r="G125" s="24">
        <v>4999.07</v>
      </c>
      <c r="H125" s="24">
        <v>0.13</v>
      </c>
      <c r="I125" s="31"/>
      <c r="J125" s="31"/>
      <c r="K125" s="35"/>
    </row>
    <row r="126" spans="2:11" x14ac:dyDescent="0.25">
      <c r="B126" s="8" t="s">
        <v>466</v>
      </c>
      <c r="C126" s="57" t="s">
        <v>467</v>
      </c>
      <c r="D126" s="54" t="s">
        <v>468</v>
      </c>
      <c r="E126" s="6" t="s">
        <v>111</v>
      </c>
      <c r="F126" s="19">
        <v>287700</v>
      </c>
      <c r="G126" s="24">
        <v>4586.8</v>
      </c>
      <c r="H126" s="24">
        <v>0.12</v>
      </c>
      <c r="I126" s="31"/>
      <c r="J126" s="31"/>
      <c r="K126" s="35"/>
    </row>
    <row r="127" spans="2:11" x14ac:dyDescent="0.25">
      <c r="B127" s="8" t="s">
        <v>493</v>
      </c>
      <c r="C127" s="57" t="s">
        <v>494</v>
      </c>
      <c r="D127" s="54" t="s">
        <v>495</v>
      </c>
      <c r="E127" s="6" t="s">
        <v>330</v>
      </c>
      <c r="F127" s="19">
        <v>157000</v>
      </c>
      <c r="G127" s="24">
        <v>4433.05</v>
      </c>
      <c r="H127" s="24">
        <v>0.11</v>
      </c>
      <c r="I127" s="31"/>
      <c r="J127" s="31"/>
      <c r="K127" s="35"/>
    </row>
    <row r="128" spans="2:11" x14ac:dyDescent="0.25">
      <c r="B128" s="8" t="s">
        <v>2446</v>
      </c>
      <c r="C128" s="57" t="s">
        <v>1474</v>
      </c>
      <c r="D128" s="54" t="s">
        <v>2447</v>
      </c>
      <c r="E128" s="6" t="s">
        <v>43</v>
      </c>
      <c r="F128" s="19">
        <v>3159450</v>
      </c>
      <c r="G128" s="24">
        <v>4376.1499999999996</v>
      </c>
      <c r="H128" s="24">
        <v>0.11</v>
      </c>
      <c r="I128" s="31"/>
      <c r="J128" s="31"/>
      <c r="K128" s="35"/>
    </row>
    <row r="129" spans="2:11" x14ac:dyDescent="0.25">
      <c r="B129" s="8" t="s">
        <v>2448</v>
      </c>
      <c r="C129" s="57" t="s">
        <v>2449</v>
      </c>
      <c r="D129" s="54" t="s">
        <v>2450</v>
      </c>
      <c r="E129" s="6" t="s">
        <v>107</v>
      </c>
      <c r="F129" s="19">
        <v>901600</v>
      </c>
      <c r="G129" s="24">
        <v>4349.7700000000004</v>
      </c>
      <c r="H129" s="24">
        <v>0.11</v>
      </c>
      <c r="I129" s="31"/>
      <c r="J129" s="31"/>
      <c r="K129" s="35"/>
    </row>
    <row r="130" spans="2:11" x14ac:dyDescent="0.25">
      <c r="B130" s="8" t="s">
        <v>407</v>
      </c>
      <c r="C130" s="57" t="s">
        <v>408</v>
      </c>
      <c r="D130" s="54" t="s">
        <v>409</v>
      </c>
      <c r="E130" s="6" t="s">
        <v>79</v>
      </c>
      <c r="F130" s="19">
        <v>729825</v>
      </c>
      <c r="G130" s="24">
        <v>4343.92</v>
      </c>
      <c r="H130" s="24">
        <v>0.11</v>
      </c>
      <c r="I130" s="31"/>
      <c r="J130" s="31"/>
      <c r="K130" s="35"/>
    </row>
    <row r="131" spans="2:11" x14ac:dyDescent="0.25">
      <c r="B131" s="8" t="s">
        <v>2269</v>
      </c>
      <c r="C131" s="57" t="s">
        <v>2270</v>
      </c>
      <c r="D131" s="54" t="s">
        <v>2271</v>
      </c>
      <c r="E131" s="6" t="s">
        <v>86</v>
      </c>
      <c r="F131" s="19">
        <v>1524000</v>
      </c>
      <c r="G131" s="24">
        <v>4279.3900000000003</v>
      </c>
      <c r="H131" s="24">
        <v>0.11</v>
      </c>
      <c r="I131" s="31"/>
      <c r="J131" s="31"/>
      <c r="K131" s="35"/>
    </row>
    <row r="132" spans="2:11" x14ac:dyDescent="0.25">
      <c r="B132" s="8" t="s">
        <v>240</v>
      </c>
      <c r="C132" s="57" t="s">
        <v>241</v>
      </c>
      <c r="D132" s="54" t="s">
        <v>242</v>
      </c>
      <c r="E132" s="6" t="s">
        <v>123</v>
      </c>
      <c r="F132" s="19">
        <v>332625</v>
      </c>
      <c r="G132" s="24">
        <v>4054.37</v>
      </c>
      <c r="H132" s="24">
        <v>0.1</v>
      </c>
      <c r="I132" s="31"/>
      <c r="J132" s="31"/>
      <c r="K132" s="35"/>
    </row>
    <row r="133" spans="2:11" x14ac:dyDescent="0.25">
      <c r="B133" s="8" t="s">
        <v>209</v>
      </c>
      <c r="C133" s="57" t="s">
        <v>210</v>
      </c>
      <c r="D133" s="54" t="s">
        <v>211</v>
      </c>
      <c r="E133" s="6" t="s">
        <v>65</v>
      </c>
      <c r="F133" s="19">
        <v>13725</v>
      </c>
      <c r="G133" s="24">
        <v>4016.62</v>
      </c>
      <c r="H133" s="24">
        <v>0.1</v>
      </c>
      <c r="I133" s="31"/>
      <c r="J133" s="31"/>
      <c r="K133" s="35"/>
    </row>
    <row r="134" spans="2:11" x14ac:dyDescent="0.25">
      <c r="B134" s="8" t="s">
        <v>2451</v>
      </c>
      <c r="C134" s="57" t="s">
        <v>2452</v>
      </c>
      <c r="D134" s="54" t="s">
        <v>2453</v>
      </c>
      <c r="E134" s="6" t="s">
        <v>54</v>
      </c>
      <c r="F134" s="19">
        <v>3698500</v>
      </c>
      <c r="G134" s="24">
        <v>3960.35</v>
      </c>
      <c r="H134" s="24">
        <v>0.1</v>
      </c>
      <c r="I134" s="31"/>
      <c r="J134" s="31"/>
      <c r="K134" s="35"/>
    </row>
    <row r="135" spans="2:11" x14ac:dyDescent="0.25">
      <c r="B135" s="8" t="s">
        <v>2454</v>
      </c>
      <c r="C135" s="57" t="s">
        <v>2455</v>
      </c>
      <c r="D135" s="54" t="s">
        <v>2456</v>
      </c>
      <c r="E135" s="6" t="s">
        <v>115</v>
      </c>
      <c r="F135" s="19">
        <v>2807376</v>
      </c>
      <c r="G135" s="24">
        <v>3937.06</v>
      </c>
      <c r="H135" s="24">
        <v>0.1</v>
      </c>
      <c r="I135" s="31"/>
      <c r="J135" s="31"/>
      <c r="K135" s="35"/>
    </row>
    <row r="136" spans="2:11" x14ac:dyDescent="0.25">
      <c r="B136" s="8" t="s">
        <v>560</v>
      </c>
      <c r="C136" s="57" t="s">
        <v>561</v>
      </c>
      <c r="D136" s="54" t="s">
        <v>562</v>
      </c>
      <c r="E136" s="6" t="s">
        <v>86</v>
      </c>
      <c r="F136" s="19">
        <v>390000</v>
      </c>
      <c r="G136" s="24">
        <v>3895.71</v>
      </c>
      <c r="H136" s="24">
        <v>0.1</v>
      </c>
      <c r="I136" s="31"/>
      <c r="J136" s="31"/>
      <c r="K136" s="35"/>
    </row>
    <row r="137" spans="2:11" x14ac:dyDescent="0.25">
      <c r="B137" s="8" t="s">
        <v>87</v>
      </c>
      <c r="C137" s="57" t="s">
        <v>88</v>
      </c>
      <c r="D137" s="54" t="s">
        <v>89</v>
      </c>
      <c r="E137" s="6" t="s">
        <v>58</v>
      </c>
      <c r="F137" s="19">
        <v>54950</v>
      </c>
      <c r="G137" s="24">
        <v>3849.52</v>
      </c>
      <c r="H137" s="24">
        <v>0.1</v>
      </c>
      <c r="I137" s="31"/>
      <c r="J137" s="31"/>
      <c r="K137" s="35"/>
    </row>
    <row r="138" spans="2:11" x14ac:dyDescent="0.25">
      <c r="B138" s="8" t="s">
        <v>1098</v>
      </c>
      <c r="C138" s="57" t="s">
        <v>1099</v>
      </c>
      <c r="D138" s="54" t="s">
        <v>1100</v>
      </c>
      <c r="E138" s="6" t="s">
        <v>79</v>
      </c>
      <c r="F138" s="19">
        <v>210375</v>
      </c>
      <c r="G138" s="24">
        <v>3766.97</v>
      </c>
      <c r="H138" s="24">
        <v>0.1</v>
      </c>
      <c r="I138" s="31"/>
      <c r="J138" s="31"/>
      <c r="K138" s="35"/>
    </row>
    <row r="139" spans="2:11" x14ac:dyDescent="0.25">
      <c r="B139" s="8" t="s">
        <v>2457</v>
      </c>
      <c r="C139" s="57" t="s">
        <v>2458</v>
      </c>
      <c r="D139" s="54" t="s">
        <v>2459</v>
      </c>
      <c r="E139" s="6" t="s">
        <v>208</v>
      </c>
      <c r="F139" s="19">
        <v>176000</v>
      </c>
      <c r="G139" s="24">
        <v>3753.2</v>
      </c>
      <c r="H139" s="24">
        <v>0.1</v>
      </c>
      <c r="I139" s="31"/>
      <c r="J139" s="31"/>
      <c r="K139" s="35"/>
    </row>
    <row r="140" spans="2:11" x14ac:dyDescent="0.25">
      <c r="B140" s="8" t="s">
        <v>62</v>
      </c>
      <c r="C140" s="57" t="s">
        <v>63</v>
      </c>
      <c r="D140" s="54" t="s">
        <v>64</v>
      </c>
      <c r="E140" s="6" t="s">
        <v>65</v>
      </c>
      <c r="F140" s="19">
        <v>30650</v>
      </c>
      <c r="G140" s="24">
        <v>3746.04</v>
      </c>
      <c r="H140" s="24">
        <v>0.1</v>
      </c>
      <c r="I140" s="31"/>
      <c r="J140" s="31"/>
      <c r="K140" s="35"/>
    </row>
    <row r="141" spans="2:11" x14ac:dyDescent="0.25">
      <c r="B141" s="8" t="s">
        <v>963</v>
      </c>
      <c r="C141" s="57" t="s">
        <v>964</v>
      </c>
      <c r="D141" s="54" t="s">
        <v>965</v>
      </c>
      <c r="E141" s="6" t="s">
        <v>111</v>
      </c>
      <c r="F141" s="19">
        <v>103250</v>
      </c>
      <c r="G141" s="24">
        <v>3720.3</v>
      </c>
      <c r="H141" s="24">
        <v>0.09</v>
      </c>
      <c r="I141" s="31"/>
      <c r="J141" s="31"/>
      <c r="K141" s="35"/>
    </row>
    <row r="142" spans="2:11" x14ac:dyDescent="0.25">
      <c r="B142" s="8" t="s">
        <v>2460</v>
      </c>
      <c r="C142" s="57" t="s">
        <v>2461</v>
      </c>
      <c r="D142" s="54" t="s">
        <v>2462</v>
      </c>
      <c r="E142" s="6" t="s">
        <v>160</v>
      </c>
      <c r="F142" s="19">
        <v>132825</v>
      </c>
      <c r="G142" s="24">
        <v>3667.96</v>
      </c>
      <c r="H142" s="24">
        <v>0.09</v>
      </c>
      <c r="I142" s="31"/>
      <c r="J142" s="31"/>
      <c r="K142" s="35"/>
    </row>
    <row r="143" spans="2:11" x14ac:dyDescent="0.25">
      <c r="B143" s="8" t="s">
        <v>921</v>
      </c>
      <c r="C143" s="57" t="s">
        <v>922</v>
      </c>
      <c r="D143" s="54" t="s">
        <v>923</v>
      </c>
      <c r="E143" s="6" t="s">
        <v>50</v>
      </c>
      <c r="F143" s="19">
        <v>74300</v>
      </c>
      <c r="G143" s="24">
        <v>3583.12</v>
      </c>
      <c r="H143" s="24">
        <v>0.09</v>
      </c>
      <c r="I143" s="31"/>
      <c r="J143" s="31"/>
      <c r="K143" s="35"/>
    </row>
    <row r="144" spans="2:11" x14ac:dyDescent="0.25">
      <c r="B144" s="8" t="s">
        <v>2463</v>
      </c>
      <c r="C144" s="57" t="s">
        <v>2464</v>
      </c>
      <c r="D144" s="54" t="s">
        <v>2465</v>
      </c>
      <c r="E144" s="6" t="s">
        <v>127</v>
      </c>
      <c r="F144" s="19">
        <v>88200</v>
      </c>
      <c r="G144" s="24">
        <v>3582.95</v>
      </c>
      <c r="H144" s="24">
        <v>0.09</v>
      </c>
      <c r="I144" s="31"/>
      <c r="J144" s="31"/>
      <c r="K144" s="35"/>
    </row>
    <row r="145" spans="2:11" x14ac:dyDescent="0.25">
      <c r="B145" s="8" t="s">
        <v>135</v>
      </c>
      <c r="C145" s="57" t="s">
        <v>136</v>
      </c>
      <c r="D145" s="54" t="s">
        <v>137</v>
      </c>
      <c r="E145" s="6" t="s">
        <v>115</v>
      </c>
      <c r="F145" s="19">
        <v>107000</v>
      </c>
      <c r="G145" s="24">
        <v>3348.24</v>
      </c>
      <c r="H145" s="24">
        <v>0.09</v>
      </c>
      <c r="I145" s="31"/>
      <c r="J145" s="31"/>
      <c r="K145" s="35"/>
    </row>
    <row r="146" spans="2:11" x14ac:dyDescent="0.25">
      <c r="B146" s="8" t="s">
        <v>2466</v>
      </c>
      <c r="C146" s="57" t="s">
        <v>2467</v>
      </c>
      <c r="D146" s="54" t="s">
        <v>2468</v>
      </c>
      <c r="E146" s="6" t="s">
        <v>115</v>
      </c>
      <c r="F146" s="19">
        <v>5656000</v>
      </c>
      <c r="G146" s="24">
        <v>3113.63</v>
      </c>
      <c r="H146" s="24">
        <v>0.08</v>
      </c>
      <c r="I146" s="31"/>
      <c r="J146" s="31"/>
      <c r="K146" s="35"/>
    </row>
    <row r="147" spans="2:11" x14ac:dyDescent="0.25">
      <c r="B147" s="8" t="s">
        <v>2469</v>
      </c>
      <c r="C147" s="57" t="s">
        <v>2470</v>
      </c>
      <c r="D147" s="54" t="s">
        <v>2471</v>
      </c>
      <c r="E147" s="6" t="s">
        <v>208</v>
      </c>
      <c r="F147" s="19">
        <v>38375</v>
      </c>
      <c r="G147" s="24">
        <v>2991.72</v>
      </c>
      <c r="H147" s="24">
        <v>0.08</v>
      </c>
      <c r="I147" s="31"/>
      <c r="J147" s="31"/>
      <c r="K147" s="35"/>
    </row>
    <row r="148" spans="2:11" x14ac:dyDescent="0.25">
      <c r="B148" s="8" t="s">
        <v>610</v>
      </c>
      <c r="C148" s="57" t="s">
        <v>611</v>
      </c>
      <c r="D148" s="54" t="s">
        <v>612</v>
      </c>
      <c r="E148" s="6" t="s">
        <v>127</v>
      </c>
      <c r="F148" s="19">
        <v>199325</v>
      </c>
      <c r="G148" s="24">
        <v>2723.58</v>
      </c>
      <c r="H148" s="24">
        <v>7.0000000000000007E-2</v>
      </c>
      <c r="I148" s="31"/>
      <c r="J148" s="31"/>
      <c r="K148" s="35"/>
    </row>
    <row r="149" spans="2:11" x14ac:dyDescent="0.25">
      <c r="B149" s="8" t="s">
        <v>2472</v>
      </c>
      <c r="C149" s="57" t="s">
        <v>1337</v>
      </c>
      <c r="D149" s="54" t="s">
        <v>2473</v>
      </c>
      <c r="E149" s="6" t="s">
        <v>86</v>
      </c>
      <c r="F149" s="19">
        <v>1066418</v>
      </c>
      <c r="G149" s="24">
        <v>2658.37</v>
      </c>
      <c r="H149" s="24">
        <v>7.0000000000000007E-2</v>
      </c>
      <c r="I149" s="31"/>
      <c r="J149" s="31"/>
      <c r="K149" s="35"/>
    </row>
    <row r="150" spans="2:11" x14ac:dyDescent="0.25">
      <c r="B150" s="8" t="s">
        <v>2474</v>
      </c>
      <c r="C150" s="57" t="s">
        <v>2475</v>
      </c>
      <c r="D150" s="54" t="s">
        <v>2476</v>
      </c>
      <c r="E150" s="6" t="s">
        <v>208</v>
      </c>
      <c r="F150" s="19">
        <v>67950</v>
      </c>
      <c r="G150" s="24">
        <v>2553.9699999999998</v>
      </c>
      <c r="H150" s="24">
        <v>7.0000000000000007E-2</v>
      </c>
      <c r="I150" s="31"/>
      <c r="J150" s="31"/>
      <c r="K150" s="35"/>
    </row>
    <row r="151" spans="2:11" x14ac:dyDescent="0.25">
      <c r="B151" s="8" t="s">
        <v>526</v>
      </c>
      <c r="C151" s="57" t="s">
        <v>527</v>
      </c>
      <c r="D151" s="54" t="s">
        <v>528</v>
      </c>
      <c r="E151" s="6" t="s">
        <v>111</v>
      </c>
      <c r="F151" s="19">
        <v>740000</v>
      </c>
      <c r="G151" s="24">
        <v>2523.4</v>
      </c>
      <c r="H151" s="24">
        <v>0.06</v>
      </c>
      <c r="I151" s="31"/>
      <c r="J151" s="31"/>
      <c r="K151" s="35"/>
    </row>
    <row r="152" spans="2:11" x14ac:dyDescent="0.25">
      <c r="B152" s="8" t="s">
        <v>2477</v>
      </c>
      <c r="C152" s="57" t="s">
        <v>2478</v>
      </c>
      <c r="D152" s="54" t="s">
        <v>2479</v>
      </c>
      <c r="E152" s="6" t="s">
        <v>170</v>
      </c>
      <c r="F152" s="19">
        <v>153900</v>
      </c>
      <c r="G152" s="24">
        <v>2324.04</v>
      </c>
      <c r="H152" s="24">
        <v>0.06</v>
      </c>
      <c r="I152" s="31"/>
      <c r="J152" s="31"/>
      <c r="K152" s="35"/>
    </row>
    <row r="153" spans="2:11" x14ac:dyDescent="0.25">
      <c r="B153" s="8" t="s">
        <v>2480</v>
      </c>
      <c r="C153" s="57" t="s">
        <v>2481</v>
      </c>
      <c r="D153" s="54" t="s">
        <v>2482</v>
      </c>
      <c r="E153" s="6" t="s">
        <v>54</v>
      </c>
      <c r="F153" s="19">
        <v>1104300</v>
      </c>
      <c r="G153" s="24">
        <v>2292.31</v>
      </c>
      <c r="H153" s="24">
        <v>0.06</v>
      </c>
      <c r="I153" s="31"/>
      <c r="J153" s="31"/>
      <c r="K153" s="35"/>
    </row>
    <row r="154" spans="2:11" x14ac:dyDescent="0.25">
      <c r="B154" s="8" t="s">
        <v>2483</v>
      </c>
      <c r="C154" s="57" t="s">
        <v>2484</v>
      </c>
      <c r="D154" s="54" t="s">
        <v>2485</v>
      </c>
      <c r="E154" s="6" t="s">
        <v>208</v>
      </c>
      <c r="F154" s="19">
        <v>154375</v>
      </c>
      <c r="G154" s="24">
        <v>2251.71</v>
      </c>
      <c r="H154" s="24">
        <v>0.06</v>
      </c>
      <c r="I154" s="31"/>
      <c r="J154" s="31"/>
      <c r="K154" s="35"/>
    </row>
    <row r="155" spans="2:11" x14ac:dyDescent="0.25">
      <c r="B155" s="8" t="s">
        <v>2486</v>
      </c>
      <c r="C155" s="57" t="s">
        <v>2487</v>
      </c>
      <c r="D155" s="54" t="s">
        <v>2488</v>
      </c>
      <c r="E155" s="6" t="s">
        <v>131</v>
      </c>
      <c r="F155" s="19">
        <v>175525</v>
      </c>
      <c r="G155" s="24">
        <v>2011.87</v>
      </c>
      <c r="H155" s="24">
        <v>0.05</v>
      </c>
      <c r="I155" s="31"/>
      <c r="J155" s="31"/>
      <c r="K155" s="35"/>
    </row>
    <row r="156" spans="2:11" x14ac:dyDescent="0.25">
      <c r="B156" s="8" t="s">
        <v>444</v>
      </c>
      <c r="C156" s="57" t="s">
        <v>445</v>
      </c>
      <c r="D156" s="54" t="s">
        <v>446</v>
      </c>
      <c r="E156" s="6" t="s">
        <v>43</v>
      </c>
      <c r="F156" s="19">
        <v>925000</v>
      </c>
      <c r="G156" s="24">
        <v>1784.6</v>
      </c>
      <c r="H156" s="24">
        <v>0.05</v>
      </c>
      <c r="I156" s="31"/>
      <c r="J156" s="31"/>
      <c r="K156" s="35"/>
    </row>
    <row r="157" spans="2:11" x14ac:dyDescent="0.25">
      <c r="B157" s="8" t="s">
        <v>93</v>
      </c>
      <c r="C157" s="57" t="s">
        <v>94</v>
      </c>
      <c r="D157" s="54" t="s">
        <v>95</v>
      </c>
      <c r="E157" s="6" t="s">
        <v>96</v>
      </c>
      <c r="F157" s="19">
        <v>75750</v>
      </c>
      <c r="G157" s="24">
        <v>1780.13</v>
      </c>
      <c r="H157" s="24">
        <v>0.05</v>
      </c>
      <c r="I157" s="31"/>
      <c r="J157" s="31"/>
      <c r="K157" s="35"/>
    </row>
    <row r="158" spans="2:11" x14ac:dyDescent="0.25">
      <c r="B158" s="8" t="s">
        <v>2489</v>
      </c>
      <c r="C158" s="57" t="s">
        <v>2490</v>
      </c>
      <c r="D158" s="54" t="s">
        <v>2491</v>
      </c>
      <c r="E158" s="6" t="s">
        <v>50</v>
      </c>
      <c r="F158" s="19">
        <v>64350</v>
      </c>
      <c r="G158" s="24">
        <v>1708.36</v>
      </c>
      <c r="H158" s="24">
        <v>0.04</v>
      </c>
      <c r="I158" s="31"/>
      <c r="J158" s="31"/>
      <c r="K158" s="35"/>
    </row>
    <row r="159" spans="2:11" x14ac:dyDescent="0.25">
      <c r="B159" s="8" t="s">
        <v>2492</v>
      </c>
      <c r="C159" s="57" t="s">
        <v>2493</v>
      </c>
      <c r="D159" s="54" t="s">
        <v>2494</v>
      </c>
      <c r="E159" s="6" t="s">
        <v>50</v>
      </c>
      <c r="F159" s="19">
        <v>20025</v>
      </c>
      <c r="G159" s="24">
        <v>1682.7</v>
      </c>
      <c r="H159" s="24">
        <v>0.04</v>
      </c>
      <c r="I159" s="31"/>
      <c r="J159" s="31"/>
      <c r="K159" s="35"/>
    </row>
    <row r="160" spans="2:11" x14ac:dyDescent="0.25">
      <c r="B160" s="8" t="s">
        <v>2495</v>
      </c>
      <c r="C160" s="57" t="s">
        <v>2496</v>
      </c>
      <c r="D160" s="54" t="s">
        <v>2497</v>
      </c>
      <c r="E160" s="6" t="s">
        <v>160</v>
      </c>
      <c r="F160" s="19">
        <v>23600</v>
      </c>
      <c r="G160" s="24">
        <v>1664.27</v>
      </c>
      <c r="H160" s="24">
        <v>0.04</v>
      </c>
      <c r="I160" s="31"/>
      <c r="J160" s="31"/>
      <c r="K160" s="35"/>
    </row>
    <row r="161" spans="2:11" x14ac:dyDescent="0.25">
      <c r="B161" s="8" t="s">
        <v>324</v>
      </c>
      <c r="C161" s="57" t="s">
        <v>325</v>
      </c>
      <c r="D161" s="54" t="s">
        <v>326</v>
      </c>
      <c r="E161" s="6" t="s">
        <v>145</v>
      </c>
      <c r="F161" s="19">
        <v>52600</v>
      </c>
      <c r="G161" s="24">
        <v>1628.86</v>
      </c>
      <c r="H161" s="24">
        <v>0.04</v>
      </c>
      <c r="I161" s="31"/>
      <c r="J161" s="31"/>
      <c r="K161" s="35"/>
    </row>
    <row r="162" spans="2:11" x14ac:dyDescent="0.25">
      <c r="B162" s="8" t="s">
        <v>1026</v>
      </c>
      <c r="C162" s="57" t="s">
        <v>1027</v>
      </c>
      <c r="D162" s="54" t="s">
        <v>1028</v>
      </c>
      <c r="E162" s="6" t="s">
        <v>208</v>
      </c>
      <c r="F162" s="19">
        <v>1158750</v>
      </c>
      <c r="G162" s="24">
        <v>1612.86</v>
      </c>
      <c r="H162" s="24">
        <v>0.04</v>
      </c>
      <c r="I162" s="31"/>
      <c r="J162" s="31"/>
      <c r="K162" s="35"/>
    </row>
    <row r="163" spans="2:11" x14ac:dyDescent="0.25">
      <c r="B163" s="8" t="s">
        <v>171</v>
      </c>
      <c r="C163" s="57" t="s">
        <v>172</v>
      </c>
      <c r="D163" s="54" t="s">
        <v>173</v>
      </c>
      <c r="E163" s="6" t="s">
        <v>174</v>
      </c>
      <c r="F163" s="19">
        <v>69525</v>
      </c>
      <c r="G163" s="24">
        <v>1545.12</v>
      </c>
      <c r="H163" s="24">
        <v>0.04</v>
      </c>
      <c r="I163" s="31"/>
      <c r="J163" s="31"/>
      <c r="K163" s="35"/>
    </row>
    <row r="164" spans="2:11" x14ac:dyDescent="0.25">
      <c r="B164" s="8" t="s">
        <v>205</v>
      </c>
      <c r="C164" s="57" t="s">
        <v>206</v>
      </c>
      <c r="D164" s="54" t="s">
        <v>207</v>
      </c>
      <c r="E164" s="6" t="s">
        <v>208</v>
      </c>
      <c r="F164" s="19">
        <v>27900</v>
      </c>
      <c r="G164" s="24">
        <v>1543.57</v>
      </c>
      <c r="H164" s="24">
        <v>0.04</v>
      </c>
      <c r="I164" s="31"/>
      <c r="J164" s="31"/>
      <c r="K164" s="35"/>
    </row>
    <row r="165" spans="2:11" x14ac:dyDescent="0.25">
      <c r="B165" s="8" t="s">
        <v>256</v>
      </c>
      <c r="C165" s="57" t="s">
        <v>257</v>
      </c>
      <c r="D165" s="54" t="s">
        <v>258</v>
      </c>
      <c r="E165" s="6" t="s">
        <v>111</v>
      </c>
      <c r="F165" s="19">
        <v>180200</v>
      </c>
      <c r="G165" s="24">
        <v>1516.92</v>
      </c>
      <c r="H165" s="24">
        <v>0.04</v>
      </c>
      <c r="I165" s="31"/>
      <c r="J165" s="31"/>
      <c r="K165" s="35"/>
    </row>
    <row r="166" spans="2:11" x14ac:dyDescent="0.25">
      <c r="B166" s="8" t="s">
        <v>2197</v>
      </c>
      <c r="C166" s="57" t="s">
        <v>2198</v>
      </c>
      <c r="D166" s="54" t="s">
        <v>2199</v>
      </c>
      <c r="E166" s="6" t="s">
        <v>79</v>
      </c>
      <c r="F166" s="19">
        <v>78000</v>
      </c>
      <c r="G166" s="24">
        <v>1474.04</v>
      </c>
      <c r="H166" s="24">
        <v>0.04</v>
      </c>
      <c r="I166" s="31"/>
      <c r="J166" s="31"/>
      <c r="K166" s="35"/>
    </row>
    <row r="167" spans="2:11" x14ac:dyDescent="0.25">
      <c r="B167" s="8" t="s">
        <v>2214</v>
      </c>
      <c r="C167" s="57" t="s">
        <v>2215</v>
      </c>
      <c r="D167" s="54" t="s">
        <v>2216</v>
      </c>
      <c r="E167" s="6" t="s">
        <v>450</v>
      </c>
      <c r="F167" s="19">
        <v>220865</v>
      </c>
      <c r="G167" s="24">
        <v>1448.43</v>
      </c>
      <c r="H167" s="24">
        <v>0.04</v>
      </c>
      <c r="I167" s="31"/>
      <c r="J167" s="31"/>
      <c r="K167" s="35"/>
    </row>
    <row r="168" spans="2:11" x14ac:dyDescent="0.25">
      <c r="B168" s="8" t="s">
        <v>2498</v>
      </c>
      <c r="C168" s="57" t="s">
        <v>2499</v>
      </c>
      <c r="D168" s="54" t="s">
        <v>2500</v>
      </c>
      <c r="E168" s="6" t="s">
        <v>96</v>
      </c>
      <c r="F168" s="19">
        <v>90500</v>
      </c>
      <c r="G168" s="24">
        <v>1359.31</v>
      </c>
      <c r="H168" s="24">
        <v>0.03</v>
      </c>
      <c r="I168" s="31"/>
      <c r="J168" s="31"/>
      <c r="K168" s="35"/>
    </row>
    <row r="169" spans="2:11" x14ac:dyDescent="0.25">
      <c r="B169" s="8" t="s">
        <v>2501</v>
      </c>
      <c r="C169" s="57" t="s">
        <v>2502</v>
      </c>
      <c r="D169" s="54" t="s">
        <v>2503</v>
      </c>
      <c r="E169" s="6" t="s">
        <v>96</v>
      </c>
      <c r="F169" s="19">
        <v>269500</v>
      </c>
      <c r="G169" s="24">
        <v>1353.7</v>
      </c>
      <c r="H169" s="24">
        <v>0.03</v>
      </c>
      <c r="I169" s="31"/>
      <c r="J169" s="31"/>
      <c r="K169" s="35"/>
    </row>
    <row r="170" spans="2:11" x14ac:dyDescent="0.25">
      <c r="B170" s="8" t="s">
        <v>2504</v>
      </c>
      <c r="C170" s="57" t="s">
        <v>2505</v>
      </c>
      <c r="D170" s="54" t="s">
        <v>2506</v>
      </c>
      <c r="E170" s="6" t="s">
        <v>127</v>
      </c>
      <c r="F170" s="19">
        <v>17000</v>
      </c>
      <c r="G170" s="24">
        <v>1238.6199999999999</v>
      </c>
      <c r="H170" s="24">
        <v>0.03</v>
      </c>
      <c r="I170" s="31"/>
      <c r="J170" s="31"/>
      <c r="K170" s="35"/>
    </row>
    <row r="171" spans="2:11" x14ac:dyDescent="0.25">
      <c r="B171" s="8" t="s">
        <v>278</v>
      </c>
      <c r="C171" s="57" t="s">
        <v>279</v>
      </c>
      <c r="D171" s="54" t="s">
        <v>280</v>
      </c>
      <c r="E171" s="6" t="s">
        <v>202</v>
      </c>
      <c r="F171" s="19">
        <v>263525</v>
      </c>
      <c r="G171" s="24">
        <v>1185.99</v>
      </c>
      <c r="H171" s="24">
        <v>0.03</v>
      </c>
      <c r="I171" s="31"/>
      <c r="J171" s="31"/>
      <c r="K171" s="35"/>
    </row>
    <row r="172" spans="2:11" x14ac:dyDescent="0.25">
      <c r="B172" s="8" t="s">
        <v>2507</v>
      </c>
      <c r="C172" s="57" t="s">
        <v>2508</v>
      </c>
      <c r="D172" s="54" t="s">
        <v>2509</v>
      </c>
      <c r="E172" s="6" t="s">
        <v>208</v>
      </c>
      <c r="F172" s="19">
        <v>17700</v>
      </c>
      <c r="G172" s="24">
        <v>1115.99</v>
      </c>
      <c r="H172" s="24">
        <v>0.03</v>
      </c>
      <c r="I172" s="31"/>
      <c r="J172" s="31"/>
      <c r="K172" s="35"/>
    </row>
    <row r="173" spans="2:11" x14ac:dyDescent="0.25">
      <c r="B173" s="8" t="s">
        <v>2510</v>
      </c>
      <c r="C173" s="57" t="s">
        <v>2511</v>
      </c>
      <c r="D173" s="54" t="s">
        <v>2512</v>
      </c>
      <c r="E173" s="6" t="s">
        <v>86</v>
      </c>
      <c r="F173" s="19">
        <v>488400</v>
      </c>
      <c r="G173" s="24">
        <v>1092.21</v>
      </c>
      <c r="H173" s="24">
        <v>0.03</v>
      </c>
      <c r="I173" s="31"/>
      <c r="J173" s="31"/>
      <c r="K173" s="35"/>
    </row>
    <row r="174" spans="2:11" x14ac:dyDescent="0.25">
      <c r="B174" s="8" t="s">
        <v>457</v>
      </c>
      <c r="C174" s="57" t="s">
        <v>458</v>
      </c>
      <c r="D174" s="54" t="s">
        <v>459</v>
      </c>
      <c r="E174" s="6" t="s">
        <v>141</v>
      </c>
      <c r="F174" s="19">
        <v>109275</v>
      </c>
      <c r="G174" s="24">
        <v>1059.75</v>
      </c>
      <c r="H174" s="24">
        <v>0.03</v>
      </c>
      <c r="I174" s="31"/>
      <c r="J174" s="31"/>
      <c r="K174" s="35"/>
    </row>
    <row r="175" spans="2:11" x14ac:dyDescent="0.25">
      <c r="B175" s="8" t="s">
        <v>250</v>
      </c>
      <c r="C175" s="57" t="s">
        <v>251</v>
      </c>
      <c r="D175" s="54" t="s">
        <v>252</v>
      </c>
      <c r="E175" s="6" t="s">
        <v>86</v>
      </c>
      <c r="F175" s="19">
        <v>32725</v>
      </c>
      <c r="G175" s="24">
        <v>1006.98</v>
      </c>
      <c r="H175" s="24">
        <v>0.03</v>
      </c>
      <c r="I175" s="31"/>
      <c r="J175" s="31"/>
      <c r="K175" s="35"/>
    </row>
    <row r="176" spans="2:11" x14ac:dyDescent="0.25">
      <c r="B176" s="8" t="s">
        <v>2513</v>
      </c>
      <c r="C176" s="57" t="s">
        <v>2514</v>
      </c>
      <c r="D176" s="54" t="s">
        <v>2515</v>
      </c>
      <c r="E176" s="6" t="s">
        <v>123</v>
      </c>
      <c r="F176" s="19">
        <v>985600</v>
      </c>
      <c r="G176" s="24">
        <v>850.77</v>
      </c>
      <c r="H176" s="24">
        <v>0.02</v>
      </c>
      <c r="I176" s="31"/>
      <c r="J176" s="31"/>
      <c r="K176" s="35"/>
    </row>
    <row r="177" spans="2:11" x14ac:dyDescent="0.25">
      <c r="B177" s="8" t="s">
        <v>966</v>
      </c>
      <c r="C177" s="57" t="s">
        <v>967</v>
      </c>
      <c r="D177" s="54" t="s">
        <v>968</v>
      </c>
      <c r="E177" s="6" t="s">
        <v>111</v>
      </c>
      <c r="F177" s="19">
        <v>34425</v>
      </c>
      <c r="G177" s="24">
        <v>838.49</v>
      </c>
      <c r="H177" s="24">
        <v>0.02</v>
      </c>
      <c r="I177" s="31"/>
      <c r="J177" s="31"/>
      <c r="K177" s="35"/>
    </row>
    <row r="178" spans="2:11" x14ac:dyDescent="0.25">
      <c r="B178" s="8" t="s">
        <v>2516</v>
      </c>
      <c r="C178" s="57" t="s">
        <v>2517</v>
      </c>
      <c r="D178" s="54" t="s">
        <v>2518</v>
      </c>
      <c r="E178" s="6" t="s">
        <v>1078</v>
      </c>
      <c r="F178" s="19">
        <v>47450</v>
      </c>
      <c r="G178" s="24">
        <v>708.52</v>
      </c>
      <c r="H178" s="24">
        <v>0.02</v>
      </c>
      <c r="I178" s="31"/>
      <c r="J178" s="31"/>
      <c r="K178" s="35"/>
    </row>
    <row r="179" spans="2:11" x14ac:dyDescent="0.25">
      <c r="B179" s="8" t="s">
        <v>2519</v>
      </c>
      <c r="C179" s="57" t="s">
        <v>2520</v>
      </c>
      <c r="D179" s="54" t="s">
        <v>2521</v>
      </c>
      <c r="E179" s="6" t="s">
        <v>127</v>
      </c>
      <c r="F179" s="19">
        <v>16625</v>
      </c>
      <c r="G179" s="24">
        <v>701.51</v>
      </c>
      <c r="H179" s="24">
        <v>0.02</v>
      </c>
      <c r="I179" s="31"/>
      <c r="J179" s="31"/>
      <c r="K179" s="35"/>
    </row>
    <row r="180" spans="2:11" x14ac:dyDescent="0.25">
      <c r="B180" s="8" t="s">
        <v>2522</v>
      </c>
      <c r="C180" s="57" t="s">
        <v>2523</v>
      </c>
      <c r="D180" s="54" t="s">
        <v>2524</v>
      </c>
      <c r="E180" s="6" t="s">
        <v>111</v>
      </c>
      <c r="F180" s="19">
        <v>69300</v>
      </c>
      <c r="G180" s="24">
        <v>680.46</v>
      </c>
      <c r="H180" s="24">
        <v>0.02</v>
      </c>
      <c r="I180" s="31"/>
      <c r="J180" s="31"/>
      <c r="K180" s="35"/>
    </row>
    <row r="181" spans="2:11" x14ac:dyDescent="0.25">
      <c r="B181" s="8" t="s">
        <v>253</v>
      </c>
      <c r="C181" s="57" t="s">
        <v>254</v>
      </c>
      <c r="D181" s="54" t="s">
        <v>255</v>
      </c>
      <c r="E181" s="6" t="s">
        <v>145</v>
      </c>
      <c r="F181" s="19">
        <v>44000</v>
      </c>
      <c r="G181" s="24">
        <v>571.47</v>
      </c>
      <c r="H181" s="24">
        <v>0.01</v>
      </c>
      <c r="I181" s="31"/>
      <c r="J181" s="31"/>
      <c r="K181" s="35"/>
    </row>
    <row r="182" spans="2:11" x14ac:dyDescent="0.25">
      <c r="B182" s="8" t="s">
        <v>2192</v>
      </c>
      <c r="C182" s="57" t="s">
        <v>2193</v>
      </c>
      <c r="D182" s="54" t="s">
        <v>2194</v>
      </c>
      <c r="E182" s="6" t="s">
        <v>450</v>
      </c>
      <c r="F182" s="19">
        <v>15225</v>
      </c>
      <c r="G182" s="24">
        <v>534.92999999999995</v>
      </c>
      <c r="H182" s="24">
        <v>0.01</v>
      </c>
      <c r="I182" s="31"/>
      <c r="J182" s="31"/>
      <c r="K182" s="35"/>
    </row>
    <row r="183" spans="2:11" x14ac:dyDescent="0.25">
      <c r="B183" s="8" t="s">
        <v>2525</v>
      </c>
      <c r="C183" s="57" t="s">
        <v>2526</v>
      </c>
      <c r="D183" s="54" t="s">
        <v>2527</v>
      </c>
      <c r="E183" s="6" t="s">
        <v>160</v>
      </c>
      <c r="F183" s="19">
        <v>53650</v>
      </c>
      <c r="G183" s="24">
        <v>468.28</v>
      </c>
      <c r="H183" s="24">
        <v>0.01</v>
      </c>
      <c r="I183" s="31"/>
      <c r="J183" s="31"/>
      <c r="K183" s="35"/>
    </row>
    <row r="184" spans="2:11" x14ac:dyDescent="0.25">
      <c r="B184" s="8" t="s">
        <v>2528</v>
      </c>
      <c r="C184" s="57" t="s">
        <v>2529</v>
      </c>
      <c r="D184" s="54" t="s">
        <v>2530</v>
      </c>
      <c r="E184" s="6" t="s">
        <v>208</v>
      </c>
      <c r="F184" s="19">
        <v>38000</v>
      </c>
      <c r="G184" s="24">
        <v>389.12</v>
      </c>
      <c r="H184" s="24">
        <v>0.01</v>
      </c>
      <c r="I184" s="31"/>
      <c r="J184" s="31"/>
      <c r="K184" s="35"/>
    </row>
    <row r="185" spans="2:11" x14ac:dyDescent="0.25">
      <c r="B185" s="8" t="s">
        <v>2287</v>
      </c>
      <c r="C185" s="57" t="s">
        <v>2288</v>
      </c>
      <c r="D185" s="54" t="s">
        <v>2289</v>
      </c>
      <c r="E185" s="6" t="s">
        <v>131</v>
      </c>
      <c r="F185" s="19">
        <v>56000</v>
      </c>
      <c r="G185" s="24">
        <v>374.92</v>
      </c>
      <c r="H185" s="24">
        <v>0.01</v>
      </c>
      <c r="I185" s="31"/>
      <c r="J185" s="31"/>
      <c r="K185" s="35"/>
    </row>
    <row r="186" spans="2:11" x14ac:dyDescent="0.25">
      <c r="B186" s="8" t="s">
        <v>2531</v>
      </c>
      <c r="C186" s="57" t="s">
        <v>2532</v>
      </c>
      <c r="D186" s="54" t="s">
        <v>2533</v>
      </c>
      <c r="E186" s="6" t="s">
        <v>111</v>
      </c>
      <c r="F186" s="19">
        <v>132500</v>
      </c>
      <c r="G186" s="24">
        <v>253.29</v>
      </c>
      <c r="H186" s="24">
        <v>0.01</v>
      </c>
      <c r="I186" s="31"/>
      <c r="J186" s="31"/>
      <c r="K186" s="35"/>
    </row>
    <row r="187" spans="2:11" x14ac:dyDescent="0.25">
      <c r="B187" s="8" t="s">
        <v>2223</v>
      </c>
      <c r="C187" s="57" t="s">
        <v>2224</v>
      </c>
      <c r="D187" s="54" t="s">
        <v>2225</v>
      </c>
      <c r="E187" s="6" t="s">
        <v>413</v>
      </c>
      <c r="F187" s="19">
        <v>57400</v>
      </c>
      <c r="G187" s="24">
        <v>237.52</v>
      </c>
      <c r="H187" s="24">
        <v>0.01</v>
      </c>
      <c r="I187" s="31"/>
      <c r="J187" s="31"/>
      <c r="K187" s="35"/>
    </row>
    <row r="188" spans="2:11" x14ac:dyDescent="0.25">
      <c r="B188" s="8" t="s">
        <v>2534</v>
      </c>
      <c r="C188" s="57" t="s">
        <v>2535</v>
      </c>
      <c r="D188" s="54" t="s">
        <v>2536</v>
      </c>
      <c r="E188" s="6" t="s">
        <v>50</v>
      </c>
      <c r="F188" s="19">
        <v>18800</v>
      </c>
      <c r="G188" s="24">
        <v>206.37</v>
      </c>
      <c r="H188" s="24">
        <v>0.01</v>
      </c>
      <c r="I188" s="31"/>
      <c r="J188" s="31"/>
      <c r="K188" s="35"/>
    </row>
    <row r="189" spans="2:11" x14ac:dyDescent="0.25">
      <c r="B189" s="8" t="s">
        <v>2537</v>
      </c>
      <c r="C189" s="57" t="s">
        <v>708</v>
      </c>
      <c r="D189" s="54" t="s">
        <v>2538</v>
      </c>
      <c r="E189" s="6" t="s">
        <v>86</v>
      </c>
      <c r="F189" s="19">
        <v>123250</v>
      </c>
      <c r="G189" s="24">
        <v>152.22999999999999</v>
      </c>
      <c r="H189" s="24" t="s">
        <v>5240</v>
      </c>
      <c r="I189" s="31"/>
      <c r="J189" s="31"/>
      <c r="K189" s="35"/>
    </row>
    <row r="190" spans="2:11" x14ac:dyDescent="0.25">
      <c r="B190" s="8" t="s">
        <v>454</v>
      </c>
      <c r="C190" s="57" t="s">
        <v>455</v>
      </c>
      <c r="D190" s="54" t="s">
        <v>456</v>
      </c>
      <c r="E190" s="6" t="s">
        <v>79</v>
      </c>
      <c r="F190" s="19">
        <v>15400</v>
      </c>
      <c r="G190" s="24">
        <v>138.65</v>
      </c>
      <c r="H190" s="24" t="s">
        <v>5240</v>
      </c>
      <c r="I190" s="31"/>
      <c r="J190" s="31"/>
      <c r="K190" s="35"/>
    </row>
    <row r="191" spans="2:11" x14ac:dyDescent="0.25">
      <c r="B191" s="8" t="s">
        <v>2539</v>
      </c>
      <c r="C191" s="57" t="s">
        <v>2540</v>
      </c>
      <c r="D191" s="54" t="s">
        <v>2541</v>
      </c>
      <c r="E191" s="6" t="s">
        <v>96</v>
      </c>
      <c r="F191" s="19">
        <v>1200</v>
      </c>
      <c r="G191" s="24">
        <v>97.07</v>
      </c>
      <c r="H191" s="24" t="s">
        <v>5240</v>
      </c>
      <c r="I191" s="31"/>
      <c r="J191" s="31"/>
      <c r="K191" s="35"/>
    </row>
    <row r="192" spans="2:11" x14ac:dyDescent="0.25">
      <c r="B192" s="8" t="s">
        <v>2542</v>
      </c>
      <c r="C192" s="57" t="s">
        <v>2543</v>
      </c>
      <c r="D192" s="54" t="s">
        <v>2544</v>
      </c>
      <c r="E192" s="6" t="s">
        <v>86</v>
      </c>
      <c r="F192" s="19">
        <v>62100</v>
      </c>
      <c r="G192" s="24">
        <v>92.34</v>
      </c>
      <c r="H192" s="24" t="s">
        <v>5240</v>
      </c>
      <c r="I192" s="31"/>
      <c r="J192" s="31"/>
      <c r="K192" s="35"/>
    </row>
    <row r="193" spans="1:11" x14ac:dyDescent="0.25">
      <c r="B193" s="8" t="s">
        <v>563</v>
      </c>
      <c r="C193" s="57" t="s">
        <v>564</v>
      </c>
      <c r="D193" s="54" t="s">
        <v>565</v>
      </c>
      <c r="E193" s="6" t="s">
        <v>202</v>
      </c>
      <c r="F193" s="19">
        <v>1650</v>
      </c>
      <c r="G193" s="24">
        <v>92.31</v>
      </c>
      <c r="H193" s="24" t="s">
        <v>5240</v>
      </c>
      <c r="I193" s="31"/>
      <c r="J193" s="31"/>
      <c r="K193" s="35"/>
    </row>
    <row r="194" spans="1:11" x14ac:dyDescent="0.25">
      <c r="B194" s="8" t="s">
        <v>2545</v>
      </c>
      <c r="C194" s="57" t="s">
        <v>2546</v>
      </c>
      <c r="D194" s="54" t="s">
        <v>2547</v>
      </c>
      <c r="E194" s="6" t="s">
        <v>403</v>
      </c>
      <c r="F194" s="19">
        <v>33000</v>
      </c>
      <c r="G194" s="24">
        <v>68.819999999999993</v>
      </c>
      <c r="H194" s="24" t="s">
        <v>5240</v>
      </c>
      <c r="I194" s="31"/>
      <c r="J194" s="31"/>
      <c r="K194" s="35"/>
    </row>
    <row r="195" spans="1:11" x14ac:dyDescent="0.25">
      <c r="B195" s="8" t="s">
        <v>76</v>
      </c>
      <c r="C195" s="57" t="s">
        <v>77</v>
      </c>
      <c r="D195" s="54" t="s">
        <v>78</v>
      </c>
      <c r="E195" s="6" t="s">
        <v>79</v>
      </c>
      <c r="F195" s="19">
        <v>2200</v>
      </c>
      <c r="G195" s="24">
        <v>16.64</v>
      </c>
      <c r="H195" s="24" t="s">
        <v>5240</v>
      </c>
      <c r="I195" s="31"/>
      <c r="J195" s="31"/>
      <c r="K195" s="35"/>
    </row>
    <row r="196" spans="1:11" x14ac:dyDescent="0.25">
      <c r="B196" s="8" t="s">
        <v>221</v>
      </c>
      <c r="C196" s="57" t="s">
        <v>222</v>
      </c>
      <c r="D196" s="54" t="s">
        <v>223</v>
      </c>
      <c r="E196" s="6" t="s">
        <v>224</v>
      </c>
      <c r="F196" s="19">
        <v>5000</v>
      </c>
      <c r="G196" s="24">
        <v>7.13</v>
      </c>
      <c r="H196" s="24" t="s">
        <v>5240</v>
      </c>
      <c r="I196" s="31"/>
      <c r="J196" s="31"/>
      <c r="K196" s="35"/>
    </row>
    <row r="197" spans="1:11" x14ac:dyDescent="0.25">
      <c r="C197" s="58" t="s">
        <v>175</v>
      </c>
      <c r="D197" s="54"/>
      <c r="E197" s="6"/>
      <c r="F197" s="19"/>
      <c r="G197" s="25">
        <v>2779654.54</v>
      </c>
      <c r="H197" s="25">
        <v>70.88</v>
      </c>
      <c r="I197" s="31"/>
      <c r="J197" s="31"/>
      <c r="K197" s="35"/>
    </row>
    <row r="198" spans="1:11" x14ac:dyDescent="0.25">
      <c r="C198" s="57"/>
      <c r="D198" s="54"/>
      <c r="E198" s="6"/>
      <c r="F198" s="19"/>
      <c r="G198" s="24"/>
      <c r="H198" s="24"/>
      <c r="I198" s="31"/>
      <c r="J198" s="31"/>
      <c r="K198" s="35"/>
    </row>
    <row r="199" spans="1:11" x14ac:dyDescent="0.25">
      <c r="C199" s="58" t="s">
        <v>3</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C201" s="58" t="s">
        <v>4</v>
      </c>
      <c r="D201" s="54"/>
      <c r="E201" s="6"/>
      <c r="F201" s="19"/>
      <c r="G201" s="24" t="s">
        <v>2</v>
      </c>
      <c r="H201" s="24" t="s">
        <v>2</v>
      </c>
      <c r="I201" s="31"/>
      <c r="J201" s="31"/>
      <c r="K201" s="35"/>
    </row>
    <row r="202" spans="1:11" x14ac:dyDescent="0.25">
      <c r="C202" s="57"/>
      <c r="D202" s="54"/>
      <c r="E202" s="6"/>
      <c r="F202" s="19"/>
      <c r="G202" s="24"/>
      <c r="H202" s="24"/>
      <c r="I202" s="31"/>
      <c r="J202" s="31"/>
      <c r="K202" s="35"/>
    </row>
    <row r="203" spans="1:11" x14ac:dyDescent="0.25">
      <c r="A203" s="10"/>
      <c r="B203" s="28"/>
      <c r="C203" s="58" t="s">
        <v>5</v>
      </c>
      <c r="D203" s="54"/>
      <c r="E203" s="6"/>
      <c r="F203" s="19"/>
      <c r="G203" s="24"/>
      <c r="H203" s="24"/>
      <c r="I203" s="31"/>
      <c r="J203" s="31"/>
      <c r="K203" s="35"/>
    </row>
    <row r="204" spans="1:11" x14ac:dyDescent="0.25">
      <c r="C204" s="59" t="s">
        <v>6</v>
      </c>
      <c r="D204" s="54"/>
      <c r="E204" s="6"/>
      <c r="F204" s="19"/>
      <c r="G204" s="24"/>
      <c r="H204" s="24"/>
      <c r="I204" s="31"/>
      <c r="J204" s="31"/>
      <c r="K204" s="35"/>
    </row>
    <row r="205" spans="1:11" x14ac:dyDescent="0.25">
      <c r="B205" s="8" t="s">
        <v>2548</v>
      </c>
      <c r="C205" s="57" t="s">
        <v>2025</v>
      </c>
      <c r="D205" s="54" t="s">
        <v>2549</v>
      </c>
      <c r="E205" s="6" t="s">
        <v>641</v>
      </c>
      <c r="F205" s="19">
        <v>30000</v>
      </c>
      <c r="G205" s="24">
        <v>30215.22</v>
      </c>
      <c r="H205" s="24">
        <v>0.77</v>
      </c>
      <c r="I205" s="31">
        <v>7.0449999999999999</v>
      </c>
      <c r="J205" s="31"/>
      <c r="K205" s="35" t="s">
        <v>637</v>
      </c>
    </row>
    <row r="206" spans="1:11" x14ac:dyDescent="0.25">
      <c r="B206" s="8" t="s">
        <v>1237</v>
      </c>
      <c r="C206" s="57" t="s">
        <v>711</v>
      </c>
      <c r="D206" s="54" t="s">
        <v>1238</v>
      </c>
      <c r="E206" s="6" t="s">
        <v>641</v>
      </c>
      <c r="F206" s="19">
        <v>30000</v>
      </c>
      <c r="G206" s="24">
        <v>30088.83</v>
      </c>
      <c r="H206" s="24">
        <v>0.77</v>
      </c>
      <c r="I206" s="31">
        <v>6.7</v>
      </c>
      <c r="J206" s="31"/>
      <c r="K206" s="35" t="s">
        <v>637</v>
      </c>
    </row>
    <row r="207" spans="1:11" x14ac:dyDescent="0.25">
      <c r="B207" s="8" t="s">
        <v>2550</v>
      </c>
      <c r="C207" s="57" t="s">
        <v>658</v>
      </c>
      <c r="D207" s="54" t="s">
        <v>2551</v>
      </c>
      <c r="E207" s="6" t="s">
        <v>641</v>
      </c>
      <c r="F207" s="19">
        <v>20000</v>
      </c>
      <c r="G207" s="24">
        <v>20135.84</v>
      </c>
      <c r="H207" s="24">
        <v>0.51</v>
      </c>
      <c r="I207" s="31">
        <v>6.67</v>
      </c>
      <c r="J207" s="31"/>
      <c r="K207" s="35"/>
    </row>
    <row r="208" spans="1:11" x14ac:dyDescent="0.25">
      <c r="B208" s="8" t="s">
        <v>2552</v>
      </c>
      <c r="C208" s="57" t="s">
        <v>681</v>
      </c>
      <c r="D208" s="54" t="s">
        <v>2553</v>
      </c>
      <c r="E208" s="6" t="s">
        <v>641</v>
      </c>
      <c r="F208" s="19">
        <v>15000</v>
      </c>
      <c r="G208" s="24">
        <v>15114.63</v>
      </c>
      <c r="H208" s="24">
        <v>0.39</v>
      </c>
      <c r="I208" s="31">
        <v>6.44</v>
      </c>
      <c r="J208" s="31"/>
      <c r="K208" s="35" t="s">
        <v>637</v>
      </c>
    </row>
    <row r="209" spans="2:11" x14ac:dyDescent="0.25">
      <c r="B209" s="8" t="s">
        <v>2053</v>
      </c>
      <c r="C209" s="57" t="s">
        <v>658</v>
      </c>
      <c r="D209" s="54" t="s">
        <v>2054</v>
      </c>
      <c r="E209" s="6" t="s">
        <v>641</v>
      </c>
      <c r="F209" s="19">
        <v>15000</v>
      </c>
      <c r="G209" s="24">
        <v>15095.43</v>
      </c>
      <c r="H209" s="24">
        <v>0.38</v>
      </c>
      <c r="I209" s="31">
        <v>6.6849999999999996</v>
      </c>
      <c r="J209" s="31"/>
      <c r="K209" s="35"/>
    </row>
    <row r="210" spans="2:11" x14ac:dyDescent="0.25">
      <c r="B210" s="8" t="s">
        <v>1939</v>
      </c>
      <c r="C210" s="57" t="s">
        <v>1940</v>
      </c>
      <c r="D210" s="54" t="s">
        <v>1941</v>
      </c>
      <c r="E210" s="6" t="s">
        <v>641</v>
      </c>
      <c r="F210" s="19">
        <v>1450</v>
      </c>
      <c r="G210" s="24">
        <v>14478.5</v>
      </c>
      <c r="H210" s="24">
        <v>0.37</v>
      </c>
      <c r="I210" s="31">
        <v>5.8623000000000003</v>
      </c>
      <c r="J210" s="31">
        <v>7.7726745939499997</v>
      </c>
      <c r="K210" s="35" t="s">
        <v>637</v>
      </c>
    </row>
    <row r="211" spans="2:11" x14ac:dyDescent="0.25">
      <c r="B211" s="8" t="s">
        <v>2554</v>
      </c>
      <c r="C211" s="57" t="s">
        <v>681</v>
      </c>
      <c r="D211" s="54" t="s">
        <v>2555</v>
      </c>
      <c r="E211" s="6" t="s">
        <v>688</v>
      </c>
      <c r="F211" s="19">
        <v>10000</v>
      </c>
      <c r="G211" s="24">
        <v>10076.07</v>
      </c>
      <c r="H211" s="24">
        <v>0.26</v>
      </c>
      <c r="I211" s="31">
        <v>6.43</v>
      </c>
      <c r="J211" s="31"/>
      <c r="K211" s="35" t="s">
        <v>637</v>
      </c>
    </row>
    <row r="212" spans="2:11" x14ac:dyDescent="0.25">
      <c r="B212" s="8" t="s">
        <v>2556</v>
      </c>
      <c r="C212" s="57" t="s">
        <v>696</v>
      </c>
      <c r="D212" s="54" t="s">
        <v>2557</v>
      </c>
      <c r="E212" s="6" t="s">
        <v>641</v>
      </c>
      <c r="F212" s="19">
        <v>10000</v>
      </c>
      <c r="G212" s="24">
        <v>10060.91</v>
      </c>
      <c r="H212" s="24">
        <v>0.26</v>
      </c>
      <c r="I212" s="31">
        <v>6.4748999999999999</v>
      </c>
      <c r="J212" s="31"/>
      <c r="K212" s="35" t="s">
        <v>637</v>
      </c>
    </row>
    <row r="213" spans="2:11" x14ac:dyDescent="0.25">
      <c r="B213" s="8" t="s">
        <v>2558</v>
      </c>
      <c r="C213" s="57" t="s">
        <v>2559</v>
      </c>
      <c r="D213" s="54" t="s">
        <v>2560</v>
      </c>
      <c r="E213" s="6" t="s">
        <v>645</v>
      </c>
      <c r="F213" s="19">
        <v>850</v>
      </c>
      <c r="G213" s="24">
        <v>8496.7800000000007</v>
      </c>
      <c r="H213" s="24">
        <v>0.22</v>
      </c>
      <c r="I213" s="31">
        <v>6.0549999999999997</v>
      </c>
      <c r="J213" s="31"/>
      <c r="K213" s="35" t="s">
        <v>637</v>
      </c>
    </row>
    <row r="214" spans="2:11" x14ac:dyDescent="0.25">
      <c r="B214" s="8" t="s">
        <v>1220</v>
      </c>
      <c r="C214" s="57" t="s">
        <v>658</v>
      </c>
      <c r="D214" s="54" t="s">
        <v>1221</v>
      </c>
      <c r="E214" s="6" t="s">
        <v>641</v>
      </c>
      <c r="F214" s="19">
        <v>7500</v>
      </c>
      <c r="G214" s="24">
        <v>7536.16</v>
      </c>
      <c r="H214" s="24">
        <v>0.19</v>
      </c>
      <c r="I214" s="31">
        <v>6.2449000000000003</v>
      </c>
      <c r="J214" s="31"/>
      <c r="K214" s="35" t="s">
        <v>637</v>
      </c>
    </row>
    <row r="215" spans="2:11" x14ac:dyDescent="0.25">
      <c r="B215" s="8" t="s">
        <v>1243</v>
      </c>
      <c r="C215" s="57" t="s">
        <v>711</v>
      </c>
      <c r="D215" s="54" t="s">
        <v>1244</v>
      </c>
      <c r="E215" s="6" t="s">
        <v>641</v>
      </c>
      <c r="F215" s="19">
        <v>750</v>
      </c>
      <c r="G215" s="24">
        <v>7515.98</v>
      </c>
      <c r="H215" s="24">
        <v>0.19</v>
      </c>
      <c r="I215" s="31">
        <v>6.7502000000000004</v>
      </c>
      <c r="J215" s="31"/>
      <c r="K215" s="35" t="s">
        <v>637</v>
      </c>
    </row>
    <row r="216" spans="2:11" x14ac:dyDescent="0.25">
      <c r="B216" s="8" t="s">
        <v>2561</v>
      </c>
      <c r="C216" s="57" t="s">
        <v>251</v>
      </c>
      <c r="D216" s="54" t="s">
        <v>2562</v>
      </c>
      <c r="E216" s="6" t="s">
        <v>663</v>
      </c>
      <c r="F216" s="19">
        <v>3000</v>
      </c>
      <c r="G216" s="24">
        <v>3007.98</v>
      </c>
      <c r="H216" s="24">
        <v>0.08</v>
      </c>
      <c r="I216" s="31">
        <v>7.0050999999999997</v>
      </c>
      <c r="J216" s="31"/>
      <c r="K216" s="35" t="s">
        <v>637</v>
      </c>
    </row>
    <row r="217" spans="2:11" x14ac:dyDescent="0.25">
      <c r="B217" s="8" t="s">
        <v>1239</v>
      </c>
      <c r="C217" s="57" t="s">
        <v>711</v>
      </c>
      <c r="D217" s="54" t="s">
        <v>1240</v>
      </c>
      <c r="E217" s="6" t="s">
        <v>641</v>
      </c>
      <c r="F217" s="19">
        <v>250</v>
      </c>
      <c r="G217" s="24">
        <v>2506.69</v>
      </c>
      <c r="H217" s="24">
        <v>0.06</v>
      </c>
      <c r="I217" s="31">
        <v>6.7</v>
      </c>
      <c r="J217" s="31"/>
      <c r="K217" s="35" t="s">
        <v>637</v>
      </c>
    </row>
    <row r="218" spans="2:11" x14ac:dyDescent="0.25">
      <c r="B218" s="8" t="s">
        <v>2563</v>
      </c>
      <c r="C218" s="57" t="s">
        <v>561</v>
      </c>
      <c r="D218" s="54" t="s">
        <v>2564</v>
      </c>
      <c r="E218" s="6" t="s">
        <v>641</v>
      </c>
      <c r="F218" s="19">
        <v>200</v>
      </c>
      <c r="G218" s="24">
        <v>2003.1</v>
      </c>
      <c r="H218" s="24">
        <v>0.05</v>
      </c>
      <c r="I218" s="31">
        <v>6.8571</v>
      </c>
      <c r="J218" s="31"/>
      <c r="K218" s="35" t="s">
        <v>637</v>
      </c>
    </row>
    <row r="219" spans="2:11" x14ac:dyDescent="0.25">
      <c r="B219" s="8" t="s">
        <v>183</v>
      </c>
      <c r="C219" s="57" t="s">
        <v>91</v>
      </c>
      <c r="D219" s="54" t="s">
        <v>184</v>
      </c>
      <c r="E219" s="6" t="s">
        <v>185</v>
      </c>
      <c r="F219" s="19">
        <v>3025400</v>
      </c>
      <c r="G219" s="24">
        <v>303.82</v>
      </c>
      <c r="H219" s="24">
        <v>0.01</v>
      </c>
      <c r="I219" s="31">
        <v>6.05</v>
      </c>
      <c r="J219" s="31"/>
      <c r="K219" s="35" t="s">
        <v>5298</v>
      </c>
    </row>
    <row r="220" spans="2:11" x14ac:dyDescent="0.25">
      <c r="C220" s="58" t="s">
        <v>175</v>
      </c>
      <c r="D220" s="54"/>
      <c r="E220" s="6"/>
      <c r="F220" s="19"/>
      <c r="G220" s="25">
        <v>176635.94</v>
      </c>
      <c r="H220" s="25">
        <v>4.51</v>
      </c>
      <c r="I220" s="31"/>
      <c r="J220" s="31"/>
      <c r="K220" s="35"/>
    </row>
    <row r="221" spans="2:11" x14ac:dyDescent="0.25">
      <c r="C221" s="57"/>
      <c r="D221" s="54"/>
      <c r="E221" s="6"/>
      <c r="F221" s="19"/>
      <c r="G221" s="24"/>
      <c r="H221" s="24"/>
      <c r="I221" s="31"/>
      <c r="J221" s="31"/>
      <c r="K221" s="35"/>
    </row>
    <row r="222" spans="2:11" x14ac:dyDescent="0.25">
      <c r="C222" s="58" t="s">
        <v>7</v>
      </c>
      <c r="D222" s="54"/>
      <c r="E222" s="6"/>
      <c r="F222" s="19"/>
      <c r="G222" s="24" t="s">
        <v>2</v>
      </c>
      <c r="H222" s="24" t="s">
        <v>2</v>
      </c>
      <c r="I222" s="31"/>
      <c r="J222" s="31"/>
      <c r="K222" s="35"/>
    </row>
    <row r="223" spans="2:11" x14ac:dyDescent="0.25">
      <c r="C223" s="57"/>
      <c r="D223" s="54"/>
      <c r="E223" s="6"/>
      <c r="F223" s="19"/>
      <c r="G223" s="24"/>
      <c r="H223" s="24"/>
      <c r="I223" s="31"/>
      <c r="J223" s="31"/>
      <c r="K223" s="35"/>
    </row>
    <row r="224" spans="2:11" x14ac:dyDescent="0.25">
      <c r="C224" s="58" t="s">
        <v>8</v>
      </c>
      <c r="D224" s="54"/>
      <c r="E224" s="6"/>
      <c r="F224" s="19"/>
      <c r="G224" s="24" t="s">
        <v>2</v>
      </c>
      <c r="H224" s="24" t="s">
        <v>2</v>
      </c>
      <c r="I224" s="31"/>
      <c r="J224" s="31"/>
      <c r="K224" s="35"/>
    </row>
    <row r="225" spans="1:11" x14ac:dyDescent="0.25">
      <c r="C225" s="57"/>
      <c r="D225" s="54"/>
      <c r="E225" s="6"/>
      <c r="F225" s="19"/>
      <c r="G225" s="24"/>
      <c r="H225" s="24"/>
      <c r="I225" s="31"/>
      <c r="J225" s="31"/>
      <c r="K225" s="35"/>
    </row>
    <row r="226" spans="1:11" x14ac:dyDescent="0.25">
      <c r="C226" s="58" t="s">
        <v>9</v>
      </c>
      <c r="D226" s="54"/>
      <c r="E226" s="6"/>
      <c r="F226" s="19"/>
      <c r="G226" s="24" t="s">
        <v>2</v>
      </c>
      <c r="H226" s="24" t="s">
        <v>2</v>
      </c>
      <c r="I226" s="31"/>
      <c r="J226" s="31"/>
      <c r="K226" s="35"/>
    </row>
    <row r="227" spans="1:11" x14ac:dyDescent="0.25">
      <c r="C227" s="57"/>
      <c r="D227" s="54"/>
      <c r="E227" s="6"/>
      <c r="F227" s="19"/>
      <c r="G227" s="24"/>
      <c r="H227" s="24"/>
      <c r="I227" s="31"/>
      <c r="J227" s="31"/>
      <c r="K227" s="35"/>
    </row>
    <row r="228" spans="1:11" x14ac:dyDescent="0.25">
      <c r="C228" s="58" t="s">
        <v>10</v>
      </c>
      <c r="D228" s="54"/>
      <c r="E228" s="6"/>
      <c r="F228" s="19"/>
      <c r="G228" s="24" t="s">
        <v>2</v>
      </c>
      <c r="H228" s="24" t="s">
        <v>2</v>
      </c>
      <c r="I228" s="31"/>
      <c r="J228" s="31"/>
      <c r="K228" s="35"/>
    </row>
    <row r="229" spans="1:11" x14ac:dyDescent="0.25">
      <c r="C229" s="57"/>
      <c r="D229" s="54"/>
      <c r="E229" s="6"/>
      <c r="F229" s="19"/>
      <c r="G229" s="24"/>
      <c r="H229" s="24"/>
      <c r="I229" s="31"/>
      <c r="J229" s="31"/>
      <c r="K229" s="35"/>
    </row>
    <row r="230" spans="1:11" x14ac:dyDescent="0.25">
      <c r="A230" s="10"/>
      <c r="B230" s="28"/>
      <c r="C230" s="58" t="s">
        <v>11</v>
      </c>
      <c r="D230" s="54"/>
      <c r="E230" s="6"/>
      <c r="F230" s="19"/>
      <c r="G230" s="24"/>
      <c r="H230" s="24"/>
      <c r="I230" s="31"/>
      <c r="J230" s="31"/>
      <c r="K230" s="35"/>
    </row>
    <row r="231" spans="1:11" x14ac:dyDescent="0.25">
      <c r="C231" s="59" t="s">
        <v>13</v>
      </c>
      <c r="D231" s="54"/>
      <c r="E231" s="6"/>
      <c r="F231" s="19"/>
      <c r="G231" s="24"/>
      <c r="H231" s="24"/>
      <c r="I231" s="31"/>
      <c r="J231" s="31"/>
      <c r="K231" s="35"/>
    </row>
    <row r="232" spans="1:11" x14ac:dyDescent="0.25">
      <c r="B232" s="8" t="s">
        <v>1339</v>
      </c>
      <c r="C232" s="57" t="s">
        <v>711</v>
      </c>
      <c r="D232" s="54" t="s">
        <v>1340</v>
      </c>
      <c r="E232" s="6" t="s">
        <v>792</v>
      </c>
      <c r="F232" s="19">
        <v>14400</v>
      </c>
      <c r="G232" s="24">
        <v>71764.06</v>
      </c>
      <c r="H232" s="24">
        <v>1.83</v>
      </c>
      <c r="I232" s="31">
        <v>7.5002000000000004</v>
      </c>
      <c r="J232" s="31"/>
      <c r="K232" s="35"/>
    </row>
    <row r="233" spans="1:11" x14ac:dyDescent="0.25">
      <c r="B233" s="8" t="s">
        <v>1678</v>
      </c>
      <c r="C233" s="57" t="s">
        <v>1651</v>
      </c>
      <c r="D233" s="54" t="s">
        <v>1679</v>
      </c>
      <c r="E233" s="6" t="s">
        <v>792</v>
      </c>
      <c r="F233" s="19">
        <v>5000</v>
      </c>
      <c r="G233" s="24">
        <v>23828.7</v>
      </c>
      <c r="H233" s="24">
        <v>0.61</v>
      </c>
      <c r="I233" s="31">
        <v>6.7450000000000001</v>
      </c>
      <c r="J233" s="31"/>
      <c r="K233" s="35" t="s">
        <v>637</v>
      </c>
    </row>
    <row r="234" spans="1:11" x14ac:dyDescent="0.25">
      <c r="B234" s="8" t="s">
        <v>1658</v>
      </c>
      <c r="C234" s="57" t="s">
        <v>84</v>
      </c>
      <c r="D234" s="54" t="s">
        <v>1659</v>
      </c>
      <c r="E234" s="6" t="s">
        <v>792</v>
      </c>
      <c r="F234" s="19">
        <v>4000</v>
      </c>
      <c r="G234" s="24">
        <v>19116.96</v>
      </c>
      <c r="H234" s="24">
        <v>0.49</v>
      </c>
      <c r="I234" s="31">
        <v>7.0248999999999997</v>
      </c>
      <c r="J234" s="31"/>
      <c r="K234" s="35" t="s">
        <v>637</v>
      </c>
    </row>
    <row r="235" spans="1:11" x14ac:dyDescent="0.25">
      <c r="B235" s="8" t="s">
        <v>2111</v>
      </c>
      <c r="C235" s="57" t="s">
        <v>84</v>
      </c>
      <c r="D235" s="54" t="s">
        <v>2112</v>
      </c>
      <c r="E235" s="6" t="s">
        <v>792</v>
      </c>
      <c r="F235" s="19">
        <v>4000</v>
      </c>
      <c r="G235" s="24">
        <v>19057.36</v>
      </c>
      <c r="H235" s="24">
        <v>0.49</v>
      </c>
      <c r="I235" s="31">
        <v>7.0248999999999997</v>
      </c>
      <c r="J235" s="31"/>
      <c r="K235" s="35" t="s">
        <v>637</v>
      </c>
    </row>
    <row r="236" spans="1:11" x14ac:dyDescent="0.25">
      <c r="B236" s="8" t="s">
        <v>790</v>
      </c>
      <c r="C236" s="57" t="s">
        <v>309</v>
      </c>
      <c r="D236" s="54" t="s">
        <v>791</v>
      </c>
      <c r="E236" s="6" t="s">
        <v>792</v>
      </c>
      <c r="F236" s="19">
        <v>2500</v>
      </c>
      <c r="G236" s="24">
        <v>12440.08</v>
      </c>
      <c r="H236" s="24">
        <v>0.32</v>
      </c>
      <c r="I236" s="31">
        <v>6.2801</v>
      </c>
      <c r="J236" s="31"/>
      <c r="K236" s="35" t="s">
        <v>637</v>
      </c>
    </row>
    <row r="237" spans="1:11" x14ac:dyDescent="0.25">
      <c r="B237" s="8" t="s">
        <v>2565</v>
      </c>
      <c r="C237" s="57" t="s">
        <v>1337</v>
      </c>
      <c r="D237" s="54" t="s">
        <v>2566</v>
      </c>
      <c r="E237" s="6" t="s">
        <v>792</v>
      </c>
      <c r="F237" s="19">
        <v>2000</v>
      </c>
      <c r="G237" s="24">
        <v>9718.6200000000008</v>
      </c>
      <c r="H237" s="24">
        <v>0.25</v>
      </c>
      <c r="I237" s="31">
        <v>6.6048999999999998</v>
      </c>
      <c r="J237" s="31"/>
      <c r="K237" s="35" t="s">
        <v>637</v>
      </c>
    </row>
    <row r="238" spans="1:11" x14ac:dyDescent="0.25">
      <c r="B238" s="8" t="s">
        <v>2109</v>
      </c>
      <c r="C238" s="57" t="s">
        <v>1651</v>
      </c>
      <c r="D238" s="54" t="s">
        <v>2110</v>
      </c>
      <c r="E238" s="6" t="s">
        <v>792</v>
      </c>
      <c r="F238" s="19">
        <v>2000</v>
      </c>
      <c r="G238" s="24">
        <v>9716.49</v>
      </c>
      <c r="H238" s="24">
        <v>0.25</v>
      </c>
      <c r="I238" s="31">
        <v>6.6148999999999996</v>
      </c>
      <c r="J238" s="31"/>
      <c r="K238" s="35" t="s">
        <v>637</v>
      </c>
    </row>
    <row r="239" spans="1:11" x14ac:dyDescent="0.25">
      <c r="B239" s="8" t="s">
        <v>2567</v>
      </c>
      <c r="C239" s="57" t="s">
        <v>1959</v>
      </c>
      <c r="D239" s="54" t="s">
        <v>2568</v>
      </c>
      <c r="E239" s="6" t="s">
        <v>792</v>
      </c>
      <c r="F239" s="19">
        <v>1000</v>
      </c>
      <c r="G239" s="24">
        <v>4940.75</v>
      </c>
      <c r="H239" s="24">
        <v>0.13</v>
      </c>
      <c r="I239" s="31">
        <v>6.0800999999999998</v>
      </c>
      <c r="J239" s="31"/>
      <c r="K239" s="35" t="s">
        <v>637</v>
      </c>
    </row>
    <row r="240" spans="1:11" x14ac:dyDescent="0.25">
      <c r="B240" s="8" t="s">
        <v>2569</v>
      </c>
      <c r="C240" s="57" t="s">
        <v>84</v>
      </c>
      <c r="D240" s="54" t="s">
        <v>2570</v>
      </c>
      <c r="E240" s="6" t="s">
        <v>792</v>
      </c>
      <c r="F240" s="19">
        <v>1000</v>
      </c>
      <c r="G240" s="24">
        <v>4781.88</v>
      </c>
      <c r="H240" s="24">
        <v>0.12</v>
      </c>
      <c r="I240" s="31">
        <v>7.0250000000000004</v>
      </c>
      <c r="J240" s="31"/>
      <c r="K240" s="35" t="s">
        <v>637</v>
      </c>
    </row>
    <row r="241" spans="2:11" x14ac:dyDescent="0.25">
      <c r="C241" s="58" t="s">
        <v>175</v>
      </c>
      <c r="D241" s="54"/>
      <c r="E241" s="6"/>
      <c r="F241" s="19"/>
      <c r="G241" s="25">
        <v>175364.9</v>
      </c>
      <c r="H241" s="25">
        <v>4.49</v>
      </c>
      <c r="I241" s="31"/>
      <c r="J241" s="31"/>
      <c r="K241" s="35"/>
    </row>
    <row r="242" spans="2:11" x14ac:dyDescent="0.25">
      <c r="C242" s="57"/>
      <c r="D242" s="54"/>
      <c r="E242" s="6"/>
      <c r="F242" s="19"/>
      <c r="G242" s="24"/>
      <c r="H242" s="24"/>
      <c r="I242" s="31"/>
      <c r="J242" s="31"/>
      <c r="K242" s="35"/>
    </row>
    <row r="243" spans="2:11" x14ac:dyDescent="0.25">
      <c r="C243" s="59" t="s">
        <v>14</v>
      </c>
      <c r="D243" s="54"/>
      <c r="E243" s="6"/>
      <c r="F243" s="19"/>
      <c r="G243" s="24"/>
      <c r="H243" s="24"/>
      <c r="I243" s="31"/>
      <c r="J243" s="31"/>
      <c r="K243" s="35"/>
    </row>
    <row r="244" spans="2:11" x14ac:dyDescent="0.25">
      <c r="B244" s="8" t="s">
        <v>1788</v>
      </c>
      <c r="C244" s="57" t="s">
        <v>41</v>
      </c>
      <c r="D244" s="54" t="s">
        <v>1789</v>
      </c>
      <c r="E244" s="6" t="s">
        <v>792</v>
      </c>
      <c r="F244" s="19">
        <v>12000</v>
      </c>
      <c r="G244" s="24">
        <v>56925.72</v>
      </c>
      <c r="H244" s="24">
        <v>1.45</v>
      </c>
      <c r="I244" s="31">
        <v>6.4</v>
      </c>
      <c r="J244" s="31"/>
      <c r="K244" s="35" t="s">
        <v>637</v>
      </c>
    </row>
    <row r="245" spans="2:11" x14ac:dyDescent="0.25">
      <c r="B245" s="8" t="s">
        <v>1732</v>
      </c>
      <c r="C245" s="57" t="s">
        <v>300</v>
      </c>
      <c r="D245" s="54" t="s">
        <v>1733</v>
      </c>
      <c r="E245" s="6" t="s">
        <v>795</v>
      </c>
      <c r="F245" s="19">
        <v>7000</v>
      </c>
      <c r="G245" s="24">
        <v>33286.300000000003</v>
      </c>
      <c r="H245" s="24">
        <v>0.85</v>
      </c>
      <c r="I245" s="31">
        <v>6.37</v>
      </c>
      <c r="J245" s="31"/>
      <c r="K245" s="35" t="s">
        <v>637</v>
      </c>
    </row>
    <row r="246" spans="2:11" x14ac:dyDescent="0.25">
      <c r="B246" s="8" t="s">
        <v>2571</v>
      </c>
      <c r="C246" s="57" t="s">
        <v>1807</v>
      </c>
      <c r="D246" s="54" t="s">
        <v>2572</v>
      </c>
      <c r="E246" s="6" t="s">
        <v>792</v>
      </c>
      <c r="F246" s="19">
        <v>3000</v>
      </c>
      <c r="G246" s="24">
        <v>14327.15</v>
      </c>
      <c r="H246" s="24">
        <v>0.37</v>
      </c>
      <c r="I246" s="31">
        <v>6.67</v>
      </c>
      <c r="J246" s="31"/>
      <c r="K246" s="35" t="s">
        <v>637</v>
      </c>
    </row>
    <row r="247" spans="2:11" x14ac:dyDescent="0.25">
      <c r="B247" s="8" t="s">
        <v>2573</v>
      </c>
      <c r="C247" s="57" t="s">
        <v>452</v>
      </c>
      <c r="D247" s="54" t="s">
        <v>2574</v>
      </c>
      <c r="E247" s="6" t="s">
        <v>792</v>
      </c>
      <c r="F247" s="19">
        <v>3000</v>
      </c>
      <c r="G247" s="24">
        <v>14006.88</v>
      </c>
      <c r="H247" s="24">
        <v>0.36</v>
      </c>
      <c r="I247" s="31">
        <v>7.29</v>
      </c>
      <c r="J247" s="31"/>
      <c r="K247" s="35" t="s">
        <v>637</v>
      </c>
    </row>
    <row r="248" spans="2:11" x14ac:dyDescent="0.25">
      <c r="B248" s="8" t="s">
        <v>2149</v>
      </c>
      <c r="C248" s="57" t="s">
        <v>300</v>
      </c>
      <c r="D248" s="54" t="s">
        <v>2150</v>
      </c>
      <c r="E248" s="6" t="s">
        <v>795</v>
      </c>
      <c r="F248" s="19">
        <v>2000</v>
      </c>
      <c r="G248" s="24">
        <v>9790.56</v>
      </c>
      <c r="H248" s="24">
        <v>0.25</v>
      </c>
      <c r="I248" s="31">
        <v>6.1001000000000003</v>
      </c>
      <c r="J248" s="31"/>
      <c r="K248" s="35" t="s">
        <v>637</v>
      </c>
    </row>
    <row r="249" spans="2:11" x14ac:dyDescent="0.25">
      <c r="B249" s="8" t="s">
        <v>2575</v>
      </c>
      <c r="C249" s="57" t="s">
        <v>294</v>
      </c>
      <c r="D249" s="54" t="s">
        <v>2576</v>
      </c>
      <c r="E249" s="6" t="s">
        <v>792</v>
      </c>
      <c r="F249" s="19">
        <v>1000</v>
      </c>
      <c r="G249" s="24">
        <v>4938.75</v>
      </c>
      <c r="H249" s="24">
        <v>0.13</v>
      </c>
      <c r="I249" s="31">
        <v>5.73</v>
      </c>
      <c r="J249" s="31"/>
      <c r="K249" s="35"/>
    </row>
    <row r="250" spans="2:11" x14ac:dyDescent="0.25">
      <c r="B250" s="8" t="s">
        <v>2577</v>
      </c>
      <c r="C250" s="57" t="s">
        <v>1419</v>
      </c>
      <c r="D250" s="54" t="s">
        <v>2578</v>
      </c>
      <c r="E250" s="6" t="s">
        <v>792</v>
      </c>
      <c r="F250" s="19">
        <v>500</v>
      </c>
      <c r="G250" s="24">
        <v>2434.36</v>
      </c>
      <c r="H250" s="24">
        <v>0.06</v>
      </c>
      <c r="I250" s="31">
        <v>6.0750000000000002</v>
      </c>
      <c r="J250" s="31"/>
      <c r="K250" s="35"/>
    </row>
    <row r="251" spans="2:11" x14ac:dyDescent="0.25">
      <c r="B251" s="8" t="s">
        <v>1716</v>
      </c>
      <c r="C251" s="57" t="s">
        <v>41</v>
      </c>
      <c r="D251" s="54" t="s">
        <v>1717</v>
      </c>
      <c r="E251" s="6" t="s">
        <v>792</v>
      </c>
      <c r="F251" s="19">
        <v>500</v>
      </c>
      <c r="G251" s="24">
        <v>2429.58</v>
      </c>
      <c r="H251" s="24">
        <v>0.06</v>
      </c>
      <c r="I251" s="31">
        <v>6.0800999999999998</v>
      </c>
      <c r="J251" s="31"/>
      <c r="K251" s="35" t="s">
        <v>637</v>
      </c>
    </row>
    <row r="252" spans="2:11" x14ac:dyDescent="0.25">
      <c r="C252" s="58" t="s">
        <v>175</v>
      </c>
      <c r="D252" s="54"/>
      <c r="E252" s="6"/>
      <c r="F252" s="19"/>
      <c r="G252" s="25">
        <v>138139.29999999999</v>
      </c>
      <c r="H252" s="25">
        <v>3.53</v>
      </c>
      <c r="I252" s="31"/>
      <c r="J252" s="31"/>
      <c r="K252" s="35"/>
    </row>
    <row r="253" spans="2:11" x14ac:dyDescent="0.25">
      <c r="C253" s="57"/>
      <c r="D253" s="54"/>
      <c r="E253" s="6"/>
      <c r="F253" s="19"/>
      <c r="G253" s="24"/>
      <c r="H253" s="24"/>
      <c r="I253" s="31"/>
      <c r="J253" s="31"/>
      <c r="K253" s="35"/>
    </row>
    <row r="254" spans="2:11" x14ac:dyDescent="0.25">
      <c r="C254" s="59" t="s">
        <v>15</v>
      </c>
      <c r="D254" s="54"/>
      <c r="E254" s="6"/>
      <c r="F254" s="19"/>
      <c r="G254" s="24"/>
      <c r="H254" s="24"/>
      <c r="I254" s="31"/>
      <c r="J254" s="31"/>
      <c r="K254" s="35"/>
    </row>
    <row r="255" spans="2:11" x14ac:dyDescent="0.25">
      <c r="B255" s="8" t="s">
        <v>186</v>
      </c>
      <c r="C255" s="57" t="s">
        <v>187</v>
      </c>
      <c r="D255" s="54" t="s">
        <v>188</v>
      </c>
      <c r="E255" s="6" t="s">
        <v>189</v>
      </c>
      <c r="F255" s="19">
        <v>2300000</v>
      </c>
      <c r="G255" s="24">
        <v>2283.04</v>
      </c>
      <c r="H255" s="24">
        <v>0.06</v>
      </c>
      <c r="I255" s="31">
        <v>5.4218999999999999</v>
      </c>
      <c r="J255" s="31"/>
      <c r="K255" s="35"/>
    </row>
    <row r="256" spans="2:11" x14ac:dyDescent="0.25">
      <c r="C256" s="58" t="s">
        <v>175</v>
      </c>
      <c r="D256" s="54"/>
      <c r="E256" s="6"/>
      <c r="F256" s="19"/>
      <c r="G256" s="25">
        <v>2283.04</v>
      </c>
      <c r="H256" s="25">
        <v>0.06</v>
      </c>
      <c r="I256" s="31"/>
      <c r="J256" s="31"/>
      <c r="K256" s="35"/>
    </row>
    <row r="257" spans="1:11" x14ac:dyDescent="0.25">
      <c r="C257" s="57"/>
      <c r="D257" s="54"/>
      <c r="E257" s="6"/>
      <c r="F257" s="19"/>
      <c r="G257" s="24"/>
      <c r="H257" s="24"/>
      <c r="I257" s="31"/>
      <c r="J257" s="31"/>
      <c r="K257" s="35"/>
    </row>
    <row r="258" spans="1:11" x14ac:dyDescent="0.25">
      <c r="C258" s="58" t="s">
        <v>16</v>
      </c>
      <c r="D258" s="54"/>
      <c r="E258" s="6"/>
      <c r="F258" s="19"/>
      <c r="G258" s="24" t="s">
        <v>2</v>
      </c>
      <c r="H258" s="24" t="s">
        <v>2</v>
      </c>
      <c r="I258" s="31"/>
      <c r="J258" s="31"/>
      <c r="K258" s="35"/>
    </row>
    <row r="259" spans="1:11" x14ac:dyDescent="0.25">
      <c r="C259" s="57"/>
      <c r="D259" s="54"/>
      <c r="E259" s="6"/>
      <c r="F259" s="19"/>
      <c r="G259" s="24"/>
      <c r="H259" s="24"/>
      <c r="I259" s="31"/>
      <c r="J259" s="31"/>
      <c r="K259" s="35"/>
    </row>
    <row r="260" spans="1:11" x14ac:dyDescent="0.25">
      <c r="C260" s="58" t="s">
        <v>17</v>
      </c>
      <c r="D260" s="54"/>
      <c r="E260" s="6"/>
      <c r="F260" s="19"/>
      <c r="G260" s="24" t="s">
        <v>2</v>
      </c>
      <c r="H260" s="24" t="s">
        <v>2</v>
      </c>
      <c r="I260" s="31"/>
      <c r="J260" s="31"/>
      <c r="K260" s="35"/>
    </row>
    <row r="261" spans="1:11" x14ac:dyDescent="0.25">
      <c r="C261" s="57"/>
      <c r="D261" s="54"/>
      <c r="E261" s="6"/>
      <c r="F261" s="19"/>
      <c r="G261" s="24"/>
      <c r="H261" s="24"/>
      <c r="I261" s="31"/>
      <c r="J261" s="31"/>
      <c r="K261" s="35"/>
    </row>
    <row r="262" spans="1:11" x14ac:dyDescent="0.25">
      <c r="A262" s="10"/>
      <c r="B262" s="28"/>
      <c r="C262" s="58" t="s">
        <v>18</v>
      </c>
      <c r="D262" s="54"/>
      <c r="E262" s="6"/>
      <c r="F262" s="19"/>
      <c r="G262" s="24"/>
      <c r="H262" s="24"/>
      <c r="I262" s="31"/>
      <c r="J262" s="31"/>
      <c r="K262" s="35"/>
    </row>
    <row r="263" spans="1:11" x14ac:dyDescent="0.25">
      <c r="C263" s="59" t="s">
        <v>19</v>
      </c>
      <c r="D263" s="54"/>
      <c r="E263" s="6"/>
      <c r="F263" s="19"/>
      <c r="G263" s="24"/>
      <c r="H263" s="24"/>
      <c r="I263" s="31"/>
      <c r="J263" s="31"/>
      <c r="K263" s="35"/>
    </row>
    <row r="264" spans="1:11" x14ac:dyDescent="0.25">
      <c r="B264" s="8" t="s">
        <v>2579</v>
      </c>
      <c r="C264" s="57" t="s">
        <v>5241</v>
      </c>
      <c r="D264" s="54" t="s">
        <v>2580</v>
      </c>
      <c r="E264" s="6" t="s">
        <v>5245</v>
      </c>
      <c r="F264" s="19">
        <v>726722883.08800006</v>
      </c>
      <c r="G264" s="24">
        <v>328894.43</v>
      </c>
      <c r="H264" s="24">
        <v>8.39</v>
      </c>
      <c r="I264" s="31"/>
      <c r="J264" s="31"/>
      <c r="K264" s="35"/>
    </row>
    <row r="265" spans="1:11" x14ac:dyDescent="0.25">
      <c r="B265" s="8" t="s">
        <v>2581</v>
      </c>
      <c r="C265" s="57" t="s">
        <v>5242</v>
      </c>
      <c r="D265" s="54" t="s">
        <v>2582</v>
      </c>
      <c r="E265" s="6" t="s">
        <v>5245</v>
      </c>
      <c r="F265" s="19">
        <v>2671146.0580000002</v>
      </c>
      <c r="G265" s="24">
        <v>111726.35</v>
      </c>
      <c r="H265" s="24">
        <v>2.85</v>
      </c>
      <c r="I265" s="31"/>
      <c r="J265" s="31"/>
      <c r="K265" s="35"/>
    </row>
    <row r="266" spans="1:11" x14ac:dyDescent="0.25">
      <c r="B266" s="8" t="s">
        <v>2583</v>
      </c>
      <c r="C266" s="57" t="s">
        <v>5243</v>
      </c>
      <c r="D266" s="54" t="s">
        <v>2584</v>
      </c>
      <c r="E266" s="6" t="s">
        <v>5245</v>
      </c>
      <c r="F266" s="19">
        <v>2904125.125</v>
      </c>
      <c r="G266" s="24">
        <v>107361.77</v>
      </c>
      <c r="H266" s="24">
        <v>2.74</v>
      </c>
      <c r="I266" s="31"/>
      <c r="J266" s="31"/>
      <c r="K266" s="35"/>
    </row>
    <row r="267" spans="1:11" x14ac:dyDescent="0.25">
      <c r="B267" s="8" t="s">
        <v>2585</v>
      </c>
      <c r="C267" s="57" t="s">
        <v>5244</v>
      </c>
      <c r="D267" s="54" t="s">
        <v>2586</v>
      </c>
      <c r="E267" s="6" t="s">
        <v>5245</v>
      </c>
      <c r="F267" s="19">
        <v>1176705.9550000001</v>
      </c>
      <c r="G267" s="24">
        <v>72716.34</v>
      </c>
      <c r="H267" s="24">
        <v>1.85</v>
      </c>
      <c r="I267" s="31"/>
      <c r="J267" s="31"/>
      <c r="K267" s="35"/>
    </row>
    <row r="268" spans="1:11" x14ac:dyDescent="0.25">
      <c r="C268" s="58" t="s">
        <v>175</v>
      </c>
      <c r="D268" s="54"/>
      <c r="E268" s="6"/>
      <c r="F268" s="19"/>
      <c r="G268" s="25">
        <v>620698.89</v>
      </c>
      <c r="H268" s="25">
        <v>15.83</v>
      </c>
      <c r="I268" s="31"/>
      <c r="J268" s="31"/>
      <c r="K268" s="35"/>
    </row>
    <row r="269" spans="1:11" x14ac:dyDescent="0.25">
      <c r="C269" s="57"/>
      <c r="D269" s="54"/>
      <c r="E269" s="6"/>
      <c r="F269" s="19"/>
      <c r="G269" s="24"/>
      <c r="H269" s="24"/>
      <c r="I269" s="31"/>
      <c r="J269" s="31"/>
      <c r="K269" s="35"/>
    </row>
    <row r="270" spans="1:11" x14ac:dyDescent="0.25">
      <c r="C270" s="58" t="s">
        <v>20</v>
      </c>
      <c r="D270" s="54"/>
      <c r="E270" s="6"/>
      <c r="F270" s="19"/>
      <c r="G270" s="24" t="s">
        <v>2</v>
      </c>
      <c r="H270" s="24" t="s">
        <v>2</v>
      </c>
      <c r="I270" s="31"/>
      <c r="J270" s="31"/>
      <c r="K270" s="35"/>
    </row>
    <row r="271" spans="1:11" x14ac:dyDescent="0.25">
      <c r="C271" s="57"/>
      <c r="D271" s="54"/>
      <c r="E271" s="6"/>
      <c r="F271" s="19"/>
      <c r="G271" s="24"/>
      <c r="H271" s="24"/>
      <c r="I271" s="31"/>
      <c r="J271" s="31"/>
      <c r="K271" s="35"/>
    </row>
    <row r="272" spans="1:11" x14ac:dyDescent="0.25">
      <c r="C272" s="58" t="s">
        <v>21</v>
      </c>
      <c r="D272" s="54"/>
      <c r="E272" s="6"/>
      <c r="F272" s="19"/>
      <c r="G272" s="24" t="s">
        <v>2</v>
      </c>
      <c r="H272" s="24" t="s">
        <v>2</v>
      </c>
      <c r="I272" s="31"/>
      <c r="J272" s="31"/>
      <c r="K272" s="35"/>
    </row>
    <row r="273" spans="1:54" x14ac:dyDescent="0.25">
      <c r="C273" s="57"/>
      <c r="D273" s="54"/>
      <c r="E273" s="6"/>
      <c r="F273" s="19"/>
      <c r="G273" s="24"/>
      <c r="H273" s="24"/>
      <c r="I273" s="31"/>
      <c r="J273" s="31"/>
      <c r="K273" s="35"/>
    </row>
    <row r="274" spans="1:54" x14ac:dyDescent="0.25">
      <c r="C274" s="58" t="s">
        <v>22</v>
      </c>
      <c r="D274" s="54"/>
      <c r="E274" s="6"/>
      <c r="F274" s="19"/>
      <c r="G274" s="24" t="s">
        <v>2</v>
      </c>
      <c r="H274" s="24" t="s">
        <v>2</v>
      </c>
      <c r="I274" s="31"/>
      <c r="J274" s="31"/>
      <c r="K274" s="35"/>
    </row>
    <row r="275" spans="1:54" x14ac:dyDescent="0.25">
      <c r="C275" s="57"/>
      <c r="D275" s="54"/>
      <c r="E275" s="6"/>
      <c r="F275" s="19"/>
      <c r="G275" s="24"/>
      <c r="H275" s="24"/>
      <c r="I275" s="31"/>
      <c r="J275" s="31"/>
      <c r="K275" s="35"/>
    </row>
    <row r="276" spans="1:54" x14ac:dyDescent="0.25">
      <c r="C276" s="58" t="s">
        <v>23</v>
      </c>
      <c r="D276" s="54"/>
      <c r="E276" s="6"/>
      <c r="F276" s="19"/>
      <c r="G276" s="24" t="s">
        <v>2</v>
      </c>
      <c r="H276" s="24" t="s">
        <v>2</v>
      </c>
      <c r="I276" s="31"/>
      <c r="J276" s="31"/>
      <c r="K276" s="35"/>
    </row>
    <row r="277" spans="1:54" x14ac:dyDescent="0.25">
      <c r="C277" s="57"/>
      <c r="D277" s="54"/>
      <c r="E277" s="6"/>
      <c r="F277" s="19"/>
      <c r="G277" s="24"/>
      <c r="H277" s="24"/>
      <c r="I277" s="31"/>
      <c r="J277" s="31"/>
      <c r="K277" s="35"/>
    </row>
    <row r="278" spans="1:54" x14ac:dyDescent="0.25">
      <c r="C278" s="59" t="s">
        <v>24</v>
      </c>
      <c r="D278" s="54"/>
      <c r="E278" s="6"/>
      <c r="F278" s="19"/>
      <c r="G278" s="24"/>
      <c r="H278" s="24"/>
      <c r="I278" s="31"/>
      <c r="J278" s="31"/>
      <c r="K278" s="35"/>
    </row>
    <row r="279" spans="1:54" x14ac:dyDescent="0.25">
      <c r="B279" s="8" t="s">
        <v>190</v>
      </c>
      <c r="C279" s="57" t="s">
        <v>191</v>
      </c>
      <c r="D279" s="54"/>
      <c r="E279" s="6"/>
      <c r="F279" s="19"/>
      <c r="G279" s="24">
        <v>109890.6</v>
      </c>
      <c r="H279" s="24">
        <v>2.8</v>
      </c>
      <c r="I279" s="31"/>
      <c r="J279" s="31"/>
      <c r="K279" s="35"/>
    </row>
    <row r="280" spans="1:54" x14ac:dyDescent="0.25">
      <c r="C280" s="58" t="s">
        <v>175</v>
      </c>
      <c r="D280" s="54"/>
      <c r="E280" s="6"/>
      <c r="F280" s="19"/>
      <c r="G280" s="25">
        <v>109890.6</v>
      </c>
      <c r="H280" s="25">
        <v>2.8</v>
      </c>
      <c r="I280" s="31"/>
      <c r="J280" s="31"/>
      <c r="K280" s="35"/>
    </row>
    <row r="281" spans="1:54" x14ac:dyDescent="0.25">
      <c r="C281" s="57"/>
      <c r="D281" s="54"/>
      <c r="E281" s="6"/>
      <c r="F281" s="19"/>
      <c r="G281" s="24"/>
      <c r="H281" s="24"/>
      <c r="I281" s="31"/>
      <c r="J281" s="31"/>
      <c r="K281" s="35"/>
    </row>
    <row r="282" spans="1:54" x14ac:dyDescent="0.25">
      <c r="A282" s="10"/>
      <c r="B282" s="28"/>
      <c r="C282" s="58" t="s">
        <v>25</v>
      </c>
      <c r="D282" s="54"/>
      <c r="E282" s="6"/>
      <c r="F282" s="19"/>
      <c r="G282" s="24"/>
      <c r="H282" s="24"/>
      <c r="I282" s="31"/>
      <c r="J282" s="31"/>
      <c r="K282" s="35"/>
    </row>
    <row r="283" spans="1:54" s="2" customFormat="1" ht="13.5" x14ac:dyDescent="0.25">
      <c r="A283" s="28"/>
      <c r="B283" s="28"/>
      <c r="C283" s="57" t="s">
        <v>5239</v>
      </c>
      <c r="D283" s="54"/>
      <c r="E283" s="6"/>
      <c r="F283" s="19"/>
      <c r="G283" s="24">
        <v>10</v>
      </c>
      <c r="H283" s="24" t="s">
        <v>5240</v>
      </c>
      <c r="I283" s="31"/>
      <c r="J283" s="31"/>
      <c r="K283" s="35"/>
      <c r="L283" s="3"/>
      <c r="AI283" s="3"/>
      <c r="AV283" s="3"/>
      <c r="AX283" s="3"/>
      <c r="BB283" s="3"/>
    </row>
    <row r="284" spans="1:54" x14ac:dyDescent="0.25">
      <c r="B284" s="8"/>
      <c r="C284" s="57" t="s">
        <v>192</v>
      </c>
      <c r="D284" s="54"/>
      <c r="E284" s="6"/>
      <c r="F284" s="19"/>
      <c r="G284" s="24">
        <v>-80938.62</v>
      </c>
      <c r="H284" s="24">
        <v>-2.1</v>
      </c>
      <c r="I284" s="31"/>
      <c r="J284" s="31"/>
      <c r="K284" s="35"/>
    </row>
    <row r="285" spans="1:54" x14ac:dyDescent="0.25">
      <c r="C285" s="58" t="s">
        <v>175</v>
      </c>
      <c r="D285" s="54"/>
      <c r="E285" s="6"/>
      <c r="F285" s="19"/>
      <c r="G285" s="25">
        <v>-80928.62</v>
      </c>
      <c r="H285" s="25">
        <v>-2.1</v>
      </c>
      <c r="I285" s="31"/>
      <c r="J285" s="31"/>
      <c r="K285" s="35"/>
    </row>
    <row r="286" spans="1:54" x14ac:dyDescent="0.25">
      <c r="C286" s="57"/>
      <c r="D286" s="54"/>
      <c r="E286" s="6"/>
      <c r="F286" s="19"/>
      <c r="G286" s="24"/>
      <c r="H286" s="24"/>
      <c r="I286" s="31"/>
      <c r="J286" s="31"/>
      <c r="K286" s="35"/>
    </row>
    <row r="287" spans="1:54" x14ac:dyDescent="0.25">
      <c r="C287" s="60" t="s">
        <v>193</v>
      </c>
      <c r="D287" s="55"/>
      <c r="E287" s="5"/>
      <c r="F287" s="20"/>
      <c r="G287" s="26">
        <v>3921738.59</v>
      </c>
      <c r="H287" s="26">
        <v>100</v>
      </c>
      <c r="I287" s="32"/>
      <c r="J287" s="32"/>
      <c r="K287" s="36"/>
    </row>
    <row r="289" spans="2:9" s="50" customFormat="1" ht="15.75" x14ac:dyDescent="0.3">
      <c r="C289" s="50" t="s">
        <v>4987</v>
      </c>
      <c r="F289" s="51"/>
      <c r="G289" s="51"/>
      <c r="H289" s="51"/>
    </row>
    <row r="290" spans="2:9" s="42" customFormat="1" ht="27" x14ac:dyDescent="0.25">
      <c r="B290" s="43"/>
      <c r="C290" s="43" t="s">
        <v>4982</v>
      </c>
      <c r="D290" s="43" t="s">
        <v>4983</v>
      </c>
      <c r="E290" s="43" t="s">
        <v>4984</v>
      </c>
      <c r="F290" s="44" t="s">
        <v>34</v>
      </c>
      <c r="G290" s="45" t="s">
        <v>4985</v>
      </c>
      <c r="H290" s="44" t="s">
        <v>36</v>
      </c>
      <c r="I290" s="43" t="s">
        <v>39</v>
      </c>
    </row>
    <row r="291" spans="2:9" s="42" customFormat="1" ht="13.5" x14ac:dyDescent="0.25">
      <c r="B291" s="43"/>
      <c r="C291" s="43" t="s">
        <v>4919</v>
      </c>
      <c r="D291" s="43"/>
      <c r="E291" s="43"/>
      <c r="F291" s="44"/>
      <c r="G291" s="45"/>
      <c r="H291" s="44"/>
      <c r="I291" s="43"/>
    </row>
    <row r="292" spans="2:9" s="2" customFormat="1" ht="13.5" x14ac:dyDescent="0.25">
      <c r="B292" s="46">
        <v>2220865</v>
      </c>
      <c r="C292" s="46" t="s">
        <v>4917</v>
      </c>
      <c r="D292" s="46" t="s">
        <v>4918</v>
      </c>
      <c r="E292" s="46" t="s">
        <v>43</v>
      </c>
      <c r="F292" s="47">
        <v>-25692700</v>
      </c>
      <c r="G292" s="47">
        <v>-245647.90470000001</v>
      </c>
      <c r="H292" s="47">
        <v>-6.26</v>
      </c>
      <c r="I292" s="46"/>
    </row>
    <row r="293" spans="2:9" s="2" customFormat="1" ht="13.5" x14ac:dyDescent="0.25">
      <c r="B293" s="46">
        <v>2220978</v>
      </c>
      <c r="C293" s="46" t="s">
        <v>4923</v>
      </c>
      <c r="D293" s="46" t="s">
        <v>4918</v>
      </c>
      <c r="E293" s="46" t="s">
        <v>43</v>
      </c>
      <c r="F293" s="47">
        <v>-12061000</v>
      </c>
      <c r="G293" s="47">
        <v>-163728.07500000001</v>
      </c>
      <c r="H293" s="47">
        <v>-4.17</v>
      </c>
      <c r="I293" s="46"/>
    </row>
    <row r="294" spans="2:9" s="2" customFormat="1" ht="13.5" x14ac:dyDescent="0.25">
      <c r="B294" s="46">
        <v>2220810</v>
      </c>
      <c r="C294" s="46" t="s">
        <v>4967</v>
      </c>
      <c r="D294" s="46" t="s">
        <v>4918</v>
      </c>
      <c r="E294" s="46" t="s">
        <v>50</v>
      </c>
      <c r="F294" s="47">
        <v>-2907450</v>
      </c>
      <c r="G294" s="47">
        <v>-84234.641399999993</v>
      </c>
      <c r="H294" s="47">
        <v>-2.15</v>
      </c>
      <c r="I294" s="46"/>
    </row>
    <row r="295" spans="2:9" s="2" customFormat="1" ht="13.5" x14ac:dyDescent="0.25">
      <c r="B295" s="46">
        <v>2220844</v>
      </c>
      <c r="C295" s="46" t="s">
        <v>4920</v>
      </c>
      <c r="D295" s="46" t="s">
        <v>4918</v>
      </c>
      <c r="E295" s="46" t="s">
        <v>75</v>
      </c>
      <c r="F295" s="47">
        <v>-6040500</v>
      </c>
      <c r="G295" s="47">
        <v>-82948.145999999993</v>
      </c>
      <c r="H295" s="47">
        <v>-2.12</v>
      </c>
      <c r="I295" s="46"/>
    </row>
    <row r="296" spans="2:9" s="2" customFormat="1" ht="13.5" x14ac:dyDescent="0.25">
      <c r="B296" s="46">
        <v>2220897</v>
      </c>
      <c r="C296" s="46" t="s">
        <v>4937</v>
      </c>
      <c r="D296" s="46" t="s">
        <v>4918</v>
      </c>
      <c r="E296" s="46" t="s">
        <v>43</v>
      </c>
      <c r="F296" s="47">
        <v>-9215250</v>
      </c>
      <c r="G296" s="47">
        <v>-80813.134875000003</v>
      </c>
      <c r="H296" s="47">
        <v>-2.06</v>
      </c>
      <c r="I296" s="46"/>
    </row>
    <row r="297" spans="2:9" s="2" customFormat="1" ht="13.5" x14ac:dyDescent="0.25">
      <c r="B297" s="46">
        <v>2220885</v>
      </c>
      <c r="C297" s="46" t="s">
        <v>5004</v>
      </c>
      <c r="D297" s="46" t="s">
        <v>4918</v>
      </c>
      <c r="E297" s="46" t="s">
        <v>103</v>
      </c>
      <c r="F297" s="47">
        <v>-14793600</v>
      </c>
      <c r="G297" s="47">
        <v>-59825.318399999996</v>
      </c>
      <c r="H297" s="47">
        <v>-1.53</v>
      </c>
      <c r="I297" s="46"/>
    </row>
    <row r="298" spans="2:9" s="2" customFormat="1" ht="13.5" x14ac:dyDescent="0.25">
      <c r="B298" s="46">
        <v>2220835</v>
      </c>
      <c r="C298" s="46" t="s">
        <v>4927</v>
      </c>
      <c r="D298" s="46" t="s">
        <v>4918</v>
      </c>
      <c r="E298" s="46" t="s">
        <v>1078</v>
      </c>
      <c r="F298" s="47">
        <v>-1144050</v>
      </c>
      <c r="G298" s="47">
        <v>-54689.022149999997</v>
      </c>
      <c r="H298" s="47">
        <v>-1.39</v>
      </c>
      <c r="I298" s="46"/>
    </row>
    <row r="299" spans="2:9" s="2" customFormat="1" ht="13.5" x14ac:dyDescent="0.25">
      <c r="B299" s="46">
        <v>2220861</v>
      </c>
      <c r="C299" s="46" t="s">
        <v>4998</v>
      </c>
      <c r="D299" s="46" t="s">
        <v>4918</v>
      </c>
      <c r="E299" s="46" t="s">
        <v>246</v>
      </c>
      <c r="F299" s="47">
        <v>-2476650</v>
      </c>
      <c r="G299" s="47">
        <v>-46853.2647</v>
      </c>
      <c r="H299" s="47">
        <v>-1.19</v>
      </c>
      <c r="I299" s="46"/>
    </row>
    <row r="300" spans="2:9" s="2" customFormat="1" ht="13.5" x14ac:dyDescent="0.25">
      <c r="B300" s="46">
        <v>2220842</v>
      </c>
      <c r="C300" s="46" t="s">
        <v>4947</v>
      </c>
      <c r="D300" s="46" t="s">
        <v>4918</v>
      </c>
      <c r="E300" s="46" t="s">
        <v>200</v>
      </c>
      <c r="F300" s="47">
        <v>-3591675</v>
      </c>
      <c r="G300" s="47">
        <v>-41271.937424999996</v>
      </c>
      <c r="H300" s="47">
        <v>-1.05</v>
      </c>
      <c r="I300" s="46"/>
    </row>
    <row r="301" spans="2:9" s="2" customFormat="1" ht="13.5" x14ac:dyDescent="0.25">
      <c r="B301" s="46">
        <v>2220965</v>
      </c>
      <c r="C301" s="46" t="s">
        <v>4974</v>
      </c>
      <c r="D301" s="46" t="s">
        <v>4918</v>
      </c>
      <c r="E301" s="46" t="s">
        <v>1091</v>
      </c>
      <c r="F301" s="47">
        <v>-10378800</v>
      </c>
      <c r="G301" s="47">
        <v>-40643.380799999999</v>
      </c>
      <c r="H301" s="47">
        <v>-1.04</v>
      </c>
      <c r="I301" s="46"/>
    </row>
    <row r="302" spans="2:9" s="2" customFormat="1" ht="13.5" x14ac:dyDescent="0.25">
      <c r="B302" s="46">
        <v>2220806</v>
      </c>
      <c r="C302" s="46" t="s">
        <v>5019</v>
      </c>
      <c r="D302" s="46" t="s">
        <v>4918</v>
      </c>
      <c r="E302" s="46" t="s">
        <v>246</v>
      </c>
      <c r="F302" s="47">
        <v>-494678475</v>
      </c>
      <c r="G302" s="47">
        <v>-40563.63495</v>
      </c>
      <c r="H302" s="47">
        <v>-1.03</v>
      </c>
      <c r="I302" s="46"/>
    </row>
    <row r="303" spans="2:9" s="2" customFormat="1" ht="13.5" x14ac:dyDescent="0.25">
      <c r="B303" s="46">
        <v>2220940</v>
      </c>
      <c r="C303" s="46" t="s">
        <v>5003</v>
      </c>
      <c r="D303" s="46" t="s">
        <v>4918</v>
      </c>
      <c r="E303" s="46" t="s">
        <v>1078</v>
      </c>
      <c r="F303" s="47">
        <v>-9638700</v>
      </c>
      <c r="G303" s="47">
        <v>-39099.386550000003</v>
      </c>
      <c r="H303" s="47">
        <v>-1</v>
      </c>
      <c r="I303" s="46"/>
    </row>
    <row r="304" spans="2:9" s="2" customFormat="1" ht="13.5" x14ac:dyDescent="0.25">
      <c r="B304" s="46">
        <v>2220815</v>
      </c>
      <c r="C304" s="46" t="s">
        <v>4943</v>
      </c>
      <c r="D304" s="46" t="s">
        <v>4918</v>
      </c>
      <c r="E304" s="46" t="s">
        <v>2207</v>
      </c>
      <c r="F304" s="47">
        <v>-7997100</v>
      </c>
      <c r="G304" s="47">
        <v>-37514.396099999998</v>
      </c>
      <c r="H304" s="47">
        <v>-0.96</v>
      </c>
      <c r="I304" s="46"/>
    </row>
    <row r="305" spans="2:9" s="2" customFormat="1" ht="13.5" x14ac:dyDescent="0.25">
      <c r="B305" s="46">
        <v>2220979</v>
      </c>
      <c r="C305" s="46" t="s">
        <v>4935</v>
      </c>
      <c r="D305" s="46" t="s">
        <v>4918</v>
      </c>
      <c r="E305" s="46" t="s">
        <v>58</v>
      </c>
      <c r="F305" s="47">
        <v>-5283200</v>
      </c>
      <c r="G305" s="47">
        <v>-36100.105600000003</v>
      </c>
      <c r="H305" s="47">
        <v>-0.92</v>
      </c>
      <c r="I305" s="46"/>
    </row>
    <row r="306" spans="2:9" s="2" customFormat="1" ht="13.5" x14ac:dyDescent="0.25">
      <c r="B306" s="46">
        <v>2220884</v>
      </c>
      <c r="C306" s="46" t="s">
        <v>4939</v>
      </c>
      <c r="D306" s="46" t="s">
        <v>4918</v>
      </c>
      <c r="E306" s="46" t="s">
        <v>54</v>
      </c>
      <c r="F306" s="47">
        <v>-972475</v>
      </c>
      <c r="G306" s="47">
        <v>-35790.969899999996</v>
      </c>
      <c r="H306" s="47">
        <v>-0.91</v>
      </c>
      <c r="I306" s="46"/>
    </row>
    <row r="307" spans="2:9" s="2" customFormat="1" ht="13.5" x14ac:dyDescent="0.25">
      <c r="B307" s="46">
        <v>2220957</v>
      </c>
      <c r="C307" s="46" t="s">
        <v>4933</v>
      </c>
      <c r="D307" s="46" t="s">
        <v>4918</v>
      </c>
      <c r="E307" s="46" t="s">
        <v>43</v>
      </c>
      <c r="F307" s="47">
        <v>-12776400</v>
      </c>
      <c r="G307" s="47">
        <v>-33267.190320000002</v>
      </c>
      <c r="H307" s="47">
        <v>-0.85</v>
      </c>
      <c r="I307" s="46"/>
    </row>
    <row r="308" spans="2:9" s="2" customFormat="1" ht="13.5" x14ac:dyDescent="0.25">
      <c r="B308" s="46">
        <v>2220971</v>
      </c>
      <c r="C308" s="46" t="s">
        <v>4928</v>
      </c>
      <c r="D308" s="46" t="s">
        <v>4918</v>
      </c>
      <c r="E308" s="46" t="s">
        <v>86</v>
      </c>
      <c r="F308" s="47">
        <v>-8814075</v>
      </c>
      <c r="G308" s="47">
        <v>-33057.188287500001</v>
      </c>
      <c r="H308" s="47">
        <v>-0.84</v>
      </c>
      <c r="I308" s="46"/>
    </row>
    <row r="309" spans="2:9" s="2" customFormat="1" ht="13.5" x14ac:dyDescent="0.25">
      <c r="B309" s="46">
        <v>2220923</v>
      </c>
      <c r="C309" s="46" t="s">
        <v>4944</v>
      </c>
      <c r="D309" s="46" t="s">
        <v>4918</v>
      </c>
      <c r="E309" s="46" t="s">
        <v>86</v>
      </c>
      <c r="F309" s="47">
        <v>-5308875</v>
      </c>
      <c r="G309" s="47">
        <v>-32946.878250000002</v>
      </c>
      <c r="H309" s="47">
        <v>-0.84</v>
      </c>
      <c r="I309" s="46"/>
    </row>
    <row r="310" spans="2:9" s="2" customFormat="1" ht="13.5" x14ac:dyDescent="0.25">
      <c r="B310" s="46">
        <v>2220908</v>
      </c>
      <c r="C310" s="46" t="s">
        <v>4957</v>
      </c>
      <c r="D310" s="46" t="s">
        <v>4918</v>
      </c>
      <c r="E310" s="46" t="s">
        <v>58</v>
      </c>
      <c r="F310" s="47">
        <v>-202900</v>
      </c>
      <c r="G310" s="47">
        <v>-32685.161</v>
      </c>
      <c r="H310" s="47">
        <v>-0.83</v>
      </c>
      <c r="I310" s="46"/>
    </row>
    <row r="311" spans="2:9" s="2" customFormat="1" ht="13.5" x14ac:dyDescent="0.25">
      <c r="B311" s="46">
        <v>2220986</v>
      </c>
      <c r="C311" s="46" t="s">
        <v>4946</v>
      </c>
      <c r="D311" s="46" t="s">
        <v>4918</v>
      </c>
      <c r="E311" s="46" t="s">
        <v>43</v>
      </c>
      <c r="F311" s="47">
        <v>-2846875</v>
      </c>
      <c r="G311" s="47">
        <v>-32374.662499999999</v>
      </c>
      <c r="H311" s="47">
        <v>-0.83</v>
      </c>
      <c r="I311" s="46"/>
    </row>
    <row r="312" spans="2:9" s="2" customFormat="1" ht="13.5" x14ac:dyDescent="0.25">
      <c r="B312" s="46">
        <v>2220955</v>
      </c>
      <c r="C312" s="46" t="s">
        <v>4941</v>
      </c>
      <c r="D312" s="46" t="s">
        <v>4918</v>
      </c>
      <c r="E312" s="46" t="s">
        <v>43</v>
      </c>
      <c r="F312" s="47">
        <v>-25285500</v>
      </c>
      <c r="G312" s="47">
        <v>-31505.733</v>
      </c>
      <c r="H312" s="47">
        <v>-0.8</v>
      </c>
      <c r="I312" s="46"/>
    </row>
    <row r="313" spans="2:9" s="2" customFormat="1" ht="13.5" x14ac:dyDescent="0.25">
      <c r="B313" s="46">
        <v>2221001</v>
      </c>
      <c r="C313" s="46" t="s">
        <v>4956</v>
      </c>
      <c r="D313" s="46" t="s">
        <v>4918</v>
      </c>
      <c r="E313" s="46" t="s">
        <v>917</v>
      </c>
      <c r="F313" s="47">
        <v>-2762975</v>
      </c>
      <c r="G313" s="47">
        <v>-31205.039649999999</v>
      </c>
      <c r="H313" s="47">
        <v>-0.8</v>
      </c>
      <c r="I313" s="46"/>
    </row>
    <row r="314" spans="2:9" s="2" customFormat="1" ht="13.5" x14ac:dyDescent="0.25">
      <c r="B314" s="46">
        <v>2220939</v>
      </c>
      <c r="C314" s="46" t="s">
        <v>5020</v>
      </c>
      <c r="D314" s="46" t="s">
        <v>4918</v>
      </c>
      <c r="E314" s="46" t="s">
        <v>86</v>
      </c>
      <c r="F314" s="47">
        <v>-6931600</v>
      </c>
      <c r="G314" s="47">
        <v>-28575.521000000001</v>
      </c>
      <c r="H314" s="47">
        <v>-0.73</v>
      </c>
      <c r="I314" s="46"/>
    </row>
    <row r="315" spans="2:9" s="2" customFormat="1" ht="13.5" x14ac:dyDescent="0.25">
      <c r="B315" s="46">
        <v>2220871</v>
      </c>
      <c r="C315" s="46" t="s">
        <v>4963</v>
      </c>
      <c r="D315" s="46" t="s">
        <v>4918</v>
      </c>
      <c r="E315" s="46" t="s">
        <v>50</v>
      </c>
      <c r="F315" s="47">
        <v>-1952650</v>
      </c>
      <c r="G315" s="47">
        <v>-26997.338899999999</v>
      </c>
      <c r="H315" s="47">
        <v>-0.69</v>
      </c>
      <c r="I315" s="46"/>
    </row>
    <row r="316" spans="2:9" s="2" customFormat="1" ht="13.5" x14ac:dyDescent="0.25">
      <c r="B316" s="46">
        <v>2221231</v>
      </c>
      <c r="C316" s="46" t="s">
        <v>5021</v>
      </c>
      <c r="D316" s="46" t="s">
        <v>4918</v>
      </c>
      <c r="E316" s="46" t="s">
        <v>43</v>
      </c>
      <c r="F316" s="47">
        <v>-1975400</v>
      </c>
      <c r="G316" s="47">
        <v>-26970.136200000001</v>
      </c>
      <c r="H316" s="47">
        <v>-0.69</v>
      </c>
      <c r="I316" s="46"/>
    </row>
    <row r="317" spans="2:9" s="2" customFormat="1" ht="13.5" x14ac:dyDescent="0.25">
      <c r="B317" s="46">
        <v>2220920</v>
      </c>
      <c r="C317" s="46" t="s">
        <v>4999</v>
      </c>
      <c r="D317" s="46" t="s">
        <v>4918</v>
      </c>
      <c r="E317" s="46" t="s">
        <v>111</v>
      </c>
      <c r="F317" s="47">
        <v>-1368500</v>
      </c>
      <c r="G317" s="47">
        <v>-26364.1525</v>
      </c>
      <c r="H317" s="47">
        <v>-0.67</v>
      </c>
      <c r="I317" s="46"/>
    </row>
    <row r="318" spans="2:9" s="2" customFormat="1" ht="13.5" x14ac:dyDescent="0.25">
      <c r="B318" s="46">
        <v>2221024</v>
      </c>
      <c r="C318" s="46" t="s">
        <v>4936</v>
      </c>
      <c r="D318" s="46" t="s">
        <v>4918</v>
      </c>
      <c r="E318" s="46" t="s">
        <v>123</v>
      </c>
      <c r="F318" s="47">
        <v>-2511000</v>
      </c>
      <c r="G318" s="47">
        <v>-25982.572499999998</v>
      </c>
      <c r="H318" s="47">
        <v>-0.66</v>
      </c>
      <c r="I318" s="46"/>
    </row>
    <row r="319" spans="2:9" s="2" customFormat="1" ht="13.5" x14ac:dyDescent="0.25">
      <c r="B319" s="46">
        <v>2220875</v>
      </c>
      <c r="C319" s="46" t="s">
        <v>5022</v>
      </c>
      <c r="D319" s="46" t="s">
        <v>4918</v>
      </c>
      <c r="E319" s="46" t="s">
        <v>58</v>
      </c>
      <c r="F319" s="47">
        <v>-733250</v>
      </c>
      <c r="G319" s="47">
        <v>-25398.3135</v>
      </c>
      <c r="H319" s="47">
        <v>-0.65</v>
      </c>
      <c r="I319" s="46"/>
    </row>
    <row r="320" spans="2:9" s="2" customFormat="1" ht="13.5" x14ac:dyDescent="0.25">
      <c r="B320" s="46">
        <v>2221021</v>
      </c>
      <c r="C320" s="46" t="s">
        <v>4949</v>
      </c>
      <c r="D320" s="46" t="s">
        <v>4918</v>
      </c>
      <c r="E320" s="46" t="s">
        <v>156</v>
      </c>
      <c r="F320" s="47">
        <v>-7682400</v>
      </c>
      <c r="G320" s="47">
        <v>-25190.589599999999</v>
      </c>
      <c r="H320" s="47">
        <v>-0.64</v>
      </c>
      <c r="I320" s="46"/>
    </row>
    <row r="321" spans="2:9" s="2" customFormat="1" ht="13.5" x14ac:dyDescent="0.25">
      <c r="B321" s="46">
        <v>2220808</v>
      </c>
      <c r="C321" s="46" t="s">
        <v>4940</v>
      </c>
      <c r="D321" s="46" t="s">
        <v>4918</v>
      </c>
      <c r="E321" s="46" t="s">
        <v>43</v>
      </c>
      <c r="F321" s="47">
        <v>-21536000</v>
      </c>
      <c r="G321" s="47">
        <v>-24490.7392</v>
      </c>
      <c r="H321" s="47">
        <v>-0.62</v>
      </c>
      <c r="I321" s="46"/>
    </row>
    <row r="322" spans="2:9" s="2" customFormat="1" ht="13.5" x14ac:dyDescent="0.25">
      <c r="B322" s="46">
        <v>2221093</v>
      </c>
      <c r="C322" s="46" t="s">
        <v>5023</v>
      </c>
      <c r="D322" s="46" t="s">
        <v>4918</v>
      </c>
      <c r="E322" s="46" t="s">
        <v>75</v>
      </c>
      <c r="F322" s="47">
        <v>-1751500</v>
      </c>
      <c r="G322" s="47">
        <v>-24189.966499999999</v>
      </c>
      <c r="H322" s="47">
        <v>-0.62</v>
      </c>
      <c r="I322" s="46"/>
    </row>
    <row r="323" spans="2:9" s="2" customFormat="1" ht="13.5" x14ac:dyDescent="0.25">
      <c r="B323" s="46">
        <v>2220893</v>
      </c>
      <c r="C323" s="46" t="s">
        <v>4977</v>
      </c>
      <c r="D323" s="46" t="s">
        <v>4918</v>
      </c>
      <c r="E323" s="46" t="s">
        <v>111</v>
      </c>
      <c r="F323" s="47">
        <v>-2123550</v>
      </c>
      <c r="G323" s="47">
        <v>-23125.459500000001</v>
      </c>
      <c r="H323" s="47">
        <v>-0.59</v>
      </c>
      <c r="I323" s="46"/>
    </row>
    <row r="324" spans="2:9" s="2" customFormat="1" ht="13.5" x14ac:dyDescent="0.25">
      <c r="B324" s="46">
        <v>2220818</v>
      </c>
      <c r="C324" s="46" t="s">
        <v>4921</v>
      </c>
      <c r="D324" s="46" t="s">
        <v>4918</v>
      </c>
      <c r="E324" s="46" t="s">
        <v>43</v>
      </c>
      <c r="F324" s="47">
        <v>-1143600</v>
      </c>
      <c r="G324" s="47">
        <v>-22928.036400000001</v>
      </c>
      <c r="H324" s="47">
        <v>-0.57999999999999996</v>
      </c>
      <c r="I324" s="46"/>
    </row>
    <row r="325" spans="2:9" s="2" customFormat="1" ht="13.5" x14ac:dyDescent="0.25">
      <c r="B325" s="46">
        <v>2220937</v>
      </c>
      <c r="C325" s="46" t="s">
        <v>4938</v>
      </c>
      <c r="D325" s="46" t="s">
        <v>4918</v>
      </c>
      <c r="E325" s="46" t="s">
        <v>246</v>
      </c>
      <c r="F325" s="47">
        <v>-6551800</v>
      </c>
      <c r="G325" s="47">
        <v>-22610.2618</v>
      </c>
      <c r="H325" s="47">
        <v>-0.57999999999999996</v>
      </c>
      <c r="I325" s="46"/>
    </row>
    <row r="326" spans="2:9" s="2" customFormat="1" ht="13.5" x14ac:dyDescent="0.25">
      <c r="B326" s="46">
        <v>2220807</v>
      </c>
      <c r="C326" s="46" t="s">
        <v>4991</v>
      </c>
      <c r="D326" s="46" t="s">
        <v>4918</v>
      </c>
      <c r="E326" s="46" t="s">
        <v>50</v>
      </c>
      <c r="F326" s="47">
        <v>-1497200</v>
      </c>
      <c r="G326" s="47">
        <v>-21582.137999999999</v>
      </c>
      <c r="H326" s="47">
        <v>-0.55000000000000004</v>
      </c>
      <c r="I326" s="46"/>
    </row>
    <row r="327" spans="2:9" s="2" customFormat="1" ht="13.5" x14ac:dyDescent="0.25">
      <c r="B327" s="46">
        <v>2220829</v>
      </c>
      <c r="C327" s="46" t="s">
        <v>4958</v>
      </c>
      <c r="D327" s="46" t="s">
        <v>4918</v>
      </c>
      <c r="E327" s="46" t="s">
        <v>1019</v>
      </c>
      <c r="F327" s="47">
        <v>-27837000</v>
      </c>
      <c r="G327" s="47">
        <v>-21398.301899999999</v>
      </c>
      <c r="H327" s="47">
        <v>-0.55000000000000004</v>
      </c>
      <c r="I327" s="46"/>
    </row>
    <row r="328" spans="2:9" s="2" customFormat="1" ht="13.5" x14ac:dyDescent="0.25">
      <c r="B328" s="46">
        <v>2220845</v>
      </c>
      <c r="C328" s="46" t="s">
        <v>5001</v>
      </c>
      <c r="D328" s="46" t="s">
        <v>4918</v>
      </c>
      <c r="E328" s="46" t="s">
        <v>75</v>
      </c>
      <c r="F328" s="47">
        <v>-13845000</v>
      </c>
      <c r="G328" s="47">
        <v>-20881.028999999999</v>
      </c>
      <c r="H328" s="47">
        <v>-0.53</v>
      </c>
      <c r="I328" s="46"/>
    </row>
    <row r="329" spans="2:9" s="2" customFormat="1" ht="13.5" x14ac:dyDescent="0.25">
      <c r="B329" s="46">
        <v>2220858</v>
      </c>
      <c r="C329" s="46" t="s">
        <v>5024</v>
      </c>
      <c r="D329" s="46" t="s">
        <v>4918</v>
      </c>
      <c r="E329" s="46" t="s">
        <v>43</v>
      </c>
      <c r="F329" s="47">
        <v>-2800000</v>
      </c>
      <c r="G329" s="47">
        <v>-20629</v>
      </c>
      <c r="H329" s="47">
        <v>-0.53</v>
      </c>
      <c r="I329" s="46"/>
    </row>
    <row r="330" spans="2:9" s="2" customFormat="1" ht="13.5" x14ac:dyDescent="0.25">
      <c r="B330" s="46">
        <v>2220959</v>
      </c>
      <c r="C330" s="46" t="s">
        <v>4959</v>
      </c>
      <c r="D330" s="46" t="s">
        <v>4918</v>
      </c>
      <c r="E330" s="46" t="s">
        <v>43</v>
      </c>
      <c r="F330" s="47">
        <v>-2776900</v>
      </c>
      <c r="G330" s="47">
        <v>-20518.5141</v>
      </c>
      <c r="H330" s="47">
        <v>-0.52</v>
      </c>
      <c r="I330" s="46"/>
    </row>
    <row r="331" spans="2:9" s="2" customFormat="1" ht="13.5" x14ac:dyDescent="0.25">
      <c r="B331" s="46">
        <v>2220853</v>
      </c>
      <c r="C331" s="46" t="s">
        <v>5025</v>
      </c>
      <c r="D331" s="46" t="s">
        <v>4918</v>
      </c>
      <c r="E331" s="46" t="s">
        <v>578</v>
      </c>
      <c r="F331" s="47">
        <v>-1384150</v>
      </c>
      <c r="G331" s="47">
        <v>-19533.124800000001</v>
      </c>
      <c r="H331" s="47">
        <v>-0.5</v>
      </c>
      <c r="I331" s="46"/>
    </row>
    <row r="332" spans="2:9" s="2" customFormat="1" ht="13.5" x14ac:dyDescent="0.25">
      <c r="B332" s="46">
        <v>2221004</v>
      </c>
      <c r="C332" s="46" t="s">
        <v>5026</v>
      </c>
      <c r="D332" s="46" t="s">
        <v>4918</v>
      </c>
      <c r="E332" s="46" t="s">
        <v>141</v>
      </c>
      <c r="F332" s="47">
        <v>-1694700</v>
      </c>
      <c r="G332" s="47">
        <v>-19019.6181</v>
      </c>
      <c r="H332" s="47">
        <v>-0.48</v>
      </c>
      <c r="I332" s="46"/>
    </row>
    <row r="333" spans="2:9" s="2" customFormat="1" ht="13.5" x14ac:dyDescent="0.25">
      <c r="B333" s="46">
        <v>2221012</v>
      </c>
      <c r="C333" s="46" t="s">
        <v>4981</v>
      </c>
      <c r="D333" s="46" t="s">
        <v>4918</v>
      </c>
      <c r="E333" s="46" t="s">
        <v>86</v>
      </c>
      <c r="F333" s="47">
        <v>-6431950</v>
      </c>
      <c r="G333" s="47">
        <v>-18983.900425</v>
      </c>
      <c r="H333" s="47">
        <v>-0.48</v>
      </c>
      <c r="I333" s="46"/>
    </row>
    <row r="334" spans="2:9" s="2" customFormat="1" ht="13.5" x14ac:dyDescent="0.25">
      <c r="B334" s="46">
        <v>2220848</v>
      </c>
      <c r="C334" s="46" t="s">
        <v>4929</v>
      </c>
      <c r="D334" s="46" t="s">
        <v>4918</v>
      </c>
      <c r="E334" s="46" t="s">
        <v>578</v>
      </c>
      <c r="F334" s="47">
        <v>-21078450</v>
      </c>
      <c r="G334" s="47">
        <v>-18481.58496</v>
      </c>
      <c r="H334" s="47">
        <v>-0.47</v>
      </c>
      <c r="I334" s="46"/>
    </row>
    <row r="335" spans="2:9" s="2" customFormat="1" ht="13.5" x14ac:dyDescent="0.25">
      <c r="B335" s="46">
        <v>2220836</v>
      </c>
      <c r="C335" s="46" t="s">
        <v>4922</v>
      </c>
      <c r="D335" s="46" t="s">
        <v>4918</v>
      </c>
      <c r="E335" s="46" t="s">
        <v>58</v>
      </c>
      <c r="F335" s="47">
        <v>-530400</v>
      </c>
      <c r="G335" s="47">
        <v>-18311.529600000002</v>
      </c>
      <c r="H335" s="47">
        <v>-0.47</v>
      </c>
      <c r="I335" s="46"/>
    </row>
    <row r="336" spans="2:9" s="2" customFormat="1" ht="13.5" x14ac:dyDescent="0.25">
      <c r="B336" s="46">
        <v>2221005</v>
      </c>
      <c r="C336" s="46" t="s">
        <v>5027</v>
      </c>
      <c r="D336" s="46" t="s">
        <v>4918</v>
      </c>
      <c r="E336" s="46" t="s">
        <v>123</v>
      </c>
      <c r="F336" s="47">
        <v>-3352000</v>
      </c>
      <c r="G336" s="47">
        <v>-17881.243999999999</v>
      </c>
      <c r="H336" s="47">
        <v>-0.46</v>
      </c>
      <c r="I336" s="46"/>
    </row>
    <row r="337" spans="2:9" s="2" customFormat="1" ht="13.5" x14ac:dyDescent="0.25">
      <c r="B337" s="46">
        <v>2220814</v>
      </c>
      <c r="C337" s="46" t="s">
        <v>4950</v>
      </c>
      <c r="D337" s="46" t="s">
        <v>4918</v>
      </c>
      <c r="E337" s="46" t="s">
        <v>65</v>
      </c>
      <c r="F337" s="47">
        <v>-3012450</v>
      </c>
      <c r="G337" s="47">
        <v>-17258.32605</v>
      </c>
      <c r="H337" s="47">
        <v>-0.44</v>
      </c>
      <c r="I337" s="46"/>
    </row>
    <row r="338" spans="2:9" s="2" customFormat="1" ht="13.5" x14ac:dyDescent="0.25">
      <c r="B338" s="46">
        <v>2220834</v>
      </c>
      <c r="C338" s="46" t="s">
        <v>5028</v>
      </c>
      <c r="D338" s="46" t="s">
        <v>4918</v>
      </c>
      <c r="E338" s="46" t="s">
        <v>111</v>
      </c>
      <c r="F338" s="47">
        <v>-292900</v>
      </c>
      <c r="G338" s="47">
        <v>-16777.312000000002</v>
      </c>
      <c r="H338" s="47">
        <v>-0.43</v>
      </c>
      <c r="I338" s="46"/>
    </row>
    <row r="339" spans="2:9" s="2" customFormat="1" ht="13.5" x14ac:dyDescent="0.25">
      <c r="B339" s="46">
        <v>2220874</v>
      </c>
      <c r="C339" s="46" t="s">
        <v>5029</v>
      </c>
      <c r="D339" s="46" t="s">
        <v>4918</v>
      </c>
      <c r="E339" s="46" t="s">
        <v>200</v>
      </c>
      <c r="F339" s="47">
        <v>-12060200</v>
      </c>
      <c r="G339" s="47">
        <v>-16329.5108</v>
      </c>
      <c r="H339" s="47">
        <v>-0.42</v>
      </c>
      <c r="I339" s="46"/>
    </row>
    <row r="340" spans="2:9" s="2" customFormat="1" ht="13.5" x14ac:dyDescent="0.25">
      <c r="B340" s="46">
        <v>2220838</v>
      </c>
      <c r="C340" s="46" t="s">
        <v>5030</v>
      </c>
      <c r="D340" s="46" t="s">
        <v>4918</v>
      </c>
      <c r="E340" s="46" t="s">
        <v>170</v>
      </c>
      <c r="F340" s="47">
        <v>-807400</v>
      </c>
      <c r="G340" s="47">
        <v>-16010.742</v>
      </c>
      <c r="H340" s="47">
        <v>-0.41</v>
      </c>
      <c r="I340" s="46"/>
    </row>
    <row r="341" spans="2:9" s="2" customFormat="1" ht="13.5" x14ac:dyDescent="0.25">
      <c r="B341" s="46">
        <v>2220968</v>
      </c>
      <c r="C341" s="46" t="s">
        <v>5031</v>
      </c>
      <c r="D341" s="46" t="s">
        <v>4918</v>
      </c>
      <c r="E341" s="46" t="s">
        <v>65</v>
      </c>
      <c r="F341" s="47">
        <v>-574750</v>
      </c>
      <c r="G341" s="47">
        <v>-15926.89725</v>
      </c>
      <c r="H341" s="47">
        <v>-0.41</v>
      </c>
      <c r="I341" s="46"/>
    </row>
    <row r="342" spans="2:9" s="2" customFormat="1" ht="13.5" x14ac:dyDescent="0.25">
      <c r="B342" s="46">
        <v>2220824</v>
      </c>
      <c r="C342" s="46" t="s">
        <v>5033</v>
      </c>
      <c r="D342" s="46" t="s">
        <v>4918</v>
      </c>
      <c r="E342" s="46" t="s">
        <v>43</v>
      </c>
      <c r="F342" s="47">
        <v>-22426950</v>
      </c>
      <c r="G342" s="47">
        <v>-15752.689679999999</v>
      </c>
      <c r="H342" s="47">
        <v>-0.4</v>
      </c>
      <c r="I342" s="46"/>
    </row>
    <row r="343" spans="2:9" s="2" customFormat="1" ht="13.5" x14ac:dyDescent="0.25">
      <c r="B343" s="46">
        <v>2220816</v>
      </c>
      <c r="C343" s="46" t="s">
        <v>5032</v>
      </c>
      <c r="D343" s="46" t="s">
        <v>4918</v>
      </c>
      <c r="E343" s="46" t="s">
        <v>156</v>
      </c>
      <c r="F343" s="47">
        <v>-333700</v>
      </c>
      <c r="G343" s="47">
        <v>-15703.922</v>
      </c>
      <c r="H343" s="47">
        <v>-0.4</v>
      </c>
      <c r="I343" s="46"/>
    </row>
    <row r="344" spans="2:9" s="2" customFormat="1" ht="13.5" x14ac:dyDescent="0.25">
      <c r="B344" s="46">
        <v>2220951</v>
      </c>
      <c r="C344" s="46" t="s">
        <v>5034</v>
      </c>
      <c r="D344" s="46" t="s">
        <v>4918</v>
      </c>
      <c r="E344" s="46" t="s">
        <v>43</v>
      </c>
      <c r="F344" s="47">
        <v>-5521325</v>
      </c>
      <c r="G344" s="47">
        <v>-15448.66735</v>
      </c>
      <c r="H344" s="47">
        <v>-0.39</v>
      </c>
      <c r="I344" s="46"/>
    </row>
    <row r="345" spans="2:9" s="2" customFormat="1" ht="13.5" x14ac:dyDescent="0.25">
      <c r="B345" s="46">
        <v>2220917</v>
      </c>
      <c r="C345" s="46" t="s">
        <v>4925</v>
      </c>
      <c r="D345" s="46" t="s">
        <v>4918</v>
      </c>
      <c r="E345" s="46" t="s">
        <v>170</v>
      </c>
      <c r="F345" s="47">
        <v>-2141700</v>
      </c>
      <c r="G345" s="47">
        <v>-15383.831099999999</v>
      </c>
      <c r="H345" s="47">
        <v>-0.39</v>
      </c>
      <c r="I345" s="46"/>
    </row>
    <row r="346" spans="2:9" s="2" customFormat="1" ht="13.5" x14ac:dyDescent="0.25">
      <c r="B346" s="46">
        <v>2220873</v>
      </c>
      <c r="C346" s="46" t="s">
        <v>5035</v>
      </c>
      <c r="D346" s="46" t="s">
        <v>4918</v>
      </c>
      <c r="E346" s="46" t="s">
        <v>96</v>
      </c>
      <c r="F346" s="47">
        <v>-92200</v>
      </c>
      <c r="G346" s="47">
        <v>-15159.523999999999</v>
      </c>
      <c r="H346" s="47">
        <v>-0.39</v>
      </c>
      <c r="I346" s="46"/>
    </row>
    <row r="347" spans="2:9" s="2" customFormat="1" ht="13.5" x14ac:dyDescent="0.25">
      <c r="B347" s="46">
        <v>2220964</v>
      </c>
      <c r="C347" s="46" t="s">
        <v>5009</v>
      </c>
      <c r="D347" s="46" t="s">
        <v>4918</v>
      </c>
      <c r="E347" s="46" t="s">
        <v>513</v>
      </c>
      <c r="F347" s="47">
        <v>-1330450</v>
      </c>
      <c r="G347" s="47">
        <v>-15119.2338</v>
      </c>
      <c r="H347" s="47">
        <v>-0.39</v>
      </c>
      <c r="I347" s="46"/>
    </row>
    <row r="348" spans="2:9" s="2" customFormat="1" ht="13.5" x14ac:dyDescent="0.25">
      <c r="B348" s="46">
        <v>2220867</v>
      </c>
      <c r="C348" s="46" t="s">
        <v>4978</v>
      </c>
      <c r="D348" s="46" t="s">
        <v>4918</v>
      </c>
      <c r="E348" s="46" t="s">
        <v>141</v>
      </c>
      <c r="F348" s="47">
        <v>-197625</v>
      </c>
      <c r="G348" s="47">
        <v>-14748.75375</v>
      </c>
      <c r="H348" s="47">
        <v>-0.38</v>
      </c>
      <c r="I348" s="46"/>
    </row>
    <row r="349" spans="2:9" s="2" customFormat="1" ht="13.5" x14ac:dyDescent="0.25">
      <c r="B349" s="46">
        <v>2220997</v>
      </c>
      <c r="C349" s="46" t="s">
        <v>5036</v>
      </c>
      <c r="D349" s="46" t="s">
        <v>4918</v>
      </c>
      <c r="E349" s="46" t="s">
        <v>123</v>
      </c>
      <c r="F349" s="47">
        <v>-1643625</v>
      </c>
      <c r="G349" s="47">
        <v>-14409.660374999999</v>
      </c>
      <c r="H349" s="47">
        <v>-0.37</v>
      </c>
      <c r="I349" s="46"/>
    </row>
    <row r="350" spans="2:9" s="2" customFormat="1" ht="13.5" x14ac:dyDescent="0.25">
      <c r="B350" s="46">
        <v>2220878</v>
      </c>
      <c r="C350" s="46" t="s">
        <v>5037</v>
      </c>
      <c r="D350" s="46" t="s">
        <v>4918</v>
      </c>
      <c r="E350" s="46" t="s">
        <v>111</v>
      </c>
      <c r="F350" s="47">
        <v>-721500</v>
      </c>
      <c r="G350" s="47">
        <v>-14149.336499999999</v>
      </c>
      <c r="H350" s="47">
        <v>-0.36</v>
      </c>
      <c r="I350" s="46"/>
    </row>
    <row r="351" spans="2:9" s="2" customFormat="1" ht="13.5" x14ac:dyDescent="0.25">
      <c r="B351" s="46">
        <v>2220864</v>
      </c>
      <c r="C351" s="46" t="s">
        <v>5008</v>
      </c>
      <c r="D351" s="46" t="s">
        <v>4918</v>
      </c>
      <c r="E351" s="46" t="s">
        <v>86</v>
      </c>
      <c r="F351" s="47">
        <v>-700000</v>
      </c>
      <c r="G351" s="47">
        <v>-14144.9</v>
      </c>
      <c r="H351" s="47">
        <v>-0.36</v>
      </c>
      <c r="I351" s="46"/>
    </row>
    <row r="352" spans="2:9" s="2" customFormat="1" ht="13.5" x14ac:dyDescent="0.25">
      <c r="B352" s="46">
        <v>2221041</v>
      </c>
      <c r="C352" s="46" t="s">
        <v>4931</v>
      </c>
      <c r="D352" s="46" t="s">
        <v>4918</v>
      </c>
      <c r="E352" s="46" t="s">
        <v>513</v>
      </c>
      <c r="F352" s="47">
        <v>-2435400</v>
      </c>
      <c r="G352" s="47">
        <v>-14100.966</v>
      </c>
      <c r="H352" s="47">
        <v>-0.36</v>
      </c>
      <c r="I352" s="46"/>
    </row>
    <row r="353" spans="2:9" s="2" customFormat="1" ht="13.5" x14ac:dyDescent="0.25">
      <c r="B353" s="46">
        <v>2220887</v>
      </c>
      <c r="C353" s="46" t="s">
        <v>4965</v>
      </c>
      <c r="D353" s="46" t="s">
        <v>4918</v>
      </c>
      <c r="E353" s="46" t="s">
        <v>96</v>
      </c>
      <c r="F353" s="47">
        <v>-406175</v>
      </c>
      <c r="G353" s="47">
        <v>-13773.394249999999</v>
      </c>
      <c r="H353" s="47">
        <v>-0.35</v>
      </c>
      <c r="I353" s="46"/>
    </row>
    <row r="354" spans="2:9" s="2" customFormat="1" ht="13.5" x14ac:dyDescent="0.25">
      <c r="B354" s="46">
        <v>2220933</v>
      </c>
      <c r="C354" s="46" t="s">
        <v>5038</v>
      </c>
      <c r="D354" s="46" t="s">
        <v>4918</v>
      </c>
      <c r="E354" s="46" t="s">
        <v>96</v>
      </c>
      <c r="F354" s="47">
        <v>-4669200</v>
      </c>
      <c r="G354" s="47">
        <v>-13673.752200000001</v>
      </c>
      <c r="H354" s="47">
        <v>-0.35</v>
      </c>
      <c r="I354" s="46"/>
    </row>
    <row r="355" spans="2:9" s="2" customFormat="1" ht="13.5" x14ac:dyDescent="0.25">
      <c r="B355" s="46">
        <v>2220891</v>
      </c>
      <c r="C355" s="46" t="s">
        <v>5039</v>
      </c>
      <c r="D355" s="46" t="s">
        <v>4918</v>
      </c>
      <c r="E355" s="46" t="s">
        <v>320</v>
      </c>
      <c r="F355" s="47">
        <v>-225250</v>
      </c>
      <c r="G355" s="47">
        <v>-13576.94375</v>
      </c>
      <c r="H355" s="47">
        <v>-0.35</v>
      </c>
      <c r="I355" s="46"/>
    </row>
    <row r="356" spans="2:9" s="2" customFormat="1" ht="13.5" x14ac:dyDescent="0.25">
      <c r="B356" s="46">
        <v>2220963</v>
      </c>
      <c r="C356" s="46" t="s">
        <v>5012</v>
      </c>
      <c r="D356" s="46" t="s">
        <v>4918</v>
      </c>
      <c r="E356" s="46" t="s">
        <v>513</v>
      </c>
      <c r="F356" s="47">
        <v>-1886400</v>
      </c>
      <c r="G356" s="47">
        <v>-13252.903200000001</v>
      </c>
      <c r="H356" s="47">
        <v>-0.34</v>
      </c>
      <c r="I356" s="46"/>
    </row>
    <row r="357" spans="2:9" s="2" customFormat="1" ht="13.5" x14ac:dyDescent="0.25">
      <c r="B357" s="46">
        <v>2221035</v>
      </c>
      <c r="C357" s="46" t="s">
        <v>5040</v>
      </c>
      <c r="D357" s="46" t="s">
        <v>4918</v>
      </c>
      <c r="E357" s="46" t="s">
        <v>330</v>
      </c>
      <c r="F357" s="47">
        <v>-97875</v>
      </c>
      <c r="G357" s="47">
        <v>-13143.633750000001</v>
      </c>
      <c r="H357" s="47">
        <v>-0.34</v>
      </c>
      <c r="I357" s="46"/>
    </row>
    <row r="358" spans="2:9" s="2" customFormat="1" ht="13.5" x14ac:dyDescent="0.25">
      <c r="B358" s="46">
        <v>2220929</v>
      </c>
      <c r="C358" s="46" t="s">
        <v>4942</v>
      </c>
      <c r="D358" s="46" t="s">
        <v>4918</v>
      </c>
      <c r="E358" s="46" t="s">
        <v>200</v>
      </c>
      <c r="F358" s="47">
        <v>-7667000</v>
      </c>
      <c r="G358" s="47">
        <v>-13039.266900000001</v>
      </c>
      <c r="H358" s="47">
        <v>-0.33</v>
      </c>
      <c r="I358" s="46"/>
    </row>
    <row r="359" spans="2:9" s="2" customFormat="1" ht="13.5" x14ac:dyDescent="0.25">
      <c r="B359" s="46">
        <v>2220909</v>
      </c>
      <c r="C359" s="46" t="s">
        <v>4930</v>
      </c>
      <c r="D359" s="46" t="s">
        <v>4918</v>
      </c>
      <c r="E359" s="46" t="s">
        <v>86</v>
      </c>
      <c r="F359" s="47">
        <v>-4398900</v>
      </c>
      <c r="G359" s="47">
        <v>-12941.5638</v>
      </c>
      <c r="H359" s="47">
        <v>-0.33</v>
      </c>
      <c r="I359" s="46"/>
    </row>
    <row r="360" spans="2:9" s="2" customFormat="1" ht="13.5" x14ac:dyDescent="0.25">
      <c r="B360" s="46">
        <v>2220912</v>
      </c>
      <c r="C360" s="46" t="s">
        <v>4924</v>
      </c>
      <c r="D360" s="46" t="s">
        <v>4918</v>
      </c>
      <c r="E360" s="46" t="s">
        <v>107</v>
      </c>
      <c r="F360" s="47">
        <v>-5895000</v>
      </c>
      <c r="G360" s="47">
        <v>-12681.913500000001</v>
      </c>
      <c r="H360" s="47">
        <v>-0.32</v>
      </c>
      <c r="I360" s="46"/>
    </row>
    <row r="361" spans="2:9" s="2" customFormat="1" ht="13.5" x14ac:dyDescent="0.25">
      <c r="B361" s="46">
        <v>2221114</v>
      </c>
      <c r="C361" s="46" t="s">
        <v>5041</v>
      </c>
      <c r="D361" s="46" t="s">
        <v>4918</v>
      </c>
      <c r="E361" s="46" t="s">
        <v>43</v>
      </c>
      <c r="F361" s="47">
        <v>-1230900</v>
      </c>
      <c r="G361" s="47">
        <v>-11833.872600000001</v>
      </c>
      <c r="H361" s="47">
        <v>-0.3</v>
      </c>
      <c r="I361" s="46"/>
    </row>
    <row r="362" spans="2:9" s="2" customFormat="1" ht="13.5" x14ac:dyDescent="0.25">
      <c r="B362" s="46">
        <v>2221003</v>
      </c>
      <c r="C362" s="46" t="s">
        <v>5042</v>
      </c>
      <c r="D362" s="46" t="s">
        <v>4918</v>
      </c>
      <c r="E362" s="46" t="s">
        <v>127</v>
      </c>
      <c r="F362" s="47">
        <v>-654150</v>
      </c>
      <c r="G362" s="47">
        <v>-11097.000599999999</v>
      </c>
      <c r="H362" s="47">
        <v>-0.28000000000000003</v>
      </c>
      <c r="I362" s="46"/>
    </row>
    <row r="363" spans="2:9" s="2" customFormat="1" ht="13.5" x14ac:dyDescent="0.25">
      <c r="B363" s="46">
        <v>2220943</v>
      </c>
      <c r="C363" s="46" t="s">
        <v>4955</v>
      </c>
      <c r="D363" s="46" t="s">
        <v>4918</v>
      </c>
      <c r="E363" s="46" t="s">
        <v>1113</v>
      </c>
      <c r="F363" s="47">
        <v>-428100</v>
      </c>
      <c r="G363" s="47">
        <v>-10796.682000000001</v>
      </c>
      <c r="H363" s="47">
        <v>-0.28000000000000003</v>
      </c>
      <c r="I363" s="46"/>
    </row>
    <row r="364" spans="2:9" s="2" customFormat="1" ht="13.5" x14ac:dyDescent="0.25">
      <c r="B364" s="46">
        <v>2220868</v>
      </c>
      <c r="C364" s="46" t="s">
        <v>4953</v>
      </c>
      <c r="D364" s="46" t="s">
        <v>4918</v>
      </c>
      <c r="E364" s="46" t="s">
        <v>268</v>
      </c>
      <c r="F364" s="47">
        <v>-779200</v>
      </c>
      <c r="G364" s="47">
        <v>-10412.4496</v>
      </c>
      <c r="H364" s="47">
        <v>-0.27</v>
      </c>
      <c r="I364" s="46"/>
    </row>
    <row r="365" spans="2:9" s="2" customFormat="1" ht="13.5" x14ac:dyDescent="0.25">
      <c r="B365" s="46">
        <v>2221038</v>
      </c>
      <c r="C365" s="46" t="s">
        <v>5015</v>
      </c>
      <c r="D365" s="46" t="s">
        <v>4918</v>
      </c>
      <c r="E365" s="46" t="s">
        <v>86</v>
      </c>
      <c r="F365" s="47">
        <v>-1189500</v>
      </c>
      <c r="G365" s="47">
        <v>-10336.754999999999</v>
      </c>
      <c r="H365" s="47">
        <v>-0.26</v>
      </c>
      <c r="I365" s="46"/>
    </row>
    <row r="366" spans="2:9" s="2" customFormat="1" ht="13.5" x14ac:dyDescent="0.25">
      <c r="B366" s="46">
        <v>2220960</v>
      </c>
      <c r="C366" s="46" t="s">
        <v>5002</v>
      </c>
      <c r="D366" s="46" t="s">
        <v>4918</v>
      </c>
      <c r="E366" s="46" t="s">
        <v>200</v>
      </c>
      <c r="F366" s="47">
        <v>-945625</v>
      </c>
      <c r="G366" s="47">
        <v>-10101.16625</v>
      </c>
      <c r="H366" s="47">
        <v>-0.26</v>
      </c>
      <c r="I366" s="46"/>
    </row>
    <row r="367" spans="2:9" s="2" customFormat="1" ht="13.5" x14ac:dyDescent="0.25">
      <c r="B367" s="46">
        <v>2220941</v>
      </c>
      <c r="C367" s="46" t="s">
        <v>5006</v>
      </c>
      <c r="D367" s="46" t="s">
        <v>4918</v>
      </c>
      <c r="E367" s="46" t="s">
        <v>50</v>
      </c>
      <c r="F367" s="47">
        <v>-628500</v>
      </c>
      <c r="G367" s="47">
        <v>-10040.2875</v>
      </c>
      <c r="H367" s="47">
        <v>-0.26</v>
      </c>
      <c r="I367" s="46"/>
    </row>
    <row r="368" spans="2:9" s="2" customFormat="1" ht="13.5" x14ac:dyDescent="0.25">
      <c r="B368" s="46">
        <v>2220833</v>
      </c>
      <c r="C368" s="46" t="s">
        <v>4972</v>
      </c>
      <c r="D368" s="46" t="s">
        <v>4918</v>
      </c>
      <c r="E368" s="46" t="s">
        <v>123</v>
      </c>
      <c r="F368" s="47">
        <v>-2869500</v>
      </c>
      <c r="G368" s="47">
        <v>-9832.3417499999996</v>
      </c>
      <c r="H368" s="47">
        <v>-0.25</v>
      </c>
      <c r="I368" s="46"/>
    </row>
    <row r="369" spans="2:9" s="2" customFormat="1" ht="13.5" x14ac:dyDescent="0.25">
      <c r="B369" s="46">
        <v>2220812</v>
      </c>
      <c r="C369" s="46" t="s">
        <v>4948</v>
      </c>
      <c r="D369" s="46" t="s">
        <v>4918</v>
      </c>
      <c r="E369" s="46" t="s">
        <v>75</v>
      </c>
      <c r="F369" s="47">
        <v>-2847950</v>
      </c>
      <c r="G369" s="47">
        <v>-9724.3252749999992</v>
      </c>
      <c r="H369" s="47">
        <v>-0.25</v>
      </c>
      <c r="I369" s="46"/>
    </row>
    <row r="370" spans="2:9" s="2" customFormat="1" ht="13.5" x14ac:dyDescent="0.25">
      <c r="B370" s="46">
        <v>2220905</v>
      </c>
      <c r="C370" s="46" t="s">
        <v>4932</v>
      </c>
      <c r="D370" s="46" t="s">
        <v>4918</v>
      </c>
      <c r="E370" s="46" t="s">
        <v>107</v>
      </c>
      <c r="F370" s="47">
        <v>-1253000</v>
      </c>
      <c r="G370" s="47">
        <v>-9618.6545000000006</v>
      </c>
      <c r="H370" s="47">
        <v>-0.25</v>
      </c>
      <c r="I370" s="46"/>
    </row>
    <row r="371" spans="2:9" s="2" customFormat="1" ht="13.5" x14ac:dyDescent="0.25">
      <c r="B371" s="46">
        <v>2220837</v>
      </c>
      <c r="C371" s="46" t="s">
        <v>4994</v>
      </c>
      <c r="D371" s="46" t="s">
        <v>4918</v>
      </c>
      <c r="E371" s="46" t="s">
        <v>123</v>
      </c>
      <c r="F371" s="47">
        <v>-3342100</v>
      </c>
      <c r="G371" s="47">
        <v>-9429.7351500000004</v>
      </c>
      <c r="H371" s="47">
        <v>-0.24</v>
      </c>
      <c r="I371" s="46"/>
    </row>
    <row r="372" spans="2:9" s="2" customFormat="1" ht="13.5" x14ac:dyDescent="0.25">
      <c r="B372" s="46">
        <v>2221007</v>
      </c>
      <c r="C372" s="46" t="s">
        <v>5043</v>
      </c>
      <c r="D372" s="46" t="s">
        <v>4918</v>
      </c>
      <c r="E372" s="46" t="s">
        <v>268</v>
      </c>
      <c r="F372" s="47">
        <v>-2108425</v>
      </c>
      <c r="G372" s="47">
        <v>-9423.6055374999996</v>
      </c>
      <c r="H372" s="47">
        <v>-0.24</v>
      </c>
      <c r="I372" s="46"/>
    </row>
    <row r="373" spans="2:9" s="2" customFormat="1" ht="13.5" x14ac:dyDescent="0.25">
      <c r="B373" s="46">
        <v>2220934</v>
      </c>
      <c r="C373" s="46" t="s">
        <v>4971</v>
      </c>
      <c r="D373" s="46" t="s">
        <v>4918</v>
      </c>
      <c r="E373" s="46" t="s">
        <v>413</v>
      </c>
      <c r="F373" s="47">
        <v>-3892500</v>
      </c>
      <c r="G373" s="47">
        <v>-9370.0259999999998</v>
      </c>
      <c r="H373" s="47">
        <v>-0.24</v>
      </c>
      <c r="I373" s="46"/>
    </row>
    <row r="374" spans="2:9" s="2" customFormat="1" ht="13.5" x14ac:dyDescent="0.25">
      <c r="B374" s="46">
        <v>2220813</v>
      </c>
      <c r="C374" s="46" t="s">
        <v>5014</v>
      </c>
      <c r="D374" s="46" t="s">
        <v>4918</v>
      </c>
      <c r="E374" s="46" t="s">
        <v>86</v>
      </c>
      <c r="F374" s="47">
        <v>-1629000</v>
      </c>
      <c r="G374" s="47">
        <v>-9270.6389999999992</v>
      </c>
      <c r="H374" s="47">
        <v>-0.24</v>
      </c>
      <c r="I374" s="46"/>
    </row>
    <row r="375" spans="2:9" s="2" customFormat="1" ht="13.5" x14ac:dyDescent="0.25">
      <c r="B375" s="46">
        <v>2221316</v>
      </c>
      <c r="C375" s="46" t="s">
        <v>4926</v>
      </c>
      <c r="D375" s="46" t="s">
        <v>4918</v>
      </c>
      <c r="E375" s="46" t="s">
        <v>86</v>
      </c>
      <c r="F375" s="47">
        <v>-5572800</v>
      </c>
      <c r="G375" s="47">
        <v>-8988.3691199999994</v>
      </c>
      <c r="H375" s="47">
        <v>-0.23</v>
      </c>
      <c r="I375" s="46"/>
    </row>
    <row r="376" spans="2:9" s="2" customFormat="1" ht="13.5" x14ac:dyDescent="0.25">
      <c r="B376" s="46">
        <v>2220999</v>
      </c>
      <c r="C376" s="46" t="s">
        <v>5044</v>
      </c>
      <c r="D376" s="46" t="s">
        <v>4918</v>
      </c>
      <c r="E376" s="46" t="s">
        <v>96</v>
      </c>
      <c r="F376" s="47">
        <v>-1957550</v>
      </c>
      <c r="G376" s="47">
        <v>-8963.6214500000006</v>
      </c>
      <c r="H376" s="47">
        <v>-0.23</v>
      </c>
      <c r="I376" s="46"/>
    </row>
    <row r="377" spans="2:9" s="2" customFormat="1" ht="13.5" x14ac:dyDescent="0.25">
      <c r="B377" s="46">
        <v>2220932</v>
      </c>
      <c r="C377" s="46" t="s">
        <v>4969</v>
      </c>
      <c r="D377" s="46" t="s">
        <v>4918</v>
      </c>
      <c r="E377" s="46" t="s">
        <v>141</v>
      </c>
      <c r="F377" s="47">
        <v>-1371000</v>
      </c>
      <c r="G377" s="47">
        <v>-8596.17</v>
      </c>
      <c r="H377" s="47">
        <v>-0.22</v>
      </c>
      <c r="I377" s="46"/>
    </row>
    <row r="378" spans="2:9" s="2" customFormat="1" ht="13.5" x14ac:dyDescent="0.25">
      <c r="B378" s="46">
        <v>2220832</v>
      </c>
      <c r="C378" s="46" t="s">
        <v>4952</v>
      </c>
      <c r="D378" s="46" t="s">
        <v>4918</v>
      </c>
      <c r="E378" s="46" t="s">
        <v>115</v>
      </c>
      <c r="F378" s="47">
        <v>-3549000</v>
      </c>
      <c r="G378" s="47">
        <v>-8515.4706000000006</v>
      </c>
      <c r="H378" s="47">
        <v>-0.22</v>
      </c>
      <c r="I378" s="46"/>
    </row>
    <row r="379" spans="2:9" s="2" customFormat="1" ht="13.5" x14ac:dyDescent="0.25">
      <c r="B379" s="46">
        <v>2220856</v>
      </c>
      <c r="C379" s="46" t="s">
        <v>4976</v>
      </c>
      <c r="D379" s="46" t="s">
        <v>4918</v>
      </c>
      <c r="E379" s="46" t="s">
        <v>75</v>
      </c>
      <c r="F379" s="47">
        <v>-1842750</v>
      </c>
      <c r="G379" s="47">
        <v>-8226.0360000000001</v>
      </c>
      <c r="H379" s="47">
        <v>-0.21</v>
      </c>
      <c r="I379" s="46"/>
    </row>
    <row r="380" spans="2:9" s="2" customFormat="1" ht="13.5" x14ac:dyDescent="0.25">
      <c r="B380" s="46">
        <v>2220809</v>
      </c>
      <c r="C380" s="46" t="s">
        <v>4934</v>
      </c>
      <c r="D380" s="46" t="s">
        <v>4918</v>
      </c>
      <c r="E380" s="46" t="s">
        <v>123</v>
      </c>
      <c r="F380" s="47">
        <v>-2011150</v>
      </c>
      <c r="G380" s="47">
        <v>-7868.6243750000003</v>
      </c>
      <c r="H380" s="47">
        <v>-0.2</v>
      </c>
      <c r="I380" s="46"/>
    </row>
    <row r="381" spans="2:9" s="2" customFormat="1" ht="13.5" x14ac:dyDescent="0.25">
      <c r="B381" s="46">
        <v>2220886</v>
      </c>
      <c r="C381" s="46" t="s">
        <v>5007</v>
      </c>
      <c r="D381" s="46" t="s">
        <v>4918</v>
      </c>
      <c r="E381" s="46" t="s">
        <v>174</v>
      </c>
      <c r="F381" s="47">
        <v>-1576250</v>
      </c>
      <c r="G381" s="47">
        <v>-7794.5562499999996</v>
      </c>
      <c r="H381" s="47">
        <v>-0.2</v>
      </c>
      <c r="I381" s="46"/>
    </row>
    <row r="382" spans="2:9" s="2" customFormat="1" ht="13.5" x14ac:dyDescent="0.25">
      <c r="B382" s="46">
        <v>2220869</v>
      </c>
      <c r="C382" s="46" t="s">
        <v>5000</v>
      </c>
      <c r="D382" s="46" t="s">
        <v>4918</v>
      </c>
      <c r="E382" s="46" t="s">
        <v>320</v>
      </c>
      <c r="F382" s="47">
        <v>-656000</v>
      </c>
      <c r="G382" s="47">
        <v>-7620.7520000000004</v>
      </c>
      <c r="H382" s="47">
        <v>-0.19</v>
      </c>
      <c r="I382" s="46"/>
    </row>
    <row r="383" spans="2:9" s="2" customFormat="1" ht="13.5" x14ac:dyDescent="0.25">
      <c r="B383" s="46">
        <v>2220883</v>
      </c>
      <c r="C383" s="46" t="s">
        <v>5047</v>
      </c>
      <c r="D383" s="46" t="s">
        <v>4918</v>
      </c>
      <c r="E383" s="46" t="s">
        <v>330</v>
      </c>
      <c r="F383" s="47">
        <v>-513000</v>
      </c>
      <c r="G383" s="47">
        <v>-7590.348</v>
      </c>
      <c r="H383" s="47">
        <v>-0.19</v>
      </c>
      <c r="I383" s="46"/>
    </row>
    <row r="384" spans="2:9" s="2" customFormat="1" ht="13.5" x14ac:dyDescent="0.25">
      <c r="B384" s="46">
        <v>2220896</v>
      </c>
      <c r="C384" s="46" t="s">
        <v>5046</v>
      </c>
      <c r="D384" s="46" t="s">
        <v>4918</v>
      </c>
      <c r="E384" s="46" t="s">
        <v>145</v>
      </c>
      <c r="F384" s="47">
        <v>-19700</v>
      </c>
      <c r="G384" s="47">
        <v>-7573.665</v>
      </c>
      <c r="H384" s="47">
        <v>-0.19</v>
      </c>
      <c r="I384" s="46"/>
    </row>
    <row r="385" spans="2:9" s="2" customFormat="1" ht="13.5" x14ac:dyDescent="0.25">
      <c r="B385" s="46">
        <v>2221034</v>
      </c>
      <c r="C385" s="46" t="s">
        <v>5045</v>
      </c>
      <c r="D385" s="46" t="s">
        <v>4918</v>
      </c>
      <c r="E385" s="46" t="s">
        <v>86</v>
      </c>
      <c r="F385" s="47">
        <v>-1653300</v>
      </c>
      <c r="G385" s="47">
        <v>-7520.8617000000004</v>
      </c>
      <c r="H385" s="47">
        <v>-0.19</v>
      </c>
      <c r="I385" s="46"/>
    </row>
    <row r="386" spans="2:9" s="2" customFormat="1" ht="13.5" x14ac:dyDescent="0.25">
      <c r="B386" s="46">
        <v>2220881</v>
      </c>
      <c r="C386" s="46" t="s">
        <v>5048</v>
      </c>
      <c r="D386" s="46" t="s">
        <v>4918</v>
      </c>
      <c r="E386" s="46" t="s">
        <v>145</v>
      </c>
      <c r="F386" s="47">
        <v>-1850400</v>
      </c>
      <c r="G386" s="47">
        <v>-7273.9224000000004</v>
      </c>
      <c r="H386" s="47">
        <v>-0.19</v>
      </c>
      <c r="I386" s="46"/>
    </row>
    <row r="387" spans="2:9" s="2" customFormat="1" ht="13.5" x14ac:dyDescent="0.25">
      <c r="B387" s="46">
        <v>2220925</v>
      </c>
      <c r="C387" s="46" t="s">
        <v>5050</v>
      </c>
      <c r="D387" s="46" t="s">
        <v>4918</v>
      </c>
      <c r="E387" s="46" t="s">
        <v>58</v>
      </c>
      <c r="F387" s="47">
        <v>-129300</v>
      </c>
      <c r="G387" s="47">
        <v>-7042.9709999999995</v>
      </c>
      <c r="H387" s="47">
        <v>-0.18</v>
      </c>
      <c r="I387" s="46"/>
    </row>
    <row r="388" spans="2:9" s="2" customFormat="1" ht="13.5" x14ac:dyDescent="0.25">
      <c r="B388" s="46">
        <v>2220851</v>
      </c>
      <c r="C388" s="46" t="s">
        <v>5049</v>
      </c>
      <c r="D388" s="46" t="s">
        <v>4918</v>
      </c>
      <c r="E388" s="46" t="s">
        <v>111</v>
      </c>
      <c r="F388" s="47">
        <v>-460500</v>
      </c>
      <c r="G388" s="47">
        <v>-6966.4440000000004</v>
      </c>
      <c r="H388" s="47">
        <v>-0.18</v>
      </c>
      <c r="I388" s="46"/>
    </row>
    <row r="389" spans="2:9" s="2" customFormat="1" ht="13.5" x14ac:dyDescent="0.25">
      <c r="B389" s="46">
        <v>2220958</v>
      </c>
      <c r="C389" s="46" t="s">
        <v>4945</v>
      </c>
      <c r="D389" s="46" t="s">
        <v>4918</v>
      </c>
      <c r="E389" s="46" t="s">
        <v>145</v>
      </c>
      <c r="F389" s="47">
        <v>-6396000</v>
      </c>
      <c r="G389" s="47">
        <v>-6802.1459999999997</v>
      </c>
      <c r="H389" s="47">
        <v>-0.17</v>
      </c>
      <c r="I389" s="46"/>
    </row>
    <row r="390" spans="2:9" s="2" customFormat="1" ht="13.5" x14ac:dyDescent="0.25">
      <c r="B390" s="46">
        <v>2220980</v>
      </c>
      <c r="C390" s="46" t="s">
        <v>4964</v>
      </c>
      <c r="D390" s="46" t="s">
        <v>4918</v>
      </c>
      <c r="E390" s="46" t="s">
        <v>403</v>
      </c>
      <c r="F390" s="47">
        <v>-3814650</v>
      </c>
      <c r="G390" s="47">
        <v>-6754.9822199999999</v>
      </c>
      <c r="H390" s="47">
        <v>-0.17</v>
      </c>
      <c r="I390" s="46"/>
    </row>
    <row r="391" spans="2:9" s="2" customFormat="1" ht="13.5" x14ac:dyDescent="0.25">
      <c r="B391" s="46">
        <v>2221315</v>
      </c>
      <c r="C391" s="46" t="s">
        <v>5053</v>
      </c>
      <c r="D391" s="46" t="s">
        <v>4918</v>
      </c>
      <c r="E391" s="46" t="s">
        <v>170</v>
      </c>
      <c r="F391" s="47">
        <v>-586800</v>
      </c>
      <c r="G391" s="47">
        <v>-6712.4052000000001</v>
      </c>
      <c r="H391" s="47">
        <v>-0.17</v>
      </c>
      <c r="I391" s="46"/>
    </row>
    <row r="392" spans="2:9" s="2" customFormat="1" ht="13.5" x14ac:dyDescent="0.25">
      <c r="B392" s="46">
        <v>2220870</v>
      </c>
      <c r="C392" s="46" t="s">
        <v>5013</v>
      </c>
      <c r="D392" s="46" t="s">
        <v>4918</v>
      </c>
      <c r="E392" s="46" t="s">
        <v>156</v>
      </c>
      <c r="F392" s="47">
        <v>-505500</v>
      </c>
      <c r="G392" s="47">
        <v>-6659.4570000000003</v>
      </c>
      <c r="H392" s="47">
        <v>-0.17</v>
      </c>
      <c r="I392" s="46"/>
    </row>
    <row r="393" spans="2:9" s="2" customFormat="1" ht="13.5" x14ac:dyDescent="0.25">
      <c r="B393" s="46">
        <v>2221022</v>
      </c>
      <c r="C393" s="46" t="s">
        <v>5051</v>
      </c>
      <c r="D393" s="46" t="s">
        <v>4918</v>
      </c>
      <c r="E393" s="46" t="s">
        <v>145</v>
      </c>
      <c r="F393" s="47">
        <v>-1604400</v>
      </c>
      <c r="G393" s="47">
        <v>-6636.6005999999998</v>
      </c>
      <c r="H393" s="47">
        <v>-0.17</v>
      </c>
      <c r="I393" s="46"/>
    </row>
    <row r="394" spans="2:9" s="2" customFormat="1" ht="13.5" x14ac:dyDescent="0.25">
      <c r="B394" s="46">
        <v>2220935</v>
      </c>
      <c r="C394" s="46" t="s">
        <v>4960</v>
      </c>
      <c r="D394" s="46" t="s">
        <v>4918</v>
      </c>
      <c r="E394" s="46" t="s">
        <v>152</v>
      </c>
      <c r="F394" s="47">
        <v>-914000</v>
      </c>
      <c r="G394" s="47">
        <v>-6627.4139999999998</v>
      </c>
      <c r="H394" s="47">
        <v>-0.17</v>
      </c>
      <c r="I394" s="46"/>
    </row>
    <row r="395" spans="2:9" s="2" customFormat="1" ht="13.5" x14ac:dyDescent="0.25">
      <c r="B395" s="46">
        <v>2220989</v>
      </c>
      <c r="C395" s="46" t="s">
        <v>5052</v>
      </c>
      <c r="D395" s="46" t="s">
        <v>4918</v>
      </c>
      <c r="E395" s="46" t="s">
        <v>208</v>
      </c>
      <c r="F395" s="47">
        <v>-318750</v>
      </c>
      <c r="G395" s="47">
        <v>-6544.5749999999998</v>
      </c>
      <c r="H395" s="47">
        <v>-0.17</v>
      </c>
      <c r="I395" s="46"/>
    </row>
    <row r="396" spans="2:9" s="2" customFormat="1" ht="13.5" x14ac:dyDescent="0.25">
      <c r="B396" s="46">
        <v>2220919</v>
      </c>
      <c r="C396" s="46" t="s">
        <v>4996</v>
      </c>
      <c r="D396" s="46" t="s">
        <v>4918</v>
      </c>
      <c r="E396" s="46" t="s">
        <v>103</v>
      </c>
      <c r="F396" s="47">
        <v>-255000</v>
      </c>
      <c r="G396" s="47">
        <v>-6455.58</v>
      </c>
      <c r="H396" s="47">
        <v>-0.16</v>
      </c>
      <c r="I396" s="46"/>
    </row>
    <row r="397" spans="2:9" s="2" customFormat="1" ht="13.5" x14ac:dyDescent="0.25">
      <c r="B397" s="46">
        <v>2221030</v>
      </c>
      <c r="C397" s="46" t="s">
        <v>5055</v>
      </c>
      <c r="D397" s="46" t="s">
        <v>4918</v>
      </c>
      <c r="E397" s="46" t="s">
        <v>170</v>
      </c>
      <c r="F397" s="47">
        <v>-400750</v>
      </c>
      <c r="G397" s="47">
        <v>-6275.7449999999999</v>
      </c>
      <c r="H397" s="47">
        <v>-0.16</v>
      </c>
      <c r="I397" s="46"/>
    </row>
    <row r="398" spans="2:9" s="2" customFormat="1" ht="13.5" x14ac:dyDescent="0.25">
      <c r="B398" s="46">
        <v>2220982</v>
      </c>
      <c r="C398" s="46" t="s">
        <v>4995</v>
      </c>
      <c r="D398" s="46" t="s">
        <v>4918</v>
      </c>
      <c r="E398" s="46" t="s">
        <v>403</v>
      </c>
      <c r="F398" s="47">
        <v>-2232000</v>
      </c>
      <c r="G398" s="47">
        <v>-6255.18</v>
      </c>
      <c r="H398" s="47">
        <v>-0.16</v>
      </c>
      <c r="I398" s="46"/>
    </row>
    <row r="399" spans="2:9" s="2" customFormat="1" ht="13.5" x14ac:dyDescent="0.25">
      <c r="B399" s="46">
        <v>2220825</v>
      </c>
      <c r="C399" s="46" t="s">
        <v>5056</v>
      </c>
      <c r="D399" s="46" t="s">
        <v>4918</v>
      </c>
      <c r="E399" s="46" t="s">
        <v>43</v>
      </c>
      <c r="F399" s="47">
        <v>-3772800</v>
      </c>
      <c r="G399" s="47">
        <v>-6148.5321599999997</v>
      </c>
      <c r="H399" s="47">
        <v>-0.16</v>
      </c>
      <c r="I399" s="46"/>
    </row>
    <row r="400" spans="2:9" s="2" customFormat="1" ht="13.5" x14ac:dyDescent="0.25">
      <c r="B400" s="46">
        <v>2221002</v>
      </c>
      <c r="C400" s="46" t="s">
        <v>5054</v>
      </c>
      <c r="D400" s="46" t="s">
        <v>4918</v>
      </c>
      <c r="E400" s="46" t="s">
        <v>43</v>
      </c>
      <c r="F400" s="47">
        <v>-4898400</v>
      </c>
      <c r="G400" s="47">
        <v>-6092.1400800000001</v>
      </c>
      <c r="H400" s="47">
        <v>-0.16</v>
      </c>
      <c r="I400" s="46"/>
    </row>
    <row r="401" spans="2:9" s="2" customFormat="1" ht="13.5" x14ac:dyDescent="0.25">
      <c r="B401" s="46">
        <v>2221025</v>
      </c>
      <c r="C401" s="46" t="s">
        <v>4973</v>
      </c>
      <c r="D401" s="46" t="s">
        <v>4918</v>
      </c>
      <c r="E401" s="46" t="s">
        <v>917</v>
      </c>
      <c r="F401" s="47">
        <v>-355950</v>
      </c>
      <c r="G401" s="47">
        <v>-6083.5414499999997</v>
      </c>
      <c r="H401" s="47">
        <v>-0.16</v>
      </c>
      <c r="I401" s="46"/>
    </row>
    <row r="402" spans="2:9" s="2" customFormat="1" ht="13.5" x14ac:dyDescent="0.25">
      <c r="B402" s="46">
        <v>2220895</v>
      </c>
      <c r="C402" s="46" t="s">
        <v>5058</v>
      </c>
      <c r="D402" s="46" t="s">
        <v>4918</v>
      </c>
      <c r="E402" s="46" t="s">
        <v>170</v>
      </c>
      <c r="F402" s="47">
        <v>-378700</v>
      </c>
      <c r="G402" s="47">
        <v>-6023.6022000000003</v>
      </c>
      <c r="H402" s="47">
        <v>-0.15</v>
      </c>
      <c r="I402" s="46"/>
    </row>
    <row r="403" spans="2:9" s="2" customFormat="1" ht="13.5" x14ac:dyDescent="0.25">
      <c r="B403" s="46">
        <v>2220880</v>
      </c>
      <c r="C403" s="46" t="s">
        <v>5059</v>
      </c>
      <c r="D403" s="46" t="s">
        <v>4918</v>
      </c>
      <c r="E403" s="46" t="s">
        <v>111</v>
      </c>
      <c r="F403" s="47">
        <v>-109000</v>
      </c>
      <c r="G403" s="47">
        <v>-5959.03</v>
      </c>
      <c r="H403" s="47">
        <v>-0.15</v>
      </c>
      <c r="I403" s="46"/>
    </row>
    <row r="404" spans="2:9" s="2" customFormat="1" ht="13.5" x14ac:dyDescent="0.25">
      <c r="B404" s="46">
        <v>2220998</v>
      </c>
      <c r="C404" s="46" t="s">
        <v>5057</v>
      </c>
      <c r="D404" s="46" t="s">
        <v>4918</v>
      </c>
      <c r="E404" s="46" t="s">
        <v>246</v>
      </c>
      <c r="F404" s="47">
        <v>-8068950</v>
      </c>
      <c r="G404" s="47">
        <v>-5909.6989800000001</v>
      </c>
      <c r="H404" s="47">
        <v>-0.15</v>
      </c>
      <c r="I404" s="46"/>
    </row>
    <row r="405" spans="2:9" s="2" customFormat="1" ht="13.5" x14ac:dyDescent="0.25">
      <c r="B405" s="46">
        <v>2221177</v>
      </c>
      <c r="C405" s="46" t="s">
        <v>5060</v>
      </c>
      <c r="D405" s="46" t="s">
        <v>4918</v>
      </c>
      <c r="E405" s="46" t="s">
        <v>246</v>
      </c>
      <c r="F405" s="47">
        <v>-70903200</v>
      </c>
      <c r="G405" s="47">
        <v>-5849.5140000000001</v>
      </c>
      <c r="H405" s="47">
        <v>-0.15</v>
      </c>
      <c r="I405" s="46"/>
    </row>
    <row r="406" spans="2:9" s="2" customFormat="1" ht="13.5" x14ac:dyDescent="0.25">
      <c r="B406" s="46">
        <v>2220966</v>
      </c>
      <c r="C406" s="46" t="s">
        <v>4970</v>
      </c>
      <c r="D406" s="46" t="s">
        <v>4918</v>
      </c>
      <c r="E406" s="46" t="s">
        <v>152</v>
      </c>
      <c r="F406" s="47">
        <v>-791000</v>
      </c>
      <c r="G406" s="47">
        <v>-5580.1094999999996</v>
      </c>
      <c r="H406" s="47">
        <v>-0.14000000000000001</v>
      </c>
      <c r="I406" s="46"/>
    </row>
    <row r="407" spans="2:9" s="2" customFormat="1" ht="13.5" x14ac:dyDescent="0.25">
      <c r="B407" s="46">
        <v>2220970</v>
      </c>
      <c r="C407" s="46" t="s">
        <v>5062</v>
      </c>
      <c r="D407" s="46" t="s">
        <v>4918</v>
      </c>
      <c r="E407" s="46" t="s">
        <v>79</v>
      </c>
      <c r="F407" s="47">
        <v>-343200</v>
      </c>
      <c r="G407" s="47">
        <v>-5436.6311999999998</v>
      </c>
      <c r="H407" s="47">
        <v>-0.14000000000000001</v>
      </c>
      <c r="I407" s="46"/>
    </row>
    <row r="408" spans="2:9" s="2" customFormat="1" ht="13.5" x14ac:dyDescent="0.25">
      <c r="B408" s="46">
        <v>2220872</v>
      </c>
      <c r="C408" s="46" t="s">
        <v>5061</v>
      </c>
      <c r="D408" s="46" t="s">
        <v>4918</v>
      </c>
      <c r="E408" s="46" t="s">
        <v>202</v>
      </c>
      <c r="F408" s="47">
        <v>-1003750</v>
      </c>
      <c r="G408" s="47">
        <v>-5315.86</v>
      </c>
      <c r="H408" s="47">
        <v>-0.14000000000000001</v>
      </c>
      <c r="I408" s="46"/>
    </row>
    <row r="409" spans="2:9" s="2" customFormat="1" ht="13.5" x14ac:dyDescent="0.25">
      <c r="B409" s="46">
        <v>2221015</v>
      </c>
      <c r="C409" s="46" t="s">
        <v>4968</v>
      </c>
      <c r="D409" s="46" t="s">
        <v>4918</v>
      </c>
      <c r="E409" s="46" t="s">
        <v>115</v>
      </c>
      <c r="F409" s="47">
        <v>-699550</v>
      </c>
      <c r="G409" s="47">
        <v>-5221.7909749999999</v>
      </c>
      <c r="H409" s="47">
        <v>-0.13</v>
      </c>
      <c r="I409" s="46"/>
    </row>
    <row r="410" spans="2:9" s="2" customFormat="1" ht="13.5" x14ac:dyDescent="0.25">
      <c r="B410" s="46">
        <v>2221266</v>
      </c>
      <c r="C410" s="46" t="s">
        <v>5064</v>
      </c>
      <c r="D410" s="46" t="s">
        <v>4918</v>
      </c>
      <c r="E410" s="46" t="s">
        <v>86</v>
      </c>
      <c r="F410" s="47">
        <v>-1626200</v>
      </c>
      <c r="G410" s="47">
        <v>-4830.6270999999997</v>
      </c>
      <c r="H410" s="47">
        <v>-0.12</v>
      </c>
      <c r="I410" s="46"/>
    </row>
    <row r="411" spans="2:9" s="2" customFormat="1" ht="13.5" x14ac:dyDescent="0.25">
      <c r="B411" s="46">
        <v>2220879</v>
      </c>
      <c r="C411" s="46" t="s">
        <v>5063</v>
      </c>
      <c r="D411" s="46" t="s">
        <v>4918</v>
      </c>
      <c r="E411" s="46" t="s">
        <v>115</v>
      </c>
      <c r="F411" s="47">
        <v>-87750</v>
      </c>
      <c r="G411" s="47">
        <v>-4580.4622499999996</v>
      </c>
      <c r="H411" s="47">
        <v>-0.12</v>
      </c>
      <c r="I411" s="46"/>
    </row>
    <row r="412" spans="2:9" s="2" customFormat="1" ht="13.5" x14ac:dyDescent="0.25">
      <c r="B412" s="46">
        <v>2221212</v>
      </c>
      <c r="C412" s="46" t="s">
        <v>5071</v>
      </c>
      <c r="D412" s="46" t="s">
        <v>4918</v>
      </c>
      <c r="E412" s="46" t="s">
        <v>43</v>
      </c>
      <c r="F412" s="47">
        <v>-605500</v>
      </c>
      <c r="G412" s="47">
        <v>-4499.1677499999996</v>
      </c>
      <c r="H412" s="47">
        <v>-0.11</v>
      </c>
      <c r="I412" s="46"/>
    </row>
    <row r="413" spans="2:9" s="2" customFormat="1" ht="13.5" x14ac:dyDescent="0.25">
      <c r="B413" s="46">
        <v>2221234</v>
      </c>
      <c r="C413" s="46" t="s">
        <v>5068</v>
      </c>
      <c r="D413" s="46" t="s">
        <v>4918</v>
      </c>
      <c r="E413" s="46" t="s">
        <v>50</v>
      </c>
      <c r="F413" s="47">
        <v>-310400</v>
      </c>
      <c r="G413" s="47">
        <v>-4434.3743999999997</v>
      </c>
      <c r="H413" s="47">
        <v>-0.11</v>
      </c>
      <c r="I413" s="46"/>
    </row>
    <row r="414" spans="2:9" s="2" customFormat="1" ht="13.5" x14ac:dyDescent="0.25">
      <c r="B414" s="46">
        <v>2220860</v>
      </c>
      <c r="C414" s="46" t="s">
        <v>5069</v>
      </c>
      <c r="D414" s="46" t="s">
        <v>4918</v>
      </c>
      <c r="E414" s="46" t="s">
        <v>330</v>
      </c>
      <c r="F414" s="47">
        <v>-156000</v>
      </c>
      <c r="G414" s="47">
        <v>-4422.6000000000004</v>
      </c>
      <c r="H414" s="47">
        <v>-0.11</v>
      </c>
      <c r="I414" s="46"/>
    </row>
    <row r="415" spans="2:9" s="2" customFormat="1" ht="13.5" x14ac:dyDescent="0.25">
      <c r="B415" s="46">
        <v>2220942</v>
      </c>
      <c r="C415" s="46" t="s">
        <v>5070</v>
      </c>
      <c r="D415" s="46" t="s">
        <v>4918</v>
      </c>
      <c r="E415" s="46" t="s">
        <v>86</v>
      </c>
      <c r="F415" s="47">
        <v>-1524000</v>
      </c>
      <c r="G415" s="47">
        <v>-4309.1099999999997</v>
      </c>
      <c r="H415" s="47">
        <v>-0.11</v>
      </c>
      <c r="I415" s="46"/>
    </row>
    <row r="416" spans="2:9" s="2" customFormat="1" ht="13.5" x14ac:dyDescent="0.25">
      <c r="B416" s="46">
        <v>2221040</v>
      </c>
      <c r="C416" s="46" t="s">
        <v>5065</v>
      </c>
      <c r="D416" s="46" t="s">
        <v>4918</v>
      </c>
      <c r="E416" s="46" t="s">
        <v>107</v>
      </c>
      <c r="F416" s="47">
        <v>-885675</v>
      </c>
      <c r="G416" s="47">
        <v>-4294.1952375000001</v>
      </c>
      <c r="H416" s="47">
        <v>-0.11</v>
      </c>
      <c r="I416" s="46"/>
    </row>
    <row r="417" spans="2:9" s="2" customFormat="1" ht="13.5" x14ac:dyDescent="0.25">
      <c r="B417" s="46">
        <v>2220949</v>
      </c>
      <c r="C417" s="46" t="s">
        <v>4954</v>
      </c>
      <c r="D417" s="46" t="s">
        <v>4918</v>
      </c>
      <c r="E417" s="46" t="s">
        <v>111</v>
      </c>
      <c r="F417" s="47">
        <v>-266350</v>
      </c>
      <c r="G417" s="47">
        <v>-4276.5155999999997</v>
      </c>
      <c r="H417" s="47">
        <v>-0.11</v>
      </c>
      <c r="I417" s="46"/>
    </row>
    <row r="418" spans="2:9" s="2" customFormat="1" ht="13.5" x14ac:dyDescent="0.25">
      <c r="B418" s="46">
        <v>2221073</v>
      </c>
      <c r="C418" s="46" t="s">
        <v>5066</v>
      </c>
      <c r="D418" s="46" t="s">
        <v>4918</v>
      </c>
      <c r="E418" s="46" t="s">
        <v>43</v>
      </c>
      <c r="F418" s="47">
        <v>-5945275</v>
      </c>
      <c r="G418" s="47">
        <v>-4201.5258425000002</v>
      </c>
      <c r="H418" s="47">
        <v>-0.11</v>
      </c>
      <c r="I418" s="46"/>
    </row>
    <row r="419" spans="2:9" s="2" customFormat="1" ht="13.5" x14ac:dyDescent="0.25">
      <c r="B419" s="46">
        <v>2221134</v>
      </c>
      <c r="C419" s="46" t="s">
        <v>5067</v>
      </c>
      <c r="D419" s="46" t="s">
        <v>4918</v>
      </c>
      <c r="E419" s="46" t="s">
        <v>103</v>
      </c>
      <c r="F419" s="47">
        <v>-1014400</v>
      </c>
      <c r="G419" s="47">
        <v>-4125.5648000000001</v>
      </c>
      <c r="H419" s="47">
        <v>-0.11</v>
      </c>
      <c r="I419" s="46"/>
    </row>
    <row r="420" spans="2:9" s="2" customFormat="1" ht="13.5" x14ac:dyDescent="0.25">
      <c r="B420" s="46">
        <v>2221036</v>
      </c>
      <c r="C420" s="46" t="s">
        <v>5016</v>
      </c>
      <c r="D420" s="46" t="s">
        <v>4918</v>
      </c>
      <c r="E420" s="46" t="s">
        <v>123</v>
      </c>
      <c r="F420" s="47">
        <v>-332625</v>
      </c>
      <c r="G420" s="47">
        <v>-4083.3045000000002</v>
      </c>
      <c r="H420" s="47">
        <v>-0.1</v>
      </c>
      <c r="I420" s="46"/>
    </row>
    <row r="421" spans="2:9" s="2" customFormat="1" ht="13.5" x14ac:dyDescent="0.25">
      <c r="B421" s="46">
        <v>2220996</v>
      </c>
      <c r="C421" s="46" t="s">
        <v>5074</v>
      </c>
      <c r="D421" s="46" t="s">
        <v>4918</v>
      </c>
      <c r="E421" s="46" t="s">
        <v>43</v>
      </c>
      <c r="F421" s="47">
        <v>-2916075</v>
      </c>
      <c r="G421" s="47">
        <v>-4064.7169425000002</v>
      </c>
      <c r="H421" s="47">
        <v>-0.1</v>
      </c>
      <c r="I421" s="46"/>
    </row>
    <row r="422" spans="2:9" s="2" customFormat="1" ht="13.5" x14ac:dyDescent="0.25">
      <c r="B422" s="46">
        <v>2220975</v>
      </c>
      <c r="C422" s="46" t="s">
        <v>5078</v>
      </c>
      <c r="D422" s="46" t="s">
        <v>4918</v>
      </c>
      <c r="E422" s="46" t="s">
        <v>65</v>
      </c>
      <c r="F422" s="47">
        <v>-13725</v>
      </c>
      <c r="G422" s="47">
        <v>-4046.13</v>
      </c>
      <c r="H422" s="47">
        <v>-0.1</v>
      </c>
      <c r="I422" s="46"/>
    </row>
    <row r="423" spans="2:9" s="2" customFormat="1" ht="13.5" x14ac:dyDescent="0.25">
      <c r="B423" s="46">
        <v>2220924</v>
      </c>
      <c r="C423" s="46" t="s">
        <v>5072</v>
      </c>
      <c r="D423" s="46" t="s">
        <v>4918</v>
      </c>
      <c r="E423" s="46" t="s">
        <v>79</v>
      </c>
      <c r="F423" s="47">
        <v>-674325</v>
      </c>
      <c r="G423" s="47">
        <v>-4030.440525</v>
      </c>
      <c r="H423" s="47">
        <v>-0.1</v>
      </c>
      <c r="I423" s="46"/>
    </row>
    <row r="424" spans="2:9" s="2" customFormat="1" ht="13.5" x14ac:dyDescent="0.25">
      <c r="B424" s="46">
        <v>2221029</v>
      </c>
      <c r="C424" s="46" t="s">
        <v>5075</v>
      </c>
      <c r="D424" s="46" t="s">
        <v>4918</v>
      </c>
      <c r="E424" s="46" t="s">
        <v>54</v>
      </c>
      <c r="F424" s="47">
        <v>-3672500</v>
      </c>
      <c r="G424" s="47">
        <v>-3951.9772499999999</v>
      </c>
      <c r="H424" s="47">
        <v>-0.1</v>
      </c>
      <c r="I424" s="46"/>
    </row>
    <row r="425" spans="2:9" s="2" customFormat="1" ht="13.5" x14ac:dyDescent="0.25">
      <c r="B425" s="46">
        <v>2221039</v>
      </c>
      <c r="C425" s="46" t="s">
        <v>5076</v>
      </c>
      <c r="D425" s="46" t="s">
        <v>4918</v>
      </c>
      <c r="E425" s="46" t="s">
        <v>115</v>
      </c>
      <c r="F425" s="47">
        <v>-2771384</v>
      </c>
      <c r="G425" s="47">
        <v>-3911.8085160000001</v>
      </c>
      <c r="H425" s="47">
        <v>-0.1</v>
      </c>
      <c r="I425" s="46"/>
    </row>
    <row r="426" spans="2:9" s="2" customFormat="1" ht="13.5" x14ac:dyDescent="0.25">
      <c r="B426" s="46">
        <v>2220950</v>
      </c>
      <c r="C426" s="46" t="s">
        <v>5073</v>
      </c>
      <c r="D426" s="46" t="s">
        <v>4918</v>
      </c>
      <c r="E426" s="46" t="s">
        <v>58</v>
      </c>
      <c r="F426" s="47">
        <v>-54950</v>
      </c>
      <c r="G426" s="47">
        <v>-3877.8215</v>
      </c>
      <c r="H426" s="47">
        <v>-0.1</v>
      </c>
      <c r="I426" s="46"/>
    </row>
    <row r="427" spans="2:9" s="2" customFormat="1" ht="13.5" x14ac:dyDescent="0.25">
      <c r="B427" s="46">
        <v>2220889</v>
      </c>
      <c r="C427" s="46" t="s">
        <v>4961</v>
      </c>
      <c r="D427" s="46" t="s">
        <v>4918</v>
      </c>
      <c r="E427" s="46" t="s">
        <v>79</v>
      </c>
      <c r="F427" s="47">
        <v>-210375</v>
      </c>
      <c r="G427" s="47">
        <v>-3790.9575</v>
      </c>
      <c r="H427" s="47">
        <v>-0.1</v>
      </c>
      <c r="I427" s="46"/>
    </row>
    <row r="428" spans="2:9" s="2" customFormat="1" ht="13.5" x14ac:dyDescent="0.25">
      <c r="B428" s="46">
        <v>2220988</v>
      </c>
      <c r="C428" s="46" t="s">
        <v>5079</v>
      </c>
      <c r="D428" s="46" t="s">
        <v>4918</v>
      </c>
      <c r="E428" s="46" t="s">
        <v>208</v>
      </c>
      <c r="F428" s="47">
        <v>-176000</v>
      </c>
      <c r="G428" s="47">
        <v>-3766.9279999999999</v>
      </c>
      <c r="H428" s="47">
        <v>-0.1</v>
      </c>
      <c r="I428" s="46"/>
    </row>
    <row r="429" spans="2:9" s="2" customFormat="1" ht="13.5" x14ac:dyDescent="0.25">
      <c r="B429" s="46">
        <v>2220918</v>
      </c>
      <c r="C429" s="46" t="s">
        <v>5077</v>
      </c>
      <c r="D429" s="46" t="s">
        <v>4918</v>
      </c>
      <c r="E429" s="46" t="s">
        <v>111</v>
      </c>
      <c r="F429" s="47">
        <v>-103250</v>
      </c>
      <c r="G429" s="47">
        <v>-3741.3670000000002</v>
      </c>
      <c r="H429" s="47">
        <v>-0.1</v>
      </c>
      <c r="I429" s="46"/>
    </row>
    <row r="430" spans="2:9" s="2" customFormat="1" ht="13.5" x14ac:dyDescent="0.25">
      <c r="B430" s="46">
        <v>2221044</v>
      </c>
      <c r="C430" s="46" t="s">
        <v>5082</v>
      </c>
      <c r="D430" s="46" t="s">
        <v>4918</v>
      </c>
      <c r="E430" s="46" t="s">
        <v>160</v>
      </c>
      <c r="F430" s="47">
        <v>-132825</v>
      </c>
      <c r="G430" s="47">
        <v>-3689.4800249999998</v>
      </c>
      <c r="H430" s="47">
        <v>-0.09</v>
      </c>
      <c r="I430" s="46"/>
    </row>
    <row r="431" spans="2:9" s="2" customFormat="1" ht="13.5" x14ac:dyDescent="0.25">
      <c r="B431" s="46">
        <v>2220840</v>
      </c>
      <c r="C431" s="46" t="s">
        <v>5005</v>
      </c>
      <c r="D431" s="46" t="s">
        <v>4918</v>
      </c>
      <c r="E431" s="46" t="s">
        <v>65</v>
      </c>
      <c r="F431" s="47">
        <v>-29500</v>
      </c>
      <c r="G431" s="47">
        <v>-3623.4850000000001</v>
      </c>
      <c r="H431" s="47">
        <v>-0.09</v>
      </c>
      <c r="I431" s="46"/>
    </row>
    <row r="432" spans="2:9" s="2" customFormat="1" ht="13.5" x14ac:dyDescent="0.25">
      <c r="B432" s="46">
        <v>2221014</v>
      </c>
      <c r="C432" s="46" t="s">
        <v>5081</v>
      </c>
      <c r="D432" s="46" t="s">
        <v>4918</v>
      </c>
      <c r="E432" s="46" t="s">
        <v>127</v>
      </c>
      <c r="F432" s="47">
        <v>-88200</v>
      </c>
      <c r="G432" s="47">
        <v>-3602.7053999999998</v>
      </c>
      <c r="H432" s="47">
        <v>-0.09</v>
      </c>
      <c r="I432" s="46"/>
    </row>
    <row r="433" spans="2:9" s="2" customFormat="1" ht="13.5" x14ac:dyDescent="0.25">
      <c r="B433" s="46">
        <v>2220936</v>
      </c>
      <c r="C433" s="46" t="s">
        <v>5080</v>
      </c>
      <c r="D433" s="46" t="s">
        <v>4918</v>
      </c>
      <c r="E433" s="46" t="s">
        <v>50</v>
      </c>
      <c r="F433" s="47">
        <v>-243600</v>
      </c>
      <c r="G433" s="47">
        <v>-3429.4007999999999</v>
      </c>
      <c r="H433" s="47">
        <v>-0.09</v>
      </c>
      <c r="I433" s="46"/>
    </row>
    <row r="434" spans="2:9" s="2" customFormat="1" ht="13.5" x14ac:dyDescent="0.25">
      <c r="B434" s="46">
        <v>2220926</v>
      </c>
      <c r="C434" s="46" t="s">
        <v>5010</v>
      </c>
      <c r="D434" s="46" t="s">
        <v>4918</v>
      </c>
      <c r="E434" s="46" t="s">
        <v>115</v>
      </c>
      <c r="F434" s="47">
        <v>-106375</v>
      </c>
      <c r="G434" s="47">
        <v>-3342.5152499999999</v>
      </c>
      <c r="H434" s="47">
        <v>-0.09</v>
      </c>
      <c r="I434" s="46"/>
    </row>
    <row r="435" spans="2:9" s="2" customFormat="1" ht="13.5" x14ac:dyDescent="0.25">
      <c r="B435" s="46">
        <v>2220811</v>
      </c>
      <c r="C435" s="46" t="s">
        <v>5084</v>
      </c>
      <c r="D435" s="46" t="s">
        <v>4918</v>
      </c>
      <c r="E435" s="46" t="s">
        <v>86</v>
      </c>
      <c r="F435" s="47">
        <v>-322500</v>
      </c>
      <c r="G435" s="47">
        <v>-3239.835</v>
      </c>
      <c r="H435" s="47">
        <v>-0.08</v>
      </c>
      <c r="I435" s="46"/>
    </row>
    <row r="436" spans="2:9" s="2" customFormat="1" ht="13.5" x14ac:dyDescent="0.25">
      <c r="B436" s="46">
        <v>2220972</v>
      </c>
      <c r="C436" s="46" t="s">
        <v>5011</v>
      </c>
      <c r="D436" s="46" t="s">
        <v>4918</v>
      </c>
      <c r="E436" s="46" t="s">
        <v>50</v>
      </c>
      <c r="F436" s="47">
        <v>-66000</v>
      </c>
      <c r="G436" s="47">
        <v>-3201</v>
      </c>
      <c r="H436" s="47">
        <v>-0.08</v>
      </c>
      <c r="I436" s="46"/>
    </row>
    <row r="437" spans="2:9" s="2" customFormat="1" ht="13.5" x14ac:dyDescent="0.25">
      <c r="B437" s="46">
        <v>2220953</v>
      </c>
      <c r="C437" s="46" t="s">
        <v>5083</v>
      </c>
      <c r="D437" s="46" t="s">
        <v>4918</v>
      </c>
      <c r="E437" s="46" t="s">
        <v>208</v>
      </c>
      <c r="F437" s="47">
        <v>-38375</v>
      </c>
      <c r="G437" s="47">
        <v>-3011.67</v>
      </c>
      <c r="H437" s="47">
        <v>-0.08</v>
      </c>
      <c r="I437" s="46"/>
    </row>
    <row r="438" spans="2:9" s="2" customFormat="1" ht="13.5" x14ac:dyDescent="0.25">
      <c r="B438" s="46">
        <v>2221192</v>
      </c>
      <c r="C438" s="46" t="s">
        <v>5085</v>
      </c>
      <c r="D438" s="46" t="s">
        <v>4918</v>
      </c>
      <c r="E438" s="46" t="s">
        <v>1078</v>
      </c>
      <c r="F438" s="47">
        <v>-678300</v>
      </c>
      <c r="G438" s="47">
        <v>-2769.4989</v>
      </c>
      <c r="H438" s="47">
        <v>-7.0000000000000007E-2</v>
      </c>
      <c r="I438" s="46"/>
    </row>
    <row r="439" spans="2:9" s="2" customFormat="1" ht="13.5" x14ac:dyDescent="0.25">
      <c r="B439" s="46">
        <v>2220948</v>
      </c>
      <c r="C439" s="46" t="s">
        <v>5088</v>
      </c>
      <c r="D439" s="46" t="s">
        <v>4918</v>
      </c>
      <c r="E439" s="46" t="s">
        <v>127</v>
      </c>
      <c r="F439" s="47">
        <v>-197625</v>
      </c>
      <c r="G439" s="47">
        <v>-2716.3556250000001</v>
      </c>
      <c r="H439" s="47">
        <v>-7.0000000000000007E-2</v>
      </c>
      <c r="I439" s="46"/>
    </row>
    <row r="440" spans="2:9" s="2" customFormat="1" ht="13.5" x14ac:dyDescent="0.25">
      <c r="B440" s="46">
        <v>2220822</v>
      </c>
      <c r="C440" s="46" t="s">
        <v>5087</v>
      </c>
      <c r="D440" s="46" t="s">
        <v>4918</v>
      </c>
      <c r="E440" s="46" t="s">
        <v>86</v>
      </c>
      <c r="F440" s="47">
        <v>-1066418</v>
      </c>
      <c r="G440" s="47">
        <v>-2677.1357472</v>
      </c>
      <c r="H440" s="47">
        <v>-7.0000000000000007E-2</v>
      </c>
      <c r="I440" s="46"/>
    </row>
    <row r="441" spans="2:9" s="2" customFormat="1" ht="13.5" x14ac:dyDescent="0.25">
      <c r="B441" s="46">
        <v>2221065</v>
      </c>
      <c r="C441" s="46" t="s">
        <v>5089</v>
      </c>
      <c r="D441" s="46" t="s">
        <v>4918</v>
      </c>
      <c r="E441" s="46" t="s">
        <v>156</v>
      </c>
      <c r="F441" s="47">
        <v>-55200</v>
      </c>
      <c r="G441" s="47">
        <v>-2613.1680000000001</v>
      </c>
      <c r="H441" s="47">
        <v>-7.0000000000000007E-2</v>
      </c>
      <c r="I441" s="46"/>
    </row>
    <row r="442" spans="2:9" s="2" customFormat="1" ht="13.5" x14ac:dyDescent="0.25">
      <c r="B442" s="46">
        <v>2220990</v>
      </c>
      <c r="C442" s="46" t="s">
        <v>5086</v>
      </c>
      <c r="D442" s="46" t="s">
        <v>4918</v>
      </c>
      <c r="E442" s="46" t="s">
        <v>208</v>
      </c>
      <c r="F442" s="47">
        <v>-67950</v>
      </c>
      <c r="G442" s="47">
        <v>-2571.0920999999998</v>
      </c>
      <c r="H442" s="47">
        <v>-7.0000000000000007E-2</v>
      </c>
      <c r="I442" s="46"/>
    </row>
    <row r="443" spans="2:9" s="2" customFormat="1" ht="13.5" x14ac:dyDescent="0.25">
      <c r="B443" s="46">
        <v>2221278</v>
      </c>
      <c r="C443" s="46" t="s">
        <v>5096</v>
      </c>
      <c r="D443" s="46" t="s">
        <v>4918</v>
      </c>
      <c r="E443" s="46" t="s">
        <v>123</v>
      </c>
      <c r="F443" s="47">
        <v>-242400</v>
      </c>
      <c r="G443" s="47">
        <v>-2530.0500000000002</v>
      </c>
      <c r="H443" s="47">
        <v>-0.06</v>
      </c>
      <c r="I443" s="46"/>
    </row>
    <row r="444" spans="2:9" s="2" customFormat="1" ht="13.5" x14ac:dyDescent="0.25">
      <c r="B444" s="46">
        <v>2221084</v>
      </c>
      <c r="C444" s="46" t="s">
        <v>5097</v>
      </c>
      <c r="D444" s="46" t="s">
        <v>4918</v>
      </c>
      <c r="E444" s="46" t="s">
        <v>1078</v>
      </c>
      <c r="F444" s="47">
        <v>-50550</v>
      </c>
      <c r="G444" s="47">
        <v>-2430.09015</v>
      </c>
      <c r="H444" s="47">
        <v>-0.06</v>
      </c>
      <c r="I444" s="46"/>
    </row>
    <row r="445" spans="2:9" s="2" customFormat="1" ht="13.5" x14ac:dyDescent="0.25">
      <c r="B445" s="46">
        <v>2221056</v>
      </c>
      <c r="C445" s="46" t="s">
        <v>5092</v>
      </c>
      <c r="D445" s="46" t="s">
        <v>4918</v>
      </c>
      <c r="E445" s="46" t="s">
        <v>115</v>
      </c>
      <c r="F445" s="47">
        <v>-4240000</v>
      </c>
      <c r="G445" s="47">
        <v>-2343.8719999999998</v>
      </c>
      <c r="H445" s="47">
        <v>-0.06</v>
      </c>
      <c r="I445" s="46"/>
    </row>
    <row r="446" spans="2:9" s="2" customFormat="1" ht="13.5" x14ac:dyDescent="0.25">
      <c r="B446" s="46">
        <v>2220991</v>
      </c>
      <c r="C446" s="46" t="s">
        <v>5095</v>
      </c>
      <c r="D446" s="46" t="s">
        <v>4918</v>
      </c>
      <c r="E446" s="46" t="s">
        <v>170</v>
      </c>
      <c r="F446" s="47">
        <v>-153000</v>
      </c>
      <c r="G446" s="47">
        <v>-2323.3049999999998</v>
      </c>
      <c r="H446" s="47">
        <v>-0.06</v>
      </c>
      <c r="I446" s="46"/>
    </row>
    <row r="447" spans="2:9" s="2" customFormat="1" ht="13.5" x14ac:dyDescent="0.25">
      <c r="B447" s="46">
        <v>2220993</v>
      </c>
      <c r="C447" s="46" t="s">
        <v>5094</v>
      </c>
      <c r="D447" s="46" t="s">
        <v>4918</v>
      </c>
      <c r="E447" s="46" t="s">
        <v>208</v>
      </c>
      <c r="F447" s="47">
        <v>-154375</v>
      </c>
      <c r="G447" s="47">
        <v>-2266.9968749999998</v>
      </c>
      <c r="H447" s="47">
        <v>-0.06</v>
      </c>
      <c r="I447" s="46"/>
    </row>
    <row r="448" spans="2:9" s="2" customFormat="1" ht="13.5" x14ac:dyDescent="0.25">
      <c r="B448" s="46">
        <v>2221067</v>
      </c>
      <c r="C448" s="46" t="s">
        <v>5093</v>
      </c>
      <c r="D448" s="46" t="s">
        <v>4918</v>
      </c>
      <c r="E448" s="46" t="s">
        <v>43</v>
      </c>
      <c r="F448" s="47">
        <v>-112000</v>
      </c>
      <c r="G448" s="47">
        <v>-2257.136</v>
      </c>
      <c r="H448" s="47">
        <v>-0.06</v>
      </c>
      <c r="I448" s="46"/>
    </row>
    <row r="449" spans="2:9" s="2" customFormat="1" ht="13.5" x14ac:dyDescent="0.25">
      <c r="B449" s="46">
        <v>2221011</v>
      </c>
      <c r="C449" s="46" t="s">
        <v>5091</v>
      </c>
      <c r="D449" s="46" t="s">
        <v>4918</v>
      </c>
      <c r="E449" s="46" t="s">
        <v>54</v>
      </c>
      <c r="F449" s="47">
        <v>-1080000</v>
      </c>
      <c r="G449" s="47">
        <v>-2256.2280000000001</v>
      </c>
      <c r="H449" s="47">
        <v>-0.06</v>
      </c>
      <c r="I449" s="46"/>
    </row>
    <row r="450" spans="2:9" s="2" customFormat="1" ht="13.5" x14ac:dyDescent="0.25">
      <c r="B450" s="46">
        <v>2221167</v>
      </c>
      <c r="C450" s="46" t="s">
        <v>5090</v>
      </c>
      <c r="D450" s="46" t="s">
        <v>4918</v>
      </c>
      <c r="E450" s="46" t="s">
        <v>170</v>
      </c>
      <c r="F450" s="47">
        <v>-306075</v>
      </c>
      <c r="G450" s="47">
        <v>-2210.3206125000002</v>
      </c>
      <c r="H450" s="47">
        <v>-0.06</v>
      </c>
      <c r="I450" s="46"/>
    </row>
    <row r="451" spans="2:9" s="2" customFormat="1" ht="13.5" x14ac:dyDescent="0.25">
      <c r="B451" s="46">
        <v>2220877</v>
      </c>
      <c r="C451" s="46" t="s">
        <v>5101</v>
      </c>
      <c r="D451" s="46" t="s">
        <v>4918</v>
      </c>
      <c r="E451" s="46" t="s">
        <v>111</v>
      </c>
      <c r="F451" s="47">
        <v>-620000</v>
      </c>
      <c r="G451" s="47">
        <v>-2124.4299999999998</v>
      </c>
      <c r="H451" s="47">
        <v>-0.05</v>
      </c>
      <c r="I451" s="46"/>
    </row>
    <row r="452" spans="2:9" s="2" customFormat="1" ht="13.5" x14ac:dyDescent="0.25">
      <c r="B452" s="46">
        <v>2221028</v>
      </c>
      <c r="C452" s="46" t="s">
        <v>5103</v>
      </c>
      <c r="D452" s="46" t="s">
        <v>4918</v>
      </c>
      <c r="E452" s="46" t="s">
        <v>131</v>
      </c>
      <c r="F452" s="47">
        <v>-175525</v>
      </c>
      <c r="G452" s="47">
        <v>-2019.766175</v>
      </c>
      <c r="H452" s="47">
        <v>-0.05</v>
      </c>
      <c r="I452" s="46"/>
    </row>
    <row r="453" spans="2:9" s="2" customFormat="1" ht="13.5" x14ac:dyDescent="0.25">
      <c r="B453" s="46">
        <v>2221074</v>
      </c>
      <c r="C453" s="46" t="s">
        <v>5102</v>
      </c>
      <c r="D453" s="46" t="s">
        <v>4918</v>
      </c>
      <c r="E453" s="46" t="s">
        <v>43</v>
      </c>
      <c r="F453" s="47">
        <v>-1130400</v>
      </c>
      <c r="G453" s="47">
        <v>-1849.78656</v>
      </c>
      <c r="H453" s="47">
        <v>-0.05</v>
      </c>
      <c r="I453" s="46"/>
    </row>
    <row r="454" spans="2:9" s="2" customFormat="1" ht="13.5" x14ac:dyDescent="0.25">
      <c r="B454" s="46">
        <v>2221169</v>
      </c>
      <c r="C454" s="46" t="s">
        <v>5099</v>
      </c>
      <c r="D454" s="46" t="s">
        <v>4918</v>
      </c>
      <c r="E454" s="46" t="s">
        <v>103</v>
      </c>
      <c r="F454" s="47">
        <v>-72600</v>
      </c>
      <c r="G454" s="47">
        <v>-1833.5856000000001</v>
      </c>
      <c r="H454" s="47">
        <v>-0.05</v>
      </c>
      <c r="I454" s="46"/>
    </row>
    <row r="455" spans="2:9" s="2" customFormat="1" ht="13.5" x14ac:dyDescent="0.25">
      <c r="B455" s="46">
        <v>2221147</v>
      </c>
      <c r="C455" s="46" t="s">
        <v>5100</v>
      </c>
      <c r="D455" s="46" t="s">
        <v>4918</v>
      </c>
      <c r="E455" s="46" t="s">
        <v>43</v>
      </c>
      <c r="F455" s="47">
        <v>-207000</v>
      </c>
      <c r="G455" s="47">
        <v>-1825.326</v>
      </c>
      <c r="H455" s="47">
        <v>-0.05</v>
      </c>
      <c r="I455" s="46"/>
    </row>
    <row r="456" spans="2:9" s="2" customFormat="1" ht="13.5" x14ac:dyDescent="0.25">
      <c r="B456" s="46">
        <v>2221130</v>
      </c>
      <c r="C456" s="46" t="s">
        <v>5098</v>
      </c>
      <c r="D456" s="46" t="s">
        <v>4918</v>
      </c>
      <c r="E456" s="46" t="s">
        <v>145</v>
      </c>
      <c r="F456" s="47">
        <v>-453600</v>
      </c>
      <c r="G456" s="47">
        <v>-1795.3488</v>
      </c>
      <c r="H456" s="47">
        <v>-0.05</v>
      </c>
      <c r="I456" s="46"/>
    </row>
    <row r="457" spans="2:9" s="2" customFormat="1" ht="13.5" x14ac:dyDescent="0.25">
      <c r="B457" s="46">
        <v>2220907</v>
      </c>
      <c r="C457" s="46" t="s">
        <v>4992</v>
      </c>
      <c r="D457" s="46" t="s">
        <v>4918</v>
      </c>
      <c r="E457" s="46" t="s">
        <v>96</v>
      </c>
      <c r="F457" s="47">
        <v>-75500</v>
      </c>
      <c r="G457" s="47">
        <v>-1781.7245</v>
      </c>
      <c r="H457" s="47">
        <v>-0.05</v>
      </c>
      <c r="I457" s="46"/>
    </row>
    <row r="458" spans="2:9" s="2" customFormat="1" ht="13.5" x14ac:dyDescent="0.25">
      <c r="B458" s="46">
        <v>2221185</v>
      </c>
      <c r="C458" s="46" t="s">
        <v>5112</v>
      </c>
      <c r="D458" s="46" t="s">
        <v>4918</v>
      </c>
      <c r="E458" s="46" t="s">
        <v>96</v>
      </c>
      <c r="F458" s="47">
        <v>-597600</v>
      </c>
      <c r="G458" s="47">
        <v>-1759.932</v>
      </c>
      <c r="H458" s="47">
        <v>-0.04</v>
      </c>
      <c r="I458" s="46"/>
    </row>
    <row r="459" spans="2:9" s="2" customFormat="1" ht="13.5" x14ac:dyDescent="0.25">
      <c r="B459" s="46">
        <v>2220928</v>
      </c>
      <c r="C459" s="46" t="s">
        <v>5108</v>
      </c>
      <c r="D459" s="46" t="s">
        <v>4918</v>
      </c>
      <c r="E459" s="46" t="s">
        <v>50</v>
      </c>
      <c r="F459" s="47">
        <v>-20025</v>
      </c>
      <c r="G459" s="47">
        <v>-1689.1087500000001</v>
      </c>
      <c r="H459" s="47">
        <v>-0.04</v>
      </c>
      <c r="I459" s="46"/>
    </row>
    <row r="460" spans="2:9" s="2" customFormat="1" ht="13.5" x14ac:dyDescent="0.25">
      <c r="B460" s="46">
        <v>2221049</v>
      </c>
      <c r="C460" s="46" t="s">
        <v>5109</v>
      </c>
      <c r="D460" s="46" t="s">
        <v>4918</v>
      </c>
      <c r="E460" s="46" t="s">
        <v>160</v>
      </c>
      <c r="F460" s="47">
        <v>-23600</v>
      </c>
      <c r="G460" s="47">
        <v>-1675.836</v>
      </c>
      <c r="H460" s="47">
        <v>-0.04</v>
      </c>
      <c r="I460" s="46"/>
    </row>
    <row r="461" spans="2:9" s="2" customFormat="1" ht="13.5" x14ac:dyDescent="0.25">
      <c r="B461" s="46">
        <v>2220992</v>
      </c>
      <c r="C461" s="46" t="s">
        <v>5114</v>
      </c>
      <c r="D461" s="46" t="s">
        <v>4918</v>
      </c>
      <c r="E461" s="46" t="s">
        <v>145</v>
      </c>
      <c r="F461" s="47">
        <v>-52600</v>
      </c>
      <c r="G461" s="47">
        <v>-1640.4888000000001</v>
      </c>
      <c r="H461" s="47">
        <v>-0.04</v>
      </c>
      <c r="I461" s="46"/>
    </row>
    <row r="462" spans="2:9" s="2" customFormat="1" ht="13.5" x14ac:dyDescent="0.25">
      <c r="B462" s="46">
        <v>2221102</v>
      </c>
      <c r="C462" s="46" t="s">
        <v>5113</v>
      </c>
      <c r="D462" s="46" t="s">
        <v>4918</v>
      </c>
      <c r="E462" s="46" t="s">
        <v>578</v>
      </c>
      <c r="F462" s="47">
        <v>-114950</v>
      </c>
      <c r="G462" s="47">
        <v>-1629.991</v>
      </c>
      <c r="H462" s="47">
        <v>-0.04</v>
      </c>
      <c r="I462" s="46"/>
    </row>
    <row r="463" spans="2:9" s="2" customFormat="1" ht="13.5" x14ac:dyDescent="0.25">
      <c r="B463" s="46">
        <v>2221187</v>
      </c>
      <c r="C463" s="46" t="s">
        <v>5111</v>
      </c>
      <c r="D463" s="46" t="s">
        <v>4918</v>
      </c>
      <c r="E463" s="46" t="s">
        <v>152</v>
      </c>
      <c r="F463" s="47">
        <v>-223000</v>
      </c>
      <c r="G463" s="47">
        <v>-1626.6735000000001</v>
      </c>
      <c r="H463" s="47">
        <v>-0.04</v>
      </c>
      <c r="I463" s="46"/>
    </row>
    <row r="464" spans="2:9" s="2" customFormat="1" ht="13.5" x14ac:dyDescent="0.25">
      <c r="B464" s="46">
        <v>2221188</v>
      </c>
      <c r="C464" s="46" t="s">
        <v>5110</v>
      </c>
      <c r="D464" s="46" t="s">
        <v>4918</v>
      </c>
      <c r="E464" s="46" t="s">
        <v>50</v>
      </c>
      <c r="F464" s="47">
        <v>-113400</v>
      </c>
      <c r="G464" s="47">
        <v>-1591.4556</v>
      </c>
      <c r="H464" s="47">
        <v>-0.04</v>
      </c>
      <c r="I464" s="46"/>
    </row>
    <row r="465" spans="2:9" s="2" customFormat="1" ht="13.5" x14ac:dyDescent="0.25">
      <c r="B465" s="46">
        <v>2220961</v>
      </c>
      <c r="C465" s="46" t="s">
        <v>4966</v>
      </c>
      <c r="D465" s="46" t="s">
        <v>4918</v>
      </c>
      <c r="E465" s="46" t="s">
        <v>208</v>
      </c>
      <c r="F465" s="47">
        <v>-27900</v>
      </c>
      <c r="G465" s="47">
        <v>-1549.4265</v>
      </c>
      <c r="H465" s="47">
        <v>-0.04</v>
      </c>
      <c r="I465" s="46"/>
    </row>
    <row r="466" spans="2:9" s="2" customFormat="1" ht="13.5" x14ac:dyDescent="0.25">
      <c r="B466" s="46">
        <v>2220863</v>
      </c>
      <c r="C466" s="46" t="s">
        <v>5107</v>
      </c>
      <c r="D466" s="46" t="s">
        <v>4918</v>
      </c>
      <c r="E466" s="46" t="s">
        <v>111</v>
      </c>
      <c r="F466" s="47">
        <v>-180200</v>
      </c>
      <c r="G466" s="47">
        <v>-1527.3751999999999</v>
      </c>
      <c r="H466" s="47">
        <v>-0.04</v>
      </c>
      <c r="I466" s="46"/>
    </row>
    <row r="467" spans="2:9" s="2" customFormat="1" ht="13.5" x14ac:dyDescent="0.25">
      <c r="B467" s="46">
        <v>2220852</v>
      </c>
      <c r="C467" s="46" t="s">
        <v>4975</v>
      </c>
      <c r="D467" s="46" t="s">
        <v>4918</v>
      </c>
      <c r="E467" s="46" t="s">
        <v>43</v>
      </c>
      <c r="F467" s="47">
        <v>-780000</v>
      </c>
      <c r="G467" s="47">
        <v>-1512.576</v>
      </c>
      <c r="H467" s="47">
        <v>-0.04</v>
      </c>
      <c r="I467" s="46"/>
    </row>
    <row r="468" spans="2:9" s="2" customFormat="1" ht="13.5" x14ac:dyDescent="0.25">
      <c r="B468" s="46">
        <v>2220828</v>
      </c>
      <c r="C468" s="46" t="s">
        <v>4997</v>
      </c>
      <c r="D468" s="46" t="s">
        <v>4918</v>
      </c>
      <c r="E468" s="46" t="s">
        <v>79</v>
      </c>
      <c r="F468" s="47">
        <v>-78000</v>
      </c>
      <c r="G468" s="47">
        <v>-1480.05</v>
      </c>
      <c r="H468" s="47">
        <v>-0.04</v>
      </c>
      <c r="I468" s="46"/>
    </row>
    <row r="469" spans="2:9" s="2" customFormat="1" ht="13.5" x14ac:dyDescent="0.25">
      <c r="B469" s="46">
        <v>2220938</v>
      </c>
      <c r="C469" s="46" t="s">
        <v>5104</v>
      </c>
      <c r="D469" s="46" t="s">
        <v>4918</v>
      </c>
      <c r="E469" s="46" t="s">
        <v>450</v>
      </c>
      <c r="F469" s="47">
        <v>-219510</v>
      </c>
      <c r="G469" s="47">
        <v>-1449.6440399999999</v>
      </c>
      <c r="H469" s="47">
        <v>-0.04</v>
      </c>
      <c r="I469" s="46"/>
    </row>
    <row r="470" spans="2:9" s="2" customFormat="1" ht="13.5" x14ac:dyDescent="0.25">
      <c r="B470" s="46">
        <v>2220900</v>
      </c>
      <c r="C470" s="46" t="s">
        <v>5105</v>
      </c>
      <c r="D470" s="46" t="s">
        <v>4918</v>
      </c>
      <c r="E470" s="46" t="s">
        <v>50</v>
      </c>
      <c r="F470" s="47">
        <v>-52250</v>
      </c>
      <c r="G470" s="47">
        <v>-1395.8587500000001</v>
      </c>
      <c r="H470" s="47">
        <v>-0.04</v>
      </c>
      <c r="I470" s="46"/>
    </row>
    <row r="471" spans="2:9" s="2" customFormat="1" ht="13.5" x14ac:dyDescent="0.25">
      <c r="B471" s="46">
        <v>2220888</v>
      </c>
      <c r="C471" s="46" t="s">
        <v>5106</v>
      </c>
      <c r="D471" s="46" t="s">
        <v>4918</v>
      </c>
      <c r="E471" s="46" t="s">
        <v>208</v>
      </c>
      <c r="F471" s="47">
        <v>-990000</v>
      </c>
      <c r="G471" s="47">
        <v>-1387.683</v>
      </c>
      <c r="H471" s="47">
        <v>-0.04</v>
      </c>
      <c r="I471" s="46"/>
    </row>
    <row r="472" spans="2:9" s="2" customFormat="1" ht="13.5" x14ac:dyDescent="0.25">
      <c r="B472" s="46">
        <v>2220922</v>
      </c>
      <c r="C472" s="46" t="s">
        <v>5119</v>
      </c>
      <c r="D472" s="46" t="s">
        <v>4918</v>
      </c>
      <c r="E472" s="46" t="s">
        <v>96</v>
      </c>
      <c r="F472" s="47">
        <v>-90500</v>
      </c>
      <c r="G472" s="47">
        <v>-1369.4459999999999</v>
      </c>
      <c r="H472" s="47">
        <v>-0.03</v>
      </c>
      <c r="I472" s="46"/>
    </row>
    <row r="473" spans="2:9" s="2" customFormat="1" ht="13.5" x14ac:dyDescent="0.25">
      <c r="B473" s="46">
        <v>2220855</v>
      </c>
      <c r="C473" s="46" t="s">
        <v>5123</v>
      </c>
      <c r="D473" s="46" t="s">
        <v>4918</v>
      </c>
      <c r="E473" s="46" t="s">
        <v>174</v>
      </c>
      <c r="F473" s="47">
        <v>-60300</v>
      </c>
      <c r="G473" s="47">
        <v>-1345.896</v>
      </c>
      <c r="H473" s="47">
        <v>-0.03</v>
      </c>
      <c r="I473" s="46"/>
    </row>
    <row r="474" spans="2:9" s="2" customFormat="1" ht="13.5" x14ac:dyDescent="0.25">
      <c r="B474" s="46">
        <v>2221053</v>
      </c>
      <c r="C474" s="46" t="s">
        <v>5118</v>
      </c>
      <c r="D474" s="46" t="s">
        <v>4918</v>
      </c>
      <c r="E474" s="46" t="s">
        <v>96</v>
      </c>
      <c r="F474" s="47">
        <v>-264600</v>
      </c>
      <c r="G474" s="47">
        <v>-1338.7437</v>
      </c>
      <c r="H474" s="47">
        <v>-0.03</v>
      </c>
      <c r="I474" s="46"/>
    </row>
    <row r="475" spans="2:9" s="2" customFormat="1" ht="13.5" x14ac:dyDescent="0.25">
      <c r="B475" s="46">
        <v>2221233</v>
      </c>
      <c r="C475" s="46" t="s">
        <v>5121</v>
      </c>
      <c r="D475" s="46" t="s">
        <v>4918</v>
      </c>
      <c r="E475" s="46" t="s">
        <v>403</v>
      </c>
      <c r="F475" s="47">
        <v>-711900</v>
      </c>
      <c r="G475" s="47">
        <v>-1268.2498499999999</v>
      </c>
      <c r="H475" s="47">
        <v>-0.03</v>
      </c>
      <c r="I475" s="46"/>
    </row>
    <row r="476" spans="2:9" s="2" customFormat="1" ht="13.5" x14ac:dyDescent="0.25">
      <c r="B476" s="46">
        <v>2221017</v>
      </c>
      <c r="C476" s="46" t="s">
        <v>5017</v>
      </c>
      <c r="D476" s="46" t="s">
        <v>4918</v>
      </c>
      <c r="E476" s="46" t="s">
        <v>202</v>
      </c>
      <c r="F476" s="47">
        <v>-263525</v>
      </c>
      <c r="G476" s="47">
        <v>-1194.9541125000001</v>
      </c>
      <c r="H476" s="47">
        <v>-0.03</v>
      </c>
      <c r="I476" s="46"/>
    </row>
    <row r="477" spans="2:9" s="2" customFormat="1" ht="13.5" x14ac:dyDescent="0.25">
      <c r="B477" s="46">
        <v>2220890</v>
      </c>
      <c r="C477" s="46" t="s">
        <v>4962</v>
      </c>
      <c r="D477" s="46" t="s">
        <v>4918</v>
      </c>
      <c r="E477" s="46" t="s">
        <v>127</v>
      </c>
      <c r="F477" s="47">
        <v>-16000</v>
      </c>
      <c r="G477" s="47">
        <v>-1174.32</v>
      </c>
      <c r="H477" s="47">
        <v>-0.03</v>
      </c>
      <c r="I477" s="46"/>
    </row>
    <row r="478" spans="2:9" s="2" customFormat="1" ht="13.5" x14ac:dyDescent="0.25">
      <c r="B478" s="46">
        <v>2221318</v>
      </c>
      <c r="C478" s="46" t="s">
        <v>5116</v>
      </c>
      <c r="D478" s="46" t="s">
        <v>4918</v>
      </c>
      <c r="E478" s="46" t="s">
        <v>208</v>
      </c>
      <c r="F478" s="47">
        <v>-17700</v>
      </c>
      <c r="G478" s="47">
        <v>-1122.2684999999999</v>
      </c>
      <c r="H478" s="47">
        <v>-0.03</v>
      </c>
      <c r="I478" s="46"/>
    </row>
    <row r="479" spans="2:9" s="2" customFormat="1" ht="13.5" x14ac:dyDescent="0.25">
      <c r="B479" s="46">
        <v>2221208</v>
      </c>
      <c r="C479" s="46" t="s">
        <v>5122</v>
      </c>
      <c r="D479" s="46" t="s">
        <v>4918</v>
      </c>
      <c r="E479" s="46" t="s">
        <v>43</v>
      </c>
      <c r="F479" s="47">
        <v>-891000</v>
      </c>
      <c r="G479" s="47">
        <v>-1116.1557</v>
      </c>
      <c r="H479" s="47">
        <v>-0.03</v>
      </c>
      <c r="I479" s="46"/>
    </row>
    <row r="480" spans="2:9" s="2" customFormat="1" ht="13.5" x14ac:dyDescent="0.25">
      <c r="B480" s="46">
        <v>2220994</v>
      </c>
      <c r="C480" s="46" t="s">
        <v>5117</v>
      </c>
      <c r="D480" s="46" t="s">
        <v>4918</v>
      </c>
      <c r="E480" s="46" t="s">
        <v>86</v>
      </c>
      <c r="F480" s="47">
        <v>-488400</v>
      </c>
      <c r="G480" s="47">
        <v>-1099.1442</v>
      </c>
      <c r="H480" s="47">
        <v>-0.03</v>
      </c>
      <c r="I480" s="46"/>
    </row>
    <row r="481" spans="2:9" s="2" customFormat="1" ht="13.5" x14ac:dyDescent="0.25">
      <c r="B481" s="46">
        <v>2221043</v>
      </c>
      <c r="C481" s="46" t="s">
        <v>5124</v>
      </c>
      <c r="D481" s="46" t="s">
        <v>4918</v>
      </c>
      <c r="E481" s="46" t="s">
        <v>141</v>
      </c>
      <c r="F481" s="47">
        <v>-109275</v>
      </c>
      <c r="G481" s="47">
        <v>-1063.9560375000001</v>
      </c>
      <c r="H481" s="47">
        <v>-0.03</v>
      </c>
      <c r="I481" s="46"/>
    </row>
    <row r="482" spans="2:9" s="2" customFormat="1" ht="13.5" x14ac:dyDescent="0.25">
      <c r="B482" s="46">
        <v>2220859</v>
      </c>
      <c r="C482" s="46" t="s">
        <v>5120</v>
      </c>
      <c r="D482" s="46" t="s">
        <v>4918</v>
      </c>
      <c r="E482" s="46" t="s">
        <v>86</v>
      </c>
      <c r="F482" s="47">
        <v>-32725</v>
      </c>
      <c r="G482" s="47">
        <v>-1010.8752500000001</v>
      </c>
      <c r="H482" s="47">
        <v>-0.03</v>
      </c>
      <c r="I482" s="46"/>
    </row>
    <row r="483" spans="2:9" s="2" customFormat="1" ht="13.5" x14ac:dyDescent="0.25">
      <c r="B483" s="46">
        <v>2221087</v>
      </c>
      <c r="C483" s="46" t="s">
        <v>5115</v>
      </c>
      <c r="D483" s="46" t="s">
        <v>4918</v>
      </c>
      <c r="E483" s="46" t="s">
        <v>170</v>
      </c>
      <c r="F483" s="47">
        <v>-49500</v>
      </c>
      <c r="G483" s="47">
        <v>-989.1585</v>
      </c>
      <c r="H483" s="47">
        <v>-0.03</v>
      </c>
      <c r="I483" s="46"/>
    </row>
    <row r="484" spans="2:9" s="2" customFormat="1" ht="13.5" x14ac:dyDescent="0.25">
      <c r="B484" s="46">
        <v>2221155</v>
      </c>
      <c r="C484" s="46" t="s">
        <v>5125</v>
      </c>
      <c r="D484" s="46" t="s">
        <v>4918</v>
      </c>
      <c r="E484" s="46" t="s">
        <v>107</v>
      </c>
      <c r="F484" s="47">
        <v>-126000</v>
      </c>
      <c r="G484" s="47">
        <v>-972.78300000000002</v>
      </c>
      <c r="H484" s="47">
        <v>-0.02</v>
      </c>
      <c r="I484" s="46"/>
    </row>
    <row r="485" spans="2:9" s="2" customFormat="1" ht="13.5" x14ac:dyDescent="0.25">
      <c r="B485" s="46">
        <v>2221062</v>
      </c>
      <c r="C485" s="46" t="s">
        <v>5135</v>
      </c>
      <c r="D485" s="46" t="s">
        <v>4918</v>
      </c>
      <c r="E485" s="46" t="s">
        <v>86</v>
      </c>
      <c r="F485" s="47">
        <v>-153000</v>
      </c>
      <c r="G485" s="47">
        <v>-876.15449999999998</v>
      </c>
      <c r="H485" s="47">
        <v>-0.02</v>
      </c>
      <c r="I485" s="46"/>
    </row>
    <row r="486" spans="2:9" s="2" customFormat="1" ht="13.5" x14ac:dyDescent="0.25">
      <c r="B486" s="46">
        <v>2221133</v>
      </c>
      <c r="C486" s="46" t="s">
        <v>5141</v>
      </c>
      <c r="D486" s="46" t="s">
        <v>4918</v>
      </c>
      <c r="E486" s="46" t="s">
        <v>54</v>
      </c>
      <c r="F486" s="47">
        <v>-23275</v>
      </c>
      <c r="G486" s="47">
        <v>-861.05862500000001</v>
      </c>
      <c r="H486" s="47">
        <v>-0.02</v>
      </c>
      <c r="I486" s="46"/>
    </row>
    <row r="487" spans="2:9" s="2" customFormat="1" ht="13.5" x14ac:dyDescent="0.25">
      <c r="B487" s="46">
        <v>2221063</v>
      </c>
      <c r="C487" s="46" t="s">
        <v>5136</v>
      </c>
      <c r="D487" s="46" t="s">
        <v>4918</v>
      </c>
      <c r="E487" s="46" t="s">
        <v>65</v>
      </c>
      <c r="F487" s="47">
        <v>-148050</v>
      </c>
      <c r="G487" s="47">
        <v>-852.91605000000004</v>
      </c>
      <c r="H487" s="47">
        <v>-0.02</v>
      </c>
      <c r="I487" s="46"/>
    </row>
    <row r="488" spans="2:9" s="2" customFormat="1" ht="13.5" x14ac:dyDescent="0.25">
      <c r="B488" s="46">
        <v>2221046</v>
      </c>
      <c r="C488" s="46" t="s">
        <v>5133</v>
      </c>
      <c r="D488" s="46" t="s">
        <v>4918</v>
      </c>
      <c r="E488" s="46" t="s">
        <v>111</v>
      </c>
      <c r="F488" s="47">
        <v>-34425</v>
      </c>
      <c r="G488" s="47">
        <v>-844.13542500000005</v>
      </c>
      <c r="H488" s="47">
        <v>-0.02</v>
      </c>
      <c r="I488" s="46"/>
    </row>
    <row r="489" spans="2:9" s="2" customFormat="1" ht="13.5" x14ac:dyDescent="0.25">
      <c r="B489" s="46">
        <v>2221020</v>
      </c>
      <c r="C489" s="46" t="s">
        <v>5132</v>
      </c>
      <c r="D489" s="46" t="s">
        <v>4918</v>
      </c>
      <c r="E489" s="46" t="s">
        <v>123</v>
      </c>
      <c r="F489" s="47">
        <v>-966400</v>
      </c>
      <c r="G489" s="47">
        <v>-839.3184</v>
      </c>
      <c r="H489" s="47">
        <v>-0.02</v>
      </c>
      <c r="I489" s="46"/>
    </row>
    <row r="490" spans="2:9" s="2" customFormat="1" ht="13.5" x14ac:dyDescent="0.25">
      <c r="B490" s="46">
        <v>2221276</v>
      </c>
      <c r="C490" s="46" t="s">
        <v>5128</v>
      </c>
      <c r="D490" s="46" t="s">
        <v>4918</v>
      </c>
      <c r="E490" s="46" t="s">
        <v>145</v>
      </c>
      <c r="F490" s="47">
        <v>-194250</v>
      </c>
      <c r="G490" s="47">
        <v>-807.49725000000001</v>
      </c>
      <c r="H490" s="47">
        <v>-0.02</v>
      </c>
      <c r="I490" s="46"/>
    </row>
    <row r="491" spans="2:9" s="2" customFormat="1" ht="13.5" x14ac:dyDescent="0.25">
      <c r="B491" s="46">
        <v>2221145</v>
      </c>
      <c r="C491" s="46" t="s">
        <v>5143</v>
      </c>
      <c r="D491" s="46" t="s">
        <v>4918</v>
      </c>
      <c r="E491" s="46" t="s">
        <v>43</v>
      </c>
      <c r="F491" s="47">
        <v>-696000</v>
      </c>
      <c r="G491" s="47">
        <v>-795.87599999999998</v>
      </c>
      <c r="H491" s="47">
        <v>-0.02</v>
      </c>
      <c r="I491" s="46"/>
    </row>
    <row r="492" spans="2:9" s="2" customFormat="1" ht="13.5" x14ac:dyDescent="0.25">
      <c r="B492" s="46">
        <v>2221310</v>
      </c>
      <c r="C492" s="46" t="s">
        <v>5129</v>
      </c>
      <c r="D492" s="46" t="s">
        <v>4918</v>
      </c>
      <c r="E492" s="46" t="s">
        <v>115</v>
      </c>
      <c r="F492" s="47">
        <v>-1416000</v>
      </c>
      <c r="G492" s="47">
        <v>-787.43759999999997</v>
      </c>
      <c r="H492" s="47">
        <v>-0.02</v>
      </c>
      <c r="I492" s="46"/>
    </row>
    <row r="493" spans="2:9" s="2" customFormat="1" ht="13.5" x14ac:dyDescent="0.25">
      <c r="B493" s="46">
        <v>2221195</v>
      </c>
      <c r="C493" s="46" t="s">
        <v>5126</v>
      </c>
      <c r="D493" s="46" t="s">
        <v>4918</v>
      </c>
      <c r="E493" s="46" t="s">
        <v>1113</v>
      </c>
      <c r="F493" s="47">
        <v>-30900</v>
      </c>
      <c r="G493" s="47">
        <v>-784.7364</v>
      </c>
      <c r="H493" s="47">
        <v>-0.02</v>
      </c>
      <c r="I493" s="46"/>
    </row>
    <row r="494" spans="2:9" s="2" customFormat="1" ht="13.5" x14ac:dyDescent="0.25">
      <c r="B494" s="46">
        <v>2221045</v>
      </c>
      <c r="C494" s="46" t="s">
        <v>5130</v>
      </c>
      <c r="D494" s="46" t="s">
        <v>4918</v>
      </c>
      <c r="E494" s="46" t="s">
        <v>1078</v>
      </c>
      <c r="F494" s="47">
        <v>-47450</v>
      </c>
      <c r="G494" s="47">
        <v>-712.69899999999996</v>
      </c>
      <c r="H494" s="47">
        <v>-0.02</v>
      </c>
      <c r="I494" s="46"/>
    </row>
    <row r="495" spans="2:9" s="2" customFormat="1" ht="13.5" x14ac:dyDescent="0.25">
      <c r="B495" s="46">
        <v>2221010</v>
      </c>
      <c r="C495" s="46" t="s">
        <v>5131</v>
      </c>
      <c r="D495" s="46" t="s">
        <v>4918</v>
      </c>
      <c r="E495" s="46" t="s">
        <v>127</v>
      </c>
      <c r="F495" s="47">
        <v>-16625</v>
      </c>
      <c r="G495" s="47">
        <v>-704.71712500000001</v>
      </c>
      <c r="H495" s="47">
        <v>-0.02</v>
      </c>
      <c r="I495" s="46"/>
    </row>
    <row r="496" spans="2:9" s="2" customFormat="1" ht="13.5" x14ac:dyDescent="0.25">
      <c r="B496" s="46">
        <v>2221060</v>
      </c>
      <c r="C496" s="46" t="s">
        <v>5134</v>
      </c>
      <c r="D496" s="46" t="s">
        <v>4918</v>
      </c>
      <c r="E496" s="46" t="s">
        <v>86</v>
      </c>
      <c r="F496" s="47">
        <v>-67500</v>
      </c>
      <c r="G496" s="47">
        <v>-681.34500000000003</v>
      </c>
      <c r="H496" s="47">
        <v>-0.02</v>
      </c>
      <c r="I496" s="46"/>
    </row>
    <row r="497" spans="2:9" s="2" customFormat="1" ht="13.5" x14ac:dyDescent="0.25">
      <c r="B497" s="46">
        <v>2221110</v>
      </c>
      <c r="C497" s="46" t="s">
        <v>5139</v>
      </c>
      <c r="D497" s="46" t="s">
        <v>4918</v>
      </c>
      <c r="E497" s="46" t="s">
        <v>246</v>
      </c>
      <c r="F497" s="47">
        <v>-35625</v>
      </c>
      <c r="G497" s="47">
        <v>-677.94375000000002</v>
      </c>
      <c r="H497" s="47">
        <v>-0.02</v>
      </c>
      <c r="I497" s="46"/>
    </row>
    <row r="498" spans="2:9" s="2" customFormat="1" ht="13.5" x14ac:dyDescent="0.25">
      <c r="B498" s="46">
        <v>2221240</v>
      </c>
      <c r="C498" s="46" t="s">
        <v>5127</v>
      </c>
      <c r="D498" s="46" t="s">
        <v>4918</v>
      </c>
      <c r="E498" s="46" t="s">
        <v>43</v>
      </c>
      <c r="F498" s="47">
        <v>-58125</v>
      </c>
      <c r="G498" s="47">
        <v>-664.48500000000001</v>
      </c>
      <c r="H498" s="47">
        <v>-0.02</v>
      </c>
      <c r="I498" s="46"/>
    </row>
    <row r="499" spans="2:9" s="2" customFormat="1" ht="13.5" x14ac:dyDescent="0.25">
      <c r="B499" s="46">
        <v>2221136</v>
      </c>
      <c r="C499" s="46" t="s">
        <v>5142</v>
      </c>
      <c r="D499" s="46" t="s">
        <v>4918</v>
      </c>
      <c r="E499" s="46" t="s">
        <v>96</v>
      </c>
      <c r="F499" s="47">
        <v>-19425</v>
      </c>
      <c r="G499" s="47">
        <v>-662.52847499999996</v>
      </c>
      <c r="H499" s="47">
        <v>-0.02</v>
      </c>
      <c r="I499" s="46"/>
    </row>
    <row r="500" spans="2:9" s="2" customFormat="1" ht="13.5" x14ac:dyDescent="0.25">
      <c r="B500" s="46">
        <v>2221085</v>
      </c>
      <c r="C500" s="46" t="s">
        <v>5137</v>
      </c>
      <c r="D500" s="46" t="s">
        <v>4918</v>
      </c>
      <c r="E500" s="46" t="s">
        <v>58</v>
      </c>
      <c r="F500" s="47">
        <v>-18600</v>
      </c>
      <c r="G500" s="47">
        <v>-645.45719999999994</v>
      </c>
      <c r="H500" s="47">
        <v>-0.02</v>
      </c>
      <c r="I500" s="46"/>
    </row>
    <row r="501" spans="2:9" s="2" customFormat="1" ht="13.5" x14ac:dyDescent="0.25">
      <c r="B501" s="46">
        <v>2221097</v>
      </c>
      <c r="C501" s="46" t="s">
        <v>5138</v>
      </c>
      <c r="D501" s="46" t="s">
        <v>4918</v>
      </c>
      <c r="E501" s="46" t="s">
        <v>578</v>
      </c>
      <c r="F501" s="47">
        <v>-725400</v>
      </c>
      <c r="G501" s="47">
        <v>-640.23803999999996</v>
      </c>
      <c r="H501" s="47">
        <v>-0.02</v>
      </c>
      <c r="I501" s="46"/>
    </row>
    <row r="502" spans="2:9" s="2" customFormat="1" ht="13.5" x14ac:dyDescent="0.25">
      <c r="B502" s="46">
        <v>2221128</v>
      </c>
      <c r="C502" s="46" t="s">
        <v>5140</v>
      </c>
      <c r="D502" s="46" t="s">
        <v>4918</v>
      </c>
      <c r="E502" s="46" t="s">
        <v>115</v>
      </c>
      <c r="F502" s="47">
        <v>-11875</v>
      </c>
      <c r="G502" s="47">
        <v>-623.33062500000005</v>
      </c>
      <c r="H502" s="47">
        <v>-0.02</v>
      </c>
      <c r="I502" s="46"/>
    </row>
    <row r="503" spans="2:9" s="2" customFormat="1" ht="13.5" x14ac:dyDescent="0.25">
      <c r="B503" s="46">
        <v>2220974</v>
      </c>
      <c r="C503" s="46" t="s">
        <v>4951</v>
      </c>
      <c r="D503" s="46" t="s">
        <v>4918</v>
      </c>
      <c r="E503" s="46" t="s">
        <v>111</v>
      </c>
      <c r="F503" s="47">
        <v>-63000</v>
      </c>
      <c r="G503" s="47">
        <v>-623.0385</v>
      </c>
      <c r="H503" s="47">
        <v>-0.02</v>
      </c>
      <c r="I503" s="46"/>
    </row>
    <row r="504" spans="2:9" s="2" customFormat="1" ht="13.5" x14ac:dyDescent="0.25">
      <c r="B504" s="46">
        <v>2221047</v>
      </c>
      <c r="C504" s="46" t="s">
        <v>5167</v>
      </c>
      <c r="D504" s="46" t="s">
        <v>4918</v>
      </c>
      <c r="E504" s="46" t="s">
        <v>145</v>
      </c>
      <c r="F504" s="47">
        <v>-44000</v>
      </c>
      <c r="G504" s="47">
        <v>-573.27599999999995</v>
      </c>
      <c r="H504" s="47">
        <v>-0.01</v>
      </c>
      <c r="I504" s="46"/>
    </row>
    <row r="505" spans="2:9" s="2" customFormat="1" ht="13.5" x14ac:dyDescent="0.25">
      <c r="B505" s="46">
        <v>2221159</v>
      </c>
      <c r="C505" s="46" t="s">
        <v>5146</v>
      </c>
      <c r="D505" s="46" t="s">
        <v>4918</v>
      </c>
      <c r="E505" s="46" t="s">
        <v>86</v>
      </c>
      <c r="F505" s="47">
        <v>-192200</v>
      </c>
      <c r="G505" s="47">
        <v>-568.81590000000006</v>
      </c>
      <c r="H505" s="47">
        <v>-0.01</v>
      </c>
      <c r="I505" s="46"/>
    </row>
    <row r="506" spans="2:9" s="2" customFormat="1" ht="13.5" x14ac:dyDescent="0.25">
      <c r="B506" s="46">
        <v>2221122</v>
      </c>
      <c r="C506" s="46" t="s">
        <v>5184</v>
      </c>
      <c r="D506" s="46" t="s">
        <v>4918</v>
      </c>
      <c r="E506" s="46" t="s">
        <v>96</v>
      </c>
      <c r="F506" s="47">
        <v>-3250</v>
      </c>
      <c r="G506" s="47">
        <v>-537.38750000000005</v>
      </c>
      <c r="H506" s="47">
        <v>-0.01</v>
      </c>
      <c r="I506" s="46"/>
    </row>
    <row r="507" spans="2:9" s="2" customFormat="1" ht="13.5" x14ac:dyDescent="0.25">
      <c r="B507" s="46">
        <v>2221181</v>
      </c>
      <c r="C507" s="46" t="s">
        <v>5150</v>
      </c>
      <c r="D507" s="46" t="s">
        <v>4918</v>
      </c>
      <c r="E507" s="46" t="s">
        <v>200</v>
      </c>
      <c r="F507" s="47">
        <v>-313500</v>
      </c>
      <c r="G507" s="47">
        <v>-536.02229999999997</v>
      </c>
      <c r="H507" s="47">
        <v>-0.01</v>
      </c>
      <c r="I507" s="46"/>
    </row>
    <row r="508" spans="2:9" s="2" customFormat="1" ht="13.5" x14ac:dyDescent="0.25">
      <c r="B508" s="46">
        <v>2221078</v>
      </c>
      <c r="C508" s="46" t="s">
        <v>5173</v>
      </c>
      <c r="D508" s="46" t="s">
        <v>4918</v>
      </c>
      <c r="E508" s="46" t="s">
        <v>1019</v>
      </c>
      <c r="F508" s="47">
        <v>-675000</v>
      </c>
      <c r="G508" s="47">
        <v>-521.70749999999998</v>
      </c>
      <c r="H508" s="47">
        <v>-0.01</v>
      </c>
      <c r="I508" s="46"/>
    </row>
    <row r="509" spans="2:9" s="2" customFormat="1" ht="13.5" x14ac:dyDescent="0.25">
      <c r="B509" s="46">
        <v>2221083</v>
      </c>
      <c r="C509" s="46" t="s">
        <v>5175</v>
      </c>
      <c r="D509" s="46" t="s">
        <v>4918</v>
      </c>
      <c r="E509" s="46" t="s">
        <v>111</v>
      </c>
      <c r="F509" s="47">
        <v>-8700</v>
      </c>
      <c r="G509" s="47">
        <v>-501.12</v>
      </c>
      <c r="H509" s="47">
        <v>-0.01</v>
      </c>
      <c r="I509" s="46"/>
    </row>
    <row r="510" spans="2:9" s="2" customFormat="1" ht="13.5" x14ac:dyDescent="0.25">
      <c r="B510" s="46">
        <v>2220962</v>
      </c>
      <c r="C510" s="46" t="s">
        <v>5170</v>
      </c>
      <c r="D510" s="46" t="s">
        <v>4918</v>
      </c>
      <c r="E510" s="46" t="s">
        <v>450</v>
      </c>
      <c r="F510" s="47">
        <v>-13475</v>
      </c>
      <c r="G510" s="47">
        <v>-475.26325000000003</v>
      </c>
      <c r="H510" s="47">
        <v>-0.01</v>
      </c>
      <c r="I510" s="46"/>
    </row>
    <row r="511" spans="2:9" s="2" customFormat="1" ht="13.5" x14ac:dyDescent="0.25">
      <c r="B511" s="46">
        <v>2221269</v>
      </c>
      <c r="C511" s="46" t="s">
        <v>5160</v>
      </c>
      <c r="D511" s="46" t="s">
        <v>4918</v>
      </c>
      <c r="E511" s="46" t="s">
        <v>115</v>
      </c>
      <c r="F511" s="47">
        <v>-62900</v>
      </c>
      <c r="G511" s="47">
        <v>-472.28465</v>
      </c>
      <c r="H511" s="47">
        <v>-0.01</v>
      </c>
      <c r="I511" s="46"/>
    </row>
    <row r="512" spans="2:9" s="2" customFormat="1" ht="13.5" x14ac:dyDescent="0.25">
      <c r="B512" s="46">
        <v>2221037</v>
      </c>
      <c r="C512" s="46" t="s">
        <v>5168</v>
      </c>
      <c r="D512" s="46" t="s">
        <v>4918</v>
      </c>
      <c r="E512" s="46" t="s">
        <v>160</v>
      </c>
      <c r="F512" s="47">
        <v>-53650</v>
      </c>
      <c r="G512" s="47">
        <v>-471.28842500000002</v>
      </c>
      <c r="H512" s="47">
        <v>-0.01</v>
      </c>
      <c r="I512" s="46"/>
    </row>
    <row r="513" spans="2:9" s="2" customFormat="1" ht="13.5" x14ac:dyDescent="0.25">
      <c r="B513" s="46">
        <v>2221081</v>
      </c>
      <c r="C513" s="46" t="s">
        <v>5174</v>
      </c>
      <c r="D513" s="46" t="s">
        <v>4918</v>
      </c>
      <c r="E513" s="46" t="s">
        <v>115</v>
      </c>
      <c r="F513" s="47">
        <v>-194250</v>
      </c>
      <c r="G513" s="47">
        <v>-468.56984999999997</v>
      </c>
      <c r="H513" s="47">
        <v>-0.01</v>
      </c>
      <c r="I513" s="46"/>
    </row>
    <row r="514" spans="2:9" s="2" customFormat="1" ht="13.5" x14ac:dyDescent="0.25">
      <c r="B514" s="46">
        <v>2221251</v>
      </c>
      <c r="C514" s="46" t="s">
        <v>5157</v>
      </c>
      <c r="D514" s="46" t="s">
        <v>4918</v>
      </c>
      <c r="E514" s="46" t="s">
        <v>123</v>
      </c>
      <c r="F514" s="47">
        <v>-52650</v>
      </c>
      <c r="G514" s="47">
        <v>-464.63625000000002</v>
      </c>
      <c r="H514" s="47">
        <v>-0.01</v>
      </c>
      <c r="I514" s="46"/>
    </row>
    <row r="515" spans="2:9" s="2" customFormat="1" ht="13.5" x14ac:dyDescent="0.25">
      <c r="B515" s="46">
        <v>2221113</v>
      </c>
      <c r="C515" s="46" t="s">
        <v>5181</v>
      </c>
      <c r="D515" s="46" t="s">
        <v>4918</v>
      </c>
      <c r="E515" s="46" t="s">
        <v>86</v>
      </c>
      <c r="F515" s="47">
        <v>-22500</v>
      </c>
      <c r="G515" s="47">
        <v>-456.88499999999999</v>
      </c>
      <c r="H515" s="47">
        <v>-0.01</v>
      </c>
      <c r="I515" s="46"/>
    </row>
    <row r="516" spans="2:9" s="2" customFormat="1" ht="13.5" x14ac:dyDescent="0.25">
      <c r="B516" s="46">
        <v>2221292</v>
      </c>
      <c r="C516" s="46" t="s">
        <v>5161</v>
      </c>
      <c r="D516" s="46" t="s">
        <v>4918</v>
      </c>
      <c r="E516" s="46" t="s">
        <v>86</v>
      </c>
      <c r="F516" s="47">
        <v>-52000</v>
      </c>
      <c r="G516" s="47">
        <v>-454.03800000000001</v>
      </c>
      <c r="H516" s="47">
        <v>-0.01</v>
      </c>
      <c r="I516" s="46"/>
    </row>
    <row r="517" spans="2:9" s="2" customFormat="1" ht="13.5" x14ac:dyDescent="0.25">
      <c r="B517" s="46">
        <v>2221140</v>
      </c>
      <c r="C517" s="46" t="s">
        <v>5145</v>
      </c>
      <c r="D517" s="46" t="s">
        <v>4918</v>
      </c>
      <c r="E517" s="46" t="s">
        <v>320</v>
      </c>
      <c r="F517" s="47">
        <v>-7250</v>
      </c>
      <c r="G517" s="47">
        <v>-439.495</v>
      </c>
      <c r="H517" s="47">
        <v>-0.01</v>
      </c>
      <c r="I517" s="46"/>
    </row>
    <row r="518" spans="2:9" s="2" customFormat="1" ht="13.5" x14ac:dyDescent="0.25">
      <c r="B518" s="46">
        <v>2221126</v>
      </c>
      <c r="C518" s="46" t="s">
        <v>5185</v>
      </c>
      <c r="D518" s="46" t="s">
        <v>4918</v>
      </c>
      <c r="E518" s="46" t="s">
        <v>111</v>
      </c>
      <c r="F518" s="47">
        <v>-120000</v>
      </c>
      <c r="G518" s="47">
        <v>-413.16</v>
      </c>
      <c r="H518" s="47">
        <v>-0.01</v>
      </c>
      <c r="I518" s="46"/>
    </row>
    <row r="519" spans="2:9" s="2" customFormat="1" ht="13.5" x14ac:dyDescent="0.25">
      <c r="B519" s="46">
        <v>2221117</v>
      </c>
      <c r="C519" s="46" t="s">
        <v>5182</v>
      </c>
      <c r="D519" s="46" t="s">
        <v>4918</v>
      </c>
      <c r="E519" s="46" t="s">
        <v>268</v>
      </c>
      <c r="F519" s="47">
        <v>-30800</v>
      </c>
      <c r="G519" s="47">
        <v>-412.90480000000002</v>
      </c>
      <c r="H519" s="47">
        <v>-0.01</v>
      </c>
      <c r="I519" s="46"/>
    </row>
    <row r="520" spans="2:9" s="2" customFormat="1" ht="13.5" x14ac:dyDescent="0.25">
      <c r="B520" s="46">
        <v>2221225</v>
      </c>
      <c r="C520" s="46" t="s">
        <v>5164</v>
      </c>
      <c r="D520" s="46" t="s">
        <v>4918</v>
      </c>
      <c r="E520" s="46" t="s">
        <v>50</v>
      </c>
      <c r="F520" s="47">
        <v>-8300</v>
      </c>
      <c r="G520" s="47">
        <v>-404.91550000000001</v>
      </c>
      <c r="H520" s="47">
        <v>-0.01</v>
      </c>
      <c r="I520" s="46"/>
    </row>
    <row r="521" spans="2:9" s="2" customFormat="1" ht="13.5" x14ac:dyDescent="0.25">
      <c r="B521" s="46">
        <v>2221176</v>
      </c>
      <c r="C521" s="46" t="s">
        <v>5149</v>
      </c>
      <c r="D521" s="46" t="s">
        <v>4918</v>
      </c>
      <c r="E521" s="46" t="s">
        <v>123</v>
      </c>
      <c r="F521" s="47">
        <v>-100050</v>
      </c>
      <c r="G521" s="47">
        <v>-393.89684999999997</v>
      </c>
      <c r="H521" s="47">
        <v>-0.01</v>
      </c>
      <c r="I521" s="46"/>
    </row>
    <row r="522" spans="2:9" s="2" customFormat="1" ht="13.5" x14ac:dyDescent="0.25">
      <c r="B522" s="46">
        <v>2221055</v>
      </c>
      <c r="C522" s="46" t="s">
        <v>5166</v>
      </c>
      <c r="D522" s="46" t="s">
        <v>4918</v>
      </c>
      <c r="E522" s="46" t="s">
        <v>208</v>
      </c>
      <c r="F522" s="47">
        <v>-38000</v>
      </c>
      <c r="G522" s="47">
        <v>-389.72800000000001</v>
      </c>
      <c r="H522" s="47">
        <v>-0.01</v>
      </c>
      <c r="I522" s="46"/>
    </row>
    <row r="523" spans="2:9" s="2" customFormat="1" ht="13.5" x14ac:dyDescent="0.25">
      <c r="B523" s="46">
        <v>2221146</v>
      </c>
      <c r="C523" s="46" t="s">
        <v>5144</v>
      </c>
      <c r="D523" s="46" t="s">
        <v>4918</v>
      </c>
      <c r="E523" s="46" t="s">
        <v>145</v>
      </c>
      <c r="F523" s="47">
        <v>-1000</v>
      </c>
      <c r="G523" s="47">
        <v>-386.3</v>
      </c>
      <c r="H523" s="47">
        <v>-0.01</v>
      </c>
      <c r="I523" s="46"/>
    </row>
    <row r="524" spans="2:9" s="2" customFormat="1" ht="13.5" x14ac:dyDescent="0.25">
      <c r="B524" s="46">
        <v>2221118</v>
      </c>
      <c r="C524" s="46" t="s">
        <v>5183</v>
      </c>
      <c r="D524" s="46" t="s">
        <v>4918</v>
      </c>
      <c r="E524" s="46" t="s">
        <v>320</v>
      </c>
      <c r="F524" s="47">
        <v>-32000</v>
      </c>
      <c r="G524" s="47">
        <v>-374.048</v>
      </c>
      <c r="H524" s="47">
        <v>-0.01</v>
      </c>
      <c r="I524" s="46"/>
    </row>
    <row r="525" spans="2:9" s="2" customFormat="1" ht="13.5" x14ac:dyDescent="0.25">
      <c r="B525" s="46">
        <v>2221219</v>
      </c>
      <c r="C525" s="46" t="s">
        <v>5154</v>
      </c>
      <c r="D525" s="46" t="s">
        <v>4918</v>
      </c>
      <c r="E525" s="46" t="s">
        <v>152</v>
      </c>
      <c r="F525" s="47">
        <v>-51625</v>
      </c>
      <c r="G525" s="47">
        <v>-365.35012499999999</v>
      </c>
      <c r="H525" s="47">
        <v>-0.01</v>
      </c>
      <c r="I525" s="46"/>
    </row>
    <row r="526" spans="2:9" s="2" customFormat="1" ht="13.5" x14ac:dyDescent="0.25">
      <c r="B526" s="46">
        <v>2221201</v>
      </c>
      <c r="C526" s="46" t="s">
        <v>5152</v>
      </c>
      <c r="D526" s="46" t="s">
        <v>4918</v>
      </c>
      <c r="E526" s="46" t="s">
        <v>111</v>
      </c>
      <c r="F526" s="47">
        <v>-21350</v>
      </c>
      <c r="G526" s="47">
        <v>-344.56765000000001</v>
      </c>
      <c r="H526" s="47">
        <v>-0.01</v>
      </c>
      <c r="I526" s="46"/>
    </row>
    <row r="527" spans="2:9" s="2" customFormat="1" ht="13.5" x14ac:dyDescent="0.25">
      <c r="B527" s="46">
        <v>2221250</v>
      </c>
      <c r="C527" s="46" t="s">
        <v>5156</v>
      </c>
      <c r="D527" s="46" t="s">
        <v>4918</v>
      </c>
      <c r="E527" s="46" t="s">
        <v>43</v>
      </c>
      <c r="F527" s="47">
        <v>-243375</v>
      </c>
      <c r="G527" s="47">
        <v>-341.52813750000001</v>
      </c>
      <c r="H527" s="47">
        <v>-0.01</v>
      </c>
      <c r="I527" s="46"/>
    </row>
    <row r="528" spans="2:9" s="2" customFormat="1" ht="13.5" x14ac:dyDescent="0.25">
      <c r="B528" s="46">
        <v>2221105</v>
      </c>
      <c r="C528" s="46" t="s">
        <v>5180</v>
      </c>
      <c r="D528" s="46" t="s">
        <v>4918</v>
      </c>
      <c r="E528" s="46" t="s">
        <v>75</v>
      </c>
      <c r="F528" s="47">
        <v>-74925</v>
      </c>
      <c r="G528" s="47">
        <v>-335.70146249999999</v>
      </c>
      <c r="H528" s="47">
        <v>-0.01</v>
      </c>
      <c r="I528" s="46"/>
    </row>
    <row r="529" spans="2:9" s="2" customFormat="1" ht="13.5" x14ac:dyDescent="0.25">
      <c r="B529" s="46">
        <v>2221174</v>
      </c>
      <c r="C529" s="46" t="s">
        <v>5148</v>
      </c>
      <c r="D529" s="46" t="s">
        <v>4918</v>
      </c>
      <c r="E529" s="46" t="s">
        <v>79</v>
      </c>
      <c r="F529" s="47">
        <v>-55500</v>
      </c>
      <c r="G529" s="47">
        <v>-333.47174999999999</v>
      </c>
      <c r="H529" s="47">
        <v>-0.01</v>
      </c>
      <c r="I529" s="46"/>
    </row>
    <row r="530" spans="2:9" s="2" customFormat="1" ht="13.5" x14ac:dyDescent="0.25">
      <c r="B530" s="46">
        <v>2221150</v>
      </c>
      <c r="C530" s="46" t="s">
        <v>5188</v>
      </c>
      <c r="D530" s="46" t="s">
        <v>4918</v>
      </c>
      <c r="E530" s="46" t="s">
        <v>50</v>
      </c>
      <c r="F530" s="47">
        <v>-12100</v>
      </c>
      <c r="G530" s="47">
        <v>-325.15120000000002</v>
      </c>
      <c r="H530" s="47">
        <v>-0.01</v>
      </c>
      <c r="I530" s="46"/>
    </row>
    <row r="531" spans="2:9" s="2" customFormat="1" ht="13.5" x14ac:dyDescent="0.25">
      <c r="B531" s="46">
        <v>2221261</v>
      </c>
      <c r="C531" s="46" t="s">
        <v>5159</v>
      </c>
      <c r="D531" s="46" t="s">
        <v>4918</v>
      </c>
      <c r="E531" s="46" t="s">
        <v>268</v>
      </c>
      <c r="F531" s="47">
        <v>-70725</v>
      </c>
      <c r="G531" s="47">
        <v>-317.90887500000002</v>
      </c>
      <c r="H531" s="47">
        <v>-0.01</v>
      </c>
      <c r="I531" s="46"/>
    </row>
    <row r="532" spans="2:9" s="2" customFormat="1" ht="13.5" x14ac:dyDescent="0.25">
      <c r="B532" s="46">
        <v>2221170</v>
      </c>
      <c r="C532" s="46" t="s">
        <v>5147</v>
      </c>
      <c r="D532" s="46" t="s">
        <v>4918</v>
      </c>
      <c r="E532" s="46" t="s">
        <v>111</v>
      </c>
      <c r="F532" s="47">
        <v>-15300</v>
      </c>
      <c r="G532" s="47">
        <v>-296.51400000000001</v>
      </c>
      <c r="H532" s="47">
        <v>-0.01</v>
      </c>
      <c r="I532" s="46"/>
    </row>
    <row r="533" spans="2:9" s="2" customFormat="1" ht="13.5" x14ac:dyDescent="0.25">
      <c r="B533" s="46">
        <v>2221033</v>
      </c>
      <c r="C533" s="46" t="s">
        <v>5171</v>
      </c>
      <c r="D533" s="46" t="s">
        <v>4918</v>
      </c>
      <c r="E533" s="46" t="s">
        <v>131</v>
      </c>
      <c r="F533" s="47">
        <v>-42400</v>
      </c>
      <c r="G533" s="47">
        <v>-285.7124</v>
      </c>
      <c r="H533" s="47">
        <v>-0.01</v>
      </c>
      <c r="I533" s="46"/>
    </row>
    <row r="534" spans="2:9" s="2" customFormat="1" ht="13.5" x14ac:dyDescent="0.25">
      <c r="B534" s="46">
        <v>2221210</v>
      </c>
      <c r="C534" s="46" t="s">
        <v>5153</v>
      </c>
      <c r="D534" s="46" t="s">
        <v>4918</v>
      </c>
      <c r="E534" s="46" t="s">
        <v>43</v>
      </c>
      <c r="F534" s="47">
        <v>-108225</v>
      </c>
      <c r="G534" s="47">
        <v>-283.41962999999998</v>
      </c>
      <c r="H534" s="47">
        <v>-0.01</v>
      </c>
      <c r="I534" s="46"/>
    </row>
    <row r="535" spans="2:9" s="2" customFormat="1" ht="13.5" x14ac:dyDescent="0.25">
      <c r="B535" s="46">
        <v>2221086</v>
      </c>
      <c r="C535" s="46" t="s">
        <v>5176</v>
      </c>
      <c r="D535" s="46" t="s">
        <v>4918</v>
      </c>
      <c r="E535" s="46" t="s">
        <v>123</v>
      </c>
      <c r="F535" s="47">
        <v>-100700</v>
      </c>
      <c r="G535" s="47">
        <v>-282.86630000000002</v>
      </c>
      <c r="H535" s="47">
        <v>-0.01</v>
      </c>
      <c r="I535" s="46"/>
    </row>
    <row r="536" spans="2:9" s="2" customFormat="1" ht="13.5" x14ac:dyDescent="0.25">
      <c r="B536" s="46">
        <v>2221101</v>
      </c>
      <c r="C536" s="46" t="s">
        <v>5178</v>
      </c>
      <c r="D536" s="46" t="s">
        <v>4918</v>
      </c>
      <c r="E536" s="46" t="s">
        <v>43</v>
      </c>
      <c r="F536" s="47">
        <v>-145000</v>
      </c>
      <c r="G536" s="47">
        <v>-282.66300000000001</v>
      </c>
      <c r="H536" s="47">
        <v>-0.01</v>
      </c>
      <c r="I536" s="46"/>
    </row>
    <row r="537" spans="2:9" s="2" customFormat="1" ht="13.5" x14ac:dyDescent="0.25">
      <c r="B537" s="46">
        <v>2221091</v>
      </c>
      <c r="C537" s="46" t="s">
        <v>5177</v>
      </c>
      <c r="D537" s="46" t="s">
        <v>4918</v>
      </c>
      <c r="E537" s="46" t="s">
        <v>200</v>
      </c>
      <c r="F537" s="47">
        <v>-24300</v>
      </c>
      <c r="G537" s="47">
        <v>-280.85939999999999</v>
      </c>
      <c r="H537" s="47">
        <v>-0.01</v>
      </c>
      <c r="I537" s="46"/>
    </row>
    <row r="538" spans="2:9" s="2" customFormat="1" ht="13.5" x14ac:dyDescent="0.25">
      <c r="B538" s="46">
        <v>2221312</v>
      </c>
      <c r="C538" s="46" t="s">
        <v>5162</v>
      </c>
      <c r="D538" s="46" t="s">
        <v>4918</v>
      </c>
      <c r="E538" s="46" t="s">
        <v>170</v>
      </c>
      <c r="F538" s="47">
        <v>-23850</v>
      </c>
      <c r="G538" s="47">
        <v>-274.82355000000001</v>
      </c>
      <c r="H538" s="47">
        <v>-0.01</v>
      </c>
      <c r="I538" s="46"/>
    </row>
    <row r="539" spans="2:9" s="2" customFormat="1" ht="13.5" x14ac:dyDescent="0.25">
      <c r="B539" s="46">
        <v>2221116</v>
      </c>
      <c r="C539" s="46" t="s">
        <v>5163</v>
      </c>
      <c r="D539" s="46" t="s">
        <v>4918</v>
      </c>
      <c r="E539" s="46" t="s">
        <v>141</v>
      </c>
      <c r="F539" s="47">
        <v>-3625</v>
      </c>
      <c r="G539" s="47">
        <v>-272.02</v>
      </c>
      <c r="H539" s="47">
        <v>-0.01</v>
      </c>
      <c r="I539" s="46"/>
    </row>
    <row r="540" spans="2:9" s="2" customFormat="1" ht="13.5" x14ac:dyDescent="0.25">
      <c r="B540" s="46">
        <v>2221127</v>
      </c>
      <c r="C540" s="46" t="s">
        <v>5186</v>
      </c>
      <c r="D540" s="46" t="s">
        <v>4918</v>
      </c>
      <c r="E540" s="46" t="s">
        <v>111</v>
      </c>
      <c r="F540" s="47">
        <v>-13125</v>
      </c>
      <c r="G540" s="47">
        <v>-259.10062499999998</v>
      </c>
      <c r="H540" s="47">
        <v>-0.01</v>
      </c>
      <c r="I540" s="46"/>
    </row>
    <row r="541" spans="2:9" s="2" customFormat="1" ht="13.5" x14ac:dyDescent="0.25">
      <c r="B541" s="46">
        <v>2221221</v>
      </c>
      <c r="C541" s="46" t="s">
        <v>5155</v>
      </c>
      <c r="D541" s="46" t="s">
        <v>4918</v>
      </c>
      <c r="E541" s="46" t="s">
        <v>65</v>
      </c>
      <c r="F541" s="47">
        <v>-9250</v>
      </c>
      <c r="G541" s="47">
        <v>-257.5385</v>
      </c>
      <c r="H541" s="47">
        <v>-0.01</v>
      </c>
      <c r="I541" s="46"/>
    </row>
    <row r="542" spans="2:9" s="2" customFormat="1" ht="13.5" x14ac:dyDescent="0.25">
      <c r="B542" s="46">
        <v>2221027</v>
      </c>
      <c r="C542" s="46" t="s">
        <v>5165</v>
      </c>
      <c r="D542" s="46" t="s">
        <v>4918</v>
      </c>
      <c r="E542" s="46" t="s">
        <v>413</v>
      </c>
      <c r="F542" s="47">
        <v>-57400</v>
      </c>
      <c r="G542" s="47">
        <v>-239.071</v>
      </c>
      <c r="H542" s="47">
        <v>-0.01</v>
      </c>
      <c r="I542" s="46"/>
    </row>
    <row r="543" spans="2:9" s="2" customFormat="1" ht="13.5" x14ac:dyDescent="0.25">
      <c r="B543" s="46">
        <v>2221137</v>
      </c>
      <c r="C543" s="46" t="s">
        <v>5187</v>
      </c>
      <c r="D543" s="46" t="s">
        <v>4918</v>
      </c>
      <c r="E543" s="46" t="s">
        <v>208</v>
      </c>
      <c r="F543" s="47">
        <v>-168750</v>
      </c>
      <c r="G543" s="47">
        <v>-237.85312500000001</v>
      </c>
      <c r="H543" s="47">
        <v>-0.01</v>
      </c>
      <c r="I543" s="46"/>
    </row>
    <row r="544" spans="2:9" s="2" customFormat="1" ht="13.5" x14ac:dyDescent="0.25">
      <c r="B544" s="46">
        <v>2221259</v>
      </c>
      <c r="C544" s="46" t="s">
        <v>5158</v>
      </c>
      <c r="D544" s="46" t="s">
        <v>4918</v>
      </c>
      <c r="E544" s="46" t="s">
        <v>123</v>
      </c>
      <c r="F544" s="47">
        <v>-41000</v>
      </c>
      <c r="G544" s="47">
        <v>-219.73949999999999</v>
      </c>
      <c r="H544" s="47">
        <v>-0.01</v>
      </c>
      <c r="I544" s="46"/>
    </row>
    <row r="545" spans="2:9" s="2" customFormat="1" ht="13.5" x14ac:dyDescent="0.25">
      <c r="B545" s="46">
        <v>2221050</v>
      </c>
      <c r="C545" s="46" t="s">
        <v>5172</v>
      </c>
      <c r="D545" s="46" t="s">
        <v>4918</v>
      </c>
      <c r="E545" s="46" t="s">
        <v>111</v>
      </c>
      <c r="F545" s="47">
        <v>-112500</v>
      </c>
      <c r="G545" s="47">
        <v>-215.85374999999999</v>
      </c>
      <c r="H545" s="47">
        <v>-0.01</v>
      </c>
      <c r="I545" s="46"/>
    </row>
    <row r="546" spans="2:9" s="2" customFormat="1" ht="13.5" x14ac:dyDescent="0.25">
      <c r="B546" s="46">
        <v>2221019</v>
      </c>
      <c r="C546" s="46" t="s">
        <v>5169</v>
      </c>
      <c r="D546" s="46" t="s">
        <v>4918</v>
      </c>
      <c r="E546" s="46" t="s">
        <v>50</v>
      </c>
      <c r="F546" s="47">
        <v>-18800</v>
      </c>
      <c r="G546" s="47">
        <v>-206.64959999999999</v>
      </c>
      <c r="H546" s="47">
        <v>-0.01</v>
      </c>
      <c r="I546" s="46"/>
    </row>
    <row r="547" spans="2:9" s="2" customFormat="1" ht="13.5" x14ac:dyDescent="0.25">
      <c r="B547" s="46">
        <v>2221104</v>
      </c>
      <c r="C547" s="46" t="s">
        <v>5179</v>
      </c>
      <c r="D547" s="46" t="s">
        <v>4918</v>
      </c>
      <c r="E547" s="46" t="s">
        <v>174</v>
      </c>
      <c r="F547" s="47">
        <v>-9225</v>
      </c>
      <c r="G547" s="47">
        <v>-205.3116</v>
      </c>
      <c r="H547" s="47">
        <v>-0.01</v>
      </c>
      <c r="I547" s="46"/>
    </row>
    <row r="548" spans="2:9" s="2" customFormat="1" ht="13.5" x14ac:dyDescent="0.25">
      <c r="B548" s="46">
        <v>2221186</v>
      </c>
      <c r="C548" s="46" t="s">
        <v>5151</v>
      </c>
      <c r="D548" s="46" t="s">
        <v>4918</v>
      </c>
      <c r="E548" s="46" t="s">
        <v>413</v>
      </c>
      <c r="F548" s="47">
        <v>-83250</v>
      </c>
      <c r="G548" s="47">
        <v>-201.42337499999999</v>
      </c>
      <c r="H548" s="47">
        <v>-0.01</v>
      </c>
      <c r="I548" s="46"/>
    </row>
    <row r="549" spans="2:9" s="2" customFormat="1" ht="13.5" x14ac:dyDescent="0.25">
      <c r="B549" s="46">
        <v>2221253</v>
      </c>
      <c r="C549" s="46" t="s">
        <v>5211</v>
      </c>
      <c r="D549" s="46" t="s">
        <v>4918</v>
      </c>
      <c r="E549" s="46" t="s">
        <v>96</v>
      </c>
      <c r="F549" s="47">
        <v>-41125</v>
      </c>
      <c r="G549" s="47">
        <v>-189.50399999999999</v>
      </c>
      <c r="H549" s="47" t="s">
        <v>5240</v>
      </c>
      <c r="I549" s="46"/>
    </row>
    <row r="550" spans="2:9" s="2" customFormat="1" ht="13.5" x14ac:dyDescent="0.25">
      <c r="B550" s="46">
        <v>2221094</v>
      </c>
      <c r="C550" s="46" t="s">
        <v>5193</v>
      </c>
      <c r="D550" s="46" t="s">
        <v>4918</v>
      </c>
      <c r="E550" s="46" t="s">
        <v>75</v>
      </c>
      <c r="F550" s="47">
        <v>-121875</v>
      </c>
      <c r="G550" s="47">
        <v>-184.738125</v>
      </c>
      <c r="H550" s="47" t="s">
        <v>5240</v>
      </c>
      <c r="I550" s="46"/>
    </row>
    <row r="551" spans="2:9" s="2" customFormat="1" ht="13.5" x14ac:dyDescent="0.25">
      <c r="B551" s="46">
        <v>2221203</v>
      </c>
      <c r="C551" s="46" t="s">
        <v>5204</v>
      </c>
      <c r="D551" s="46" t="s">
        <v>4918</v>
      </c>
      <c r="E551" s="46" t="s">
        <v>50</v>
      </c>
      <c r="F551" s="47">
        <v>-5950</v>
      </c>
      <c r="G551" s="47">
        <v>-173.46629999999999</v>
      </c>
      <c r="H551" s="47" t="s">
        <v>5240</v>
      </c>
      <c r="I551" s="46"/>
    </row>
    <row r="552" spans="2:9" s="2" customFormat="1" ht="13.5" x14ac:dyDescent="0.25">
      <c r="B552" s="46">
        <v>2221189</v>
      </c>
      <c r="C552" s="46" t="s">
        <v>5203</v>
      </c>
      <c r="D552" s="46" t="s">
        <v>4918</v>
      </c>
      <c r="E552" s="46" t="s">
        <v>246</v>
      </c>
      <c r="F552" s="47">
        <v>-47600</v>
      </c>
      <c r="G552" s="47">
        <v>-165.2672</v>
      </c>
      <c r="H552" s="47" t="s">
        <v>5240</v>
      </c>
      <c r="I552" s="46"/>
    </row>
    <row r="553" spans="2:9" s="2" customFormat="1" ht="13.5" x14ac:dyDescent="0.25">
      <c r="B553" s="46">
        <v>2221255</v>
      </c>
      <c r="C553" s="46" t="s">
        <v>5212</v>
      </c>
      <c r="D553" s="46" t="s">
        <v>4918</v>
      </c>
      <c r="E553" s="46" t="s">
        <v>917</v>
      </c>
      <c r="F553" s="47">
        <v>-13775</v>
      </c>
      <c r="G553" s="47">
        <v>-156.34625</v>
      </c>
      <c r="H553" s="47" t="s">
        <v>5240</v>
      </c>
      <c r="I553" s="46"/>
    </row>
    <row r="554" spans="2:9" s="2" customFormat="1" ht="13.5" x14ac:dyDescent="0.25">
      <c r="B554" s="46">
        <v>2221257</v>
      </c>
      <c r="C554" s="46" t="s">
        <v>5228</v>
      </c>
      <c r="D554" s="46" t="s">
        <v>4918</v>
      </c>
      <c r="E554" s="46" t="s">
        <v>127</v>
      </c>
      <c r="F554" s="47">
        <v>-9100</v>
      </c>
      <c r="G554" s="47">
        <v>-155.1095</v>
      </c>
      <c r="H554" s="47" t="s">
        <v>5240</v>
      </c>
      <c r="I554" s="46"/>
    </row>
    <row r="555" spans="2:9" s="2" customFormat="1" ht="13.5" x14ac:dyDescent="0.25">
      <c r="B555" s="46">
        <v>2221042</v>
      </c>
      <c r="C555" s="46" t="s">
        <v>5237</v>
      </c>
      <c r="D555" s="46" t="s">
        <v>4918</v>
      </c>
      <c r="E555" s="46" t="s">
        <v>86</v>
      </c>
      <c r="F555" s="47">
        <v>-123250</v>
      </c>
      <c r="G555" s="47">
        <v>-153.10114999999999</v>
      </c>
      <c r="H555" s="47" t="s">
        <v>5240</v>
      </c>
      <c r="I555" s="46"/>
    </row>
    <row r="556" spans="2:9" s="2" customFormat="1" ht="13.5" x14ac:dyDescent="0.25">
      <c r="B556" s="46">
        <v>2221256</v>
      </c>
      <c r="C556" s="46" t="s">
        <v>5213</v>
      </c>
      <c r="D556" s="46" t="s">
        <v>4918</v>
      </c>
      <c r="E556" s="46" t="s">
        <v>43</v>
      </c>
      <c r="F556" s="47">
        <v>-114400</v>
      </c>
      <c r="G556" s="47">
        <v>-143.02287999999999</v>
      </c>
      <c r="H556" s="47" t="s">
        <v>5240</v>
      </c>
      <c r="I556" s="46"/>
    </row>
    <row r="557" spans="2:9" s="2" customFormat="1" ht="13.5" x14ac:dyDescent="0.25">
      <c r="B557" s="46">
        <v>2221089</v>
      </c>
      <c r="C557" s="46" t="s">
        <v>5229</v>
      </c>
      <c r="D557" s="46" t="s">
        <v>4918</v>
      </c>
      <c r="E557" s="46" t="s">
        <v>65</v>
      </c>
      <c r="F557" s="47">
        <v>-1150</v>
      </c>
      <c r="G557" s="47">
        <v>-142.05950000000001</v>
      </c>
      <c r="H557" s="47" t="s">
        <v>5240</v>
      </c>
      <c r="I557" s="46"/>
    </row>
    <row r="558" spans="2:9" s="2" customFormat="1" ht="13.5" x14ac:dyDescent="0.25">
      <c r="B558" s="46">
        <v>2220995</v>
      </c>
      <c r="C558" s="46" t="s">
        <v>5236</v>
      </c>
      <c r="D558" s="46" t="s">
        <v>4918</v>
      </c>
      <c r="E558" s="46" t="s">
        <v>79</v>
      </c>
      <c r="F558" s="47">
        <v>-15400</v>
      </c>
      <c r="G558" s="47">
        <v>-139.7165</v>
      </c>
      <c r="H558" s="47" t="s">
        <v>5240</v>
      </c>
      <c r="I558" s="46"/>
    </row>
    <row r="559" spans="2:9" s="2" customFormat="1" ht="13.5" x14ac:dyDescent="0.25">
      <c r="B559" s="46">
        <v>2221184</v>
      </c>
      <c r="C559" s="46" t="s">
        <v>5202</v>
      </c>
      <c r="D559" s="46" t="s">
        <v>4918</v>
      </c>
      <c r="E559" s="46" t="s">
        <v>141</v>
      </c>
      <c r="F559" s="47">
        <v>-20000</v>
      </c>
      <c r="G559" s="47">
        <v>-126.23</v>
      </c>
      <c r="H559" s="47" t="s">
        <v>5240</v>
      </c>
      <c r="I559" s="46"/>
    </row>
    <row r="560" spans="2:9" s="2" customFormat="1" ht="13.5" x14ac:dyDescent="0.25">
      <c r="B560" s="46">
        <v>2221317</v>
      </c>
      <c r="C560" s="46" t="s">
        <v>5227</v>
      </c>
      <c r="D560" s="46" t="s">
        <v>4918</v>
      </c>
      <c r="E560" s="46" t="s">
        <v>86</v>
      </c>
      <c r="F560" s="47">
        <v>-77400</v>
      </c>
      <c r="G560" s="47">
        <v>-125.4267</v>
      </c>
      <c r="H560" s="47" t="s">
        <v>5240</v>
      </c>
      <c r="I560" s="46"/>
    </row>
    <row r="561" spans="2:9" s="2" customFormat="1" ht="13.5" x14ac:dyDescent="0.25">
      <c r="B561" s="46">
        <v>2221142</v>
      </c>
      <c r="C561" s="46" t="s">
        <v>5199</v>
      </c>
      <c r="D561" s="46" t="s">
        <v>4918</v>
      </c>
      <c r="E561" s="46" t="s">
        <v>111</v>
      </c>
      <c r="F561" s="47">
        <v>-10450</v>
      </c>
      <c r="G561" s="47">
        <v>-114.41705</v>
      </c>
      <c r="H561" s="47" t="s">
        <v>5240</v>
      </c>
      <c r="I561" s="46"/>
    </row>
    <row r="562" spans="2:9" s="2" customFormat="1" ht="13.5" x14ac:dyDescent="0.25">
      <c r="B562" s="46">
        <v>2221054</v>
      </c>
      <c r="C562" s="46" t="s">
        <v>5191</v>
      </c>
      <c r="D562" s="46" t="s">
        <v>4918</v>
      </c>
      <c r="E562" s="46" t="s">
        <v>96</v>
      </c>
      <c r="F562" s="47">
        <v>-1200</v>
      </c>
      <c r="G562" s="47">
        <v>-95.79</v>
      </c>
      <c r="H562" s="47" t="s">
        <v>5240</v>
      </c>
      <c r="I562" s="46"/>
    </row>
    <row r="563" spans="2:9" s="2" customFormat="1" ht="13.5" x14ac:dyDescent="0.25">
      <c r="B563" s="46">
        <v>2221032</v>
      </c>
      <c r="C563" s="46" t="s">
        <v>5238</v>
      </c>
      <c r="D563" s="46" t="s">
        <v>4918</v>
      </c>
      <c r="E563" s="46" t="s">
        <v>86</v>
      </c>
      <c r="F563" s="47">
        <v>-62100</v>
      </c>
      <c r="G563" s="47">
        <v>-92.783609999999996</v>
      </c>
      <c r="H563" s="47" t="s">
        <v>5240</v>
      </c>
      <c r="I563" s="46"/>
    </row>
    <row r="564" spans="2:9" s="2" customFormat="1" ht="13.5" x14ac:dyDescent="0.25">
      <c r="B564" s="46">
        <v>2220831</v>
      </c>
      <c r="C564" s="46" t="s">
        <v>5189</v>
      </c>
      <c r="D564" s="46" t="s">
        <v>4918</v>
      </c>
      <c r="E564" s="46" t="s">
        <v>202</v>
      </c>
      <c r="F564" s="47">
        <v>-1650</v>
      </c>
      <c r="G564" s="47">
        <v>-92.507249999999999</v>
      </c>
      <c r="H564" s="47" t="s">
        <v>5240</v>
      </c>
      <c r="I564" s="46"/>
    </row>
    <row r="565" spans="2:9" s="2" customFormat="1" ht="13.5" x14ac:dyDescent="0.25">
      <c r="B565" s="46">
        <v>2221287</v>
      </c>
      <c r="C565" s="46" t="s">
        <v>5220</v>
      </c>
      <c r="D565" s="46" t="s">
        <v>4918</v>
      </c>
      <c r="E565" s="46" t="s">
        <v>131</v>
      </c>
      <c r="F565" s="47">
        <v>-13600</v>
      </c>
      <c r="G565" s="47">
        <v>-92.072000000000003</v>
      </c>
      <c r="H565" s="47" t="s">
        <v>5240</v>
      </c>
      <c r="I565" s="46"/>
    </row>
    <row r="566" spans="2:9" s="2" customFormat="1" ht="13.5" x14ac:dyDescent="0.25">
      <c r="B566" s="46">
        <v>2221120</v>
      </c>
      <c r="C566" s="46" t="s">
        <v>5231</v>
      </c>
      <c r="D566" s="46" t="s">
        <v>4918</v>
      </c>
      <c r="E566" s="46" t="s">
        <v>50</v>
      </c>
      <c r="F566" s="47">
        <v>-5950</v>
      </c>
      <c r="G566" s="47">
        <v>-82.764499999999998</v>
      </c>
      <c r="H566" s="47" t="s">
        <v>5240</v>
      </c>
      <c r="I566" s="46"/>
    </row>
    <row r="567" spans="2:9" s="2" customFormat="1" ht="13.5" x14ac:dyDescent="0.25">
      <c r="B567" s="46">
        <v>2221294</v>
      </c>
      <c r="C567" s="46" t="s">
        <v>5224</v>
      </c>
      <c r="D567" s="46" t="s">
        <v>4918</v>
      </c>
      <c r="E567" s="46" t="s">
        <v>107</v>
      </c>
      <c r="F567" s="47">
        <v>-15925</v>
      </c>
      <c r="G567" s="47">
        <v>-77.610487500000005</v>
      </c>
      <c r="H567" s="47" t="s">
        <v>5240</v>
      </c>
      <c r="I567" s="46"/>
    </row>
    <row r="568" spans="2:9" s="2" customFormat="1" ht="13.5" x14ac:dyDescent="0.25">
      <c r="B568" s="46">
        <v>2221288</v>
      </c>
      <c r="C568" s="46" t="s">
        <v>5221</v>
      </c>
      <c r="D568" s="46" t="s">
        <v>4918</v>
      </c>
      <c r="E568" s="46" t="s">
        <v>86</v>
      </c>
      <c r="F568" s="47">
        <v>-16500</v>
      </c>
      <c r="G568" s="47">
        <v>-75.495750000000001</v>
      </c>
      <c r="H568" s="47" t="s">
        <v>5240</v>
      </c>
      <c r="I568" s="46"/>
    </row>
    <row r="569" spans="2:9" s="2" customFormat="1" ht="13.5" x14ac:dyDescent="0.25">
      <c r="B569" s="46">
        <v>2221135</v>
      </c>
      <c r="C569" s="46" t="s">
        <v>5197</v>
      </c>
      <c r="D569" s="46" t="s">
        <v>4918</v>
      </c>
      <c r="E569" s="46" t="s">
        <v>174</v>
      </c>
      <c r="F569" s="47">
        <v>-15000</v>
      </c>
      <c r="G569" s="47">
        <v>-74.197500000000005</v>
      </c>
      <c r="H569" s="47" t="s">
        <v>5240</v>
      </c>
      <c r="I569" s="46"/>
    </row>
    <row r="570" spans="2:9" s="2" customFormat="1" ht="13.5" x14ac:dyDescent="0.25">
      <c r="B570" s="46">
        <v>2221139</v>
      </c>
      <c r="C570" s="46" t="s">
        <v>5198</v>
      </c>
      <c r="D570" s="46" t="s">
        <v>4918</v>
      </c>
      <c r="E570" s="46" t="s">
        <v>127</v>
      </c>
      <c r="F570" s="47">
        <v>-1000</v>
      </c>
      <c r="G570" s="47">
        <v>-73.83</v>
      </c>
      <c r="H570" s="47" t="s">
        <v>5240</v>
      </c>
      <c r="I570" s="46"/>
    </row>
    <row r="571" spans="2:9" s="2" customFormat="1" ht="13.5" x14ac:dyDescent="0.25">
      <c r="B571" s="46">
        <v>2220977</v>
      </c>
      <c r="C571" s="46" t="s">
        <v>5235</v>
      </c>
      <c r="D571" s="46" t="s">
        <v>4918</v>
      </c>
      <c r="E571" s="46" t="s">
        <v>403</v>
      </c>
      <c r="F571" s="47">
        <v>-33000</v>
      </c>
      <c r="G571" s="47">
        <v>-69.257099999999994</v>
      </c>
      <c r="H571" s="47" t="s">
        <v>5240</v>
      </c>
      <c r="I571" s="46"/>
    </row>
    <row r="572" spans="2:9" s="2" customFormat="1" ht="13.5" x14ac:dyDescent="0.25">
      <c r="B572" s="46">
        <v>2221227</v>
      </c>
      <c r="C572" s="46" t="s">
        <v>5208</v>
      </c>
      <c r="D572" s="46" t="s">
        <v>4918</v>
      </c>
      <c r="E572" s="46" t="s">
        <v>111</v>
      </c>
      <c r="F572" s="47">
        <v>-6300</v>
      </c>
      <c r="G572" s="47">
        <v>-62.64405</v>
      </c>
      <c r="H572" s="47" t="s">
        <v>5240</v>
      </c>
      <c r="I572" s="46"/>
    </row>
    <row r="573" spans="2:9" s="2" customFormat="1" ht="13.5" x14ac:dyDescent="0.25">
      <c r="B573" s="46">
        <v>2221215</v>
      </c>
      <c r="C573" s="46" t="s">
        <v>5206</v>
      </c>
      <c r="D573" s="46" t="s">
        <v>4918</v>
      </c>
      <c r="E573" s="46" t="s">
        <v>450</v>
      </c>
      <c r="F573" s="47">
        <v>-1750</v>
      </c>
      <c r="G573" s="47">
        <v>-62.023499999999999</v>
      </c>
      <c r="H573" s="47" t="s">
        <v>5240</v>
      </c>
      <c r="I573" s="46"/>
    </row>
    <row r="574" spans="2:9" s="2" customFormat="1" ht="13.5" x14ac:dyDescent="0.25">
      <c r="B574" s="46">
        <v>2221217</v>
      </c>
      <c r="C574" s="46" t="s">
        <v>5207</v>
      </c>
      <c r="D574" s="46" t="s">
        <v>4918</v>
      </c>
      <c r="E574" s="46" t="s">
        <v>513</v>
      </c>
      <c r="F574" s="47">
        <v>-4950</v>
      </c>
      <c r="G574" s="47">
        <v>-56.573549999999997</v>
      </c>
      <c r="H574" s="47" t="s">
        <v>5240</v>
      </c>
      <c r="I574" s="46"/>
    </row>
    <row r="575" spans="2:9" s="2" customFormat="1" ht="13.5" x14ac:dyDescent="0.25">
      <c r="B575" s="46">
        <v>2221293</v>
      </c>
      <c r="C575" s="46" t="s">
        <v>5223</v>
      </c>
      <c r="D575" s="46" t="s">
        <v>4918</v>
      </c>
      <c r="E575" s="46" t="s">
        <v>115</v>
      </c>
      <c r="F575" s="47">
        <v>-35992</v>
      </c>
      <c r="G575" s="47">
        <v>-51.187822400000002</v>
      </c>
      <c r="H575" s="47" t="s">
        <v>5240</v>
      </c>
      <c r="I575" s="46"/>
    </row>
    <row r="576" spans="2:9" s="2" customFormat="1" ht="13.5" x14ac:dyDescent="0.25">
      <c r="B576" s="46">
        <v>2221265</v>
      </c>
      <c r="C576" s="46" t="s">
        <v>5215</v>
      </c>
      <c r="D576" s="46" t="s">
        <v>4918</v>
      </c>
      <c r="E576" s="46" t="s">
        <v>54</v>
      </c>
      <c r="F576" s="47">
        <v>-24300</v>
      </c>
      <c r="G576" s="47">
        <v>-51.044580000000003</v>
      </c>
      <c r="H576" s="47" t="s">
        <v>5240</v>
      </c>
      <c r="I576" s="46"/>
    </row>
    <row r="577" spans="2:9" s="2" customFormat="1" ht="13.5" x14ac:dyDescent="0.25">
      <c r="B577" s="46">
        <v>2221289</v>
      </c>
      <c r="C577" s="46" t="s">
        <v>5222</v>
      </c>
      <c r="D577" s="46" t="s">
        <v>4918</v>
      </c>
      <c r="E577" s="46" t="s">
        <v>330</v>
      </c>
      <c r="F577" s="47">
        <v>-375</v>
      </c>
      <c r="G577" s="47">
        <v>-50.658749999999998</v>
      </c>
      <c r="H577" s="47" t="s">
        <v>5240</v>
      </c>
      <c r="I577" s="46"/>
    </row>
    <row r="578" spans="2:9" s="2" customFormat="1" ht="13.5" x14ac:dyDescent="0.25">
      <c r="B578" s="46">
        <v>2221211</v>
      </c>
      <c r="C578" s="46" t="s">
        <v>5205</v>
      </c>
      <c r="D578" s="46" t="s">
        <v>4918</v>
      </c>
      <c r="E578" s="46" t="s">
        <v>145</v>
      </c>
      <c r="F578" s="47">
        <v>-43050</v>
      </c>
      <c r="G578" s="47">
        <v>-46.102245000000003</v>
      </c>
      <c r="H578" s="47" t="s">
        <v>5240</v>
      </c>
      <c r="I578" s="46"/>
    </row>
    <row r="579" spans="2:9" s="2" customFormat="1" ht="13.5" x14ac:dyDescent="0.25">
      <c r="B579" s="46">
        <v>2221236</v>
      </c>
      <c r="C579" s="46" t="s">
        <v>5209</v>
      </c>
      <c r="D579" s="46" t="s">
        <v>4918</v>
      </c>
      <c r="E579" s="46" t="s">
        <v>403</v>
      </c>
      <c r="F579" s="47">
        <v>-16200</v>
      </c>
      <c r="G579" s="47">
        <v>-45.603000000000002</v>
      </c>
      <c r="H579" s="47" t="s">
        <v>5240</v>
      </c>
      <c r="I579" s="46"/>
    </row>
    <row r="580" spans="2:9" s="2" customFormat="1" ht="13.5" x14ac:dyDescent="0.25">
      <c r="B580" s="46">
        <v>2221304</v>
      </c>
      <c r="C580" s="46" t="s">
        <v>5225</v>
      </c>
      <c r="D580" s="46" t="s">
        <v>4918</v>
      </c>
      <c r="E580" s="46" t="s">
        <v>111</v>
      </c>
      <c r="F580" s="47">
        <v>-20000</v>
      </c>
      <c r="G580" s="47">
        <v>-38.582000000000001</v>
      </c>
      <c r="H580" s="47" t="s">
        <v>5240</v>
      </c>
      <c r="I580" s="46"/>
    </row>
    <row r="581" spans="2:9" s="2" customFormat="1" ht="13.5" x14ac:dyDescent="0.25">
      <c r="B581" s="46">
        <v>2221123</v>
      </c>
      <c r="C581" s="46" t="s">
        <v>5195</v>
      </c>
      <c r="D581" s="46" t="s">
        <v>4918</v>
      </c>
      <c r="E581" s="46" t="s">
        <v>200</v>
      </c>
      <c r="F581" s="47">
        <v>-23500</v>
      </c>
      <c r="G581" s="47">
        <v>-32.018749999999997</v>
      </c>
      <c r="H581" s="47" t="s">
        <v>5240</v>
      </c>
      <c r="I581" s="46"/>
    </row>
    <row r="582" spans="2:9" s="2" customFormat="1" ht="13.5" x14ac:dyDescent="0.25">
      <c r="B582" s="46">
        <v>2221109</v>
      </c>
      <c r="C582" s="46" t="s">
        <v>5194</v>
      </c>
      <c r="D582" s="46" t="s">
        <v>4918</v>
      </c>
      <c r="E582" s="46" t="s">
        <v>330</v>
      </c>
      <c r="F582" s="47">
        <v>-1000</v>
      </c>
      <c r="G582" s="47">
        <v>-28.529</v>
      </c>
      <c r="H582" s="47" t="s">
        <v>5240</v>
      </c>
      <c r="I582" s="46"/>
    </row>
    <row r="583" spans="2:9" s="2" customFormat="1" ht="13.5" x14ac:dyDescent="0.25">
      <c r="B583" s="46">
        <v>2221283</v>
      </c>
      <c r="C583" s="46" t="s">
        <v>5219</v>
      </c>
      <c r="D583" s="46" t="s">
        <v>4918</v>
      </c>
      <c r="E583" s="46" t="s">
        <v>54</v>
      </c>
      <c r="F583" s="47">
        <v>-26000</v>
      </c>
      <c r="G583" s="47">
        <v>-28.1372</v>
      </c>
      <c r="H583" s="47" t="s">
        <v>5240</v>
      </c>
      <c r="I583" s="46"/>
    </row>
    <row r="584" spans="2:9" s="2" customFormat="1" ht="13.5" x14ac:dyDescent="0.25">
      <c r="B584" s="46">
        <v>2221307</v>
      </c>
      <c r="C584" s="46" t="s">
        <v>5226</v>
      </c>
      <c r="D584" s="46" t="s">
        <v>4918</v>
      </c>
      <c r="E584" s="46" t="s">
        <v>96</v>
      </c>
      <c r="F584" s="47">
        <v>-4900</v>
      </c>
      <c r="G584" s="47">
        <v>-24.9361</v>
      </c>
      <c r="H584" s="47" t="s">
        <v>5240</v>
      </c>
      <c r="I584" s="46"/>
    </row>
    <row r="585" spans="2:9" s="2" customFormat="1" ht="13.5" x14ac:dyDescent="0.25">
      <c r="B585" s="46">
        <v>2221200</v>
      </c>
      <c r="C585" s="46" t="s">
        <v>5232</v>
      </c>
      <c r="D585" s="46" t="s">
        <v>4918</v>
      </c>
      <c r="E585" s="46" t="s">
        <v>127</v>
      </c>
      <c r="F585" s="47">
        <v>-1700</v>
      </c>
      <c r="G585" s="47">
        <v>-23.477</v>
      </c>
      <c r="H585" s="47" t="s">
        <v>5240</v>
      </c>
      <c r="I585" s="46"/>
    </row>
    <row r="586" spans="2:9" s="2" customFormat="1" ht="13.5" x14ac:dyDescent="0.25">
      <c r="B586" s="46">
        <v>2221064</v>
      </c>
      <c r="C586" s="46" t="s">
        <v>5192</v>
      </c>
      <c r="D586" s="46" t="s">
        <v>4918</v>
      </c>
      <c r="E586" s="46" t="s">
        <v>2207</v>
      </c>
      <c r="F586" s="47">
        <v>-4600</v>
      </c>
      <c r="G586" s="47">
        <v>-21.6706</v>
      </c>
      <c r="H586" s="47" t="s">
        <v>5240</v>
      </c>
      <c r="I586" s="46"/>
    </row>
    <row r="587" spans="2:9" s="2" customFormat="1" ht="13.5" x14ac:dyDescent="0.25">
      <c r="B587" s="46">
        <v>2221178</v>
      </c>
      <c r="C587" s="46" t="s">
        <v>5201</v>
      </c>
      <c r="D587" s="46" t="s">
        <v>4918</v>
      </c>
      <c r="E587" s="46" t="s">
        <v>115</v>
      </c>
      <c r="F587" s="47">
        <v>-625</v>
      </c>
      <c r="G587" s="47">
        <v>-19.744375000000002</v>
      </c>
      <c r="H587" s="47" t="s">
        <v>5240</v>
      </c>
      <c r="I587" s="46"/>
    </row>
    <row r="588" spans="2:9" s="2" customFormat="1" ht="13.5" x14ac:dyDescent="0.25">
      <c r="B588" s="46">
        <v>2221252</v>
      </c>
      <c r="C588" s="46" t="s">
        <v>5234</v>
      </c>
      <c r="D588" s="46" t="s">
        <v>4918</v>
      </c>
      <c r="E588" s="46" t="s">
        <v>246</v>
      </c>
      <c r="F588" s="47">
        <v>-25800</v>
      </c>
      <c r="G588" s="47">
        <v>-19.00686</v>
      </c>
      <c r="H588" s="47" t="s">
        <v>5240</v>
      </c>
      <c r="I588" s="46"/>
    </row>
    <row r="589" spans="2:9" s="2" customFormat="1" ht="13.5" x14ac:dyDescent="0.25">
      <c r="B589" s="46">
        <v>2221274</v>
      </c>
      <c r="C589" s="46" t="s">
        <v>5216</v>
      </c>
      <c r="D589" s="46" t="s">
        <v>4918</v>
      </c>
      <c r="E589" s="46" t="s">
        <v>123</v>
      </c>
      <c r="F589" s="47">
        <v>-19200</v>
      </c>
      <c r="G589" s="47">
        <v>-16.769279999999998</v>
      </c>
      <c r="H589" s="47" t="s">
        <v>5240</v>
      </c>
      <c r="I589" s="46"/>
    </row>
    <row r="590" spans="2:9" s="2" customFormat="1" ht="13.5" x14ac:dyDescent="0.25">
      <c r="B590" s="46">
        <v>2220944</v>
      </c>
      <c r="C590" s="46" t="s">
        <v>5190</v>
      </c>
      <c r="D590" s="46" t="s">
        <v>4918</v>
      </c>
      <c r="E590" s="46" t="s">
        <v>79</v>
      </c>
      <c r="F590" s="47">
        <v>-2200</v>
      </c>
      <c r="G590" s="47">
        <v>-16.757400000000001</v>
      </c>
      <c r="H590" s="47" t="s">
        <v>5240</v>
      </c>
      <c r="I590" s="46"/>
    </row>
    <row r="591" spans="2:9" s="2" customFormat="1" ht="13.5" x14ac:dyDescent="0.25">
      <c r="B591" s="46">
        <v>2221132</v>
      </c>
      <c r="C591" s="46" t="s">
        <v>5196</v>
      </c>
      <c r="D591" s="46" t="s">
        <v>4918</v>
      </c>
      <c r="E591" s="46" t="s">
        <v>330</v>
      </c>
      <c r="F591" s="47">
        <v>-1000</v>
      </c>
      <c r="G591" s="47">
        <v>-14.863</v>
      </c>
      <c r="H591" s="47" t="s">
        <v>5240</v>
      </c>
      <c r="I591" s="46"/>
    </row>
    <row r="592" spans="2:9" s="2" customFormat="1" ht="13.5" x14ac:dyDescent="0.25">
      <c r="B592" s="46">
        <v>2221245</v>
      </c>
      <c r="C592" s="46" t="s">
        <v>5210</v>
      </c>
      <c r="D592" s="46" t="s">
        <v>4918</v>
      </c>
      <c r="E592" s="46" t="s">
        <v>170</v>
      </c>
      <c r="F592" s="47">
        <v>-900</v>
      </c>
      <c r="G592" s="47">
        <v>-13.7196</v>
      </c>
      <c r="H592" s="47" t="s">
        <v>5240</v>
      </c>
      <c r="I592" s="46"/>
    </row>
    <row r="593" spans="2:11" s="2" customFormat="1" ht="13.5" x14ac:dyDescent="0.25">
      <c r="B593" s="46">
        <v>2221190</v>
      </c>
      <c r="C593" s="46" t="s">
        <v>5230</v>
      </c>
      <c r="D593" s="46" t="s">
        <v>4918</v>
      </c>
      <c r="E593" s="46" t="s">
        <v>450</v>
      </c>
      <c r="F593" s="47">
        <v>-1355</v>
      </c>
      <c r="G593" s="47">
        <v>-8.9985549999999996</v>
      </c>
      <c r="H593" s="47" t="s">
        <v>5240</v>
      </c>
      <c r="I593" s="46"/>
    </row>
    <row r="594" spans="2:11" s="2" customFormat="1" ht="13.5" x14ac:dyDescent="0.25">
      <c r="B594" s="46">
        <v>2221275</v>
      </c>
      <c r="C594" s="46" t="s">
        <v>5217</v>
      </c>
      <c r="D594" s="46" t="s">
        <v>4918</v>
      </c>
      <c r="E594" s="46" t="s">
        <v>156</v>
      </c>
      <c r="F594" s="47">
        <v>-2425</v>
      </c>
      <c r="G594" s="47">
        <v>-8.0000750000000007</v>
      </c>
      <c r="H594" s="47" t="s">
        <v>5240</v>
      </c>
      <c r="I594" s="46"/>
    </row>
    <row r="595" spans="2:11" s="2" customFormat="1" ht="13.5" x14ac:dyDescent="0.25">
      <c r="B595" s="46">
        <v>2220981</v>
      </c>
      <c r="C595" s="46" t="s">
        <v>4988</v>
      </c>
      <c r="D595" s="46" t="s">
        <v>4918</v>
      </c>
      <c r="E595" s="46" t="s">
        <v>224</v>
      </c>
      <c r="F595" s="47">
        <v>-5000</v>
      </c>
      <c r="G595" s="47">
        <v>-7.0484999999999998</v>
      </c>
      <c r="H595" s="47" t="s">
        <v>5240</v>
      </c>
      <c r="I595" s="46"/>
    </row>
    <row r="596" spans="2:11" s="2" customFormat="1" ht="13.5" x14ac:dyDescent="0.25">
      <c r="B596" s="46">
        <v>2221279</v>
      </c>
      <c r="C596" s="46" t="s">
        <v>5218</v>
      </c>
      <c r="D596" s="46" t="s">
        <v>4918</v>
      </c>
      <c r="E596" s="46" t="s">
        <v>917</v>
      </c>
      <c r="F596" s="47">
        <v>-350</v>
      </c>
      <c r="G596" s="47">
        <v>-6.01335</v>
      </c>
      <c r="H596" s="47" t="s">
        <v>5240</v>
      </c>
      <c r="I596" s="46"/>
    </row>
    <row r="597" spans="2:11" s="2" customFormat="1" ht="13.5" x14ac:dyDescent="0.25">
      <c r="B597" s="46">
        <v>2221157</v>
      </c>
      <c r="C597" s="46" t="s">
        <v>5200</v>
      </c>
      <c r="D597" s="46" t="s">
        <v>4918</v>
      </c>
      <c r="E597" s="46" t="s">
        <v>96</v>
      </c>
      <c r="F597" s="47">
        <v>-250</v>
      </c>
      <c r="G597" s="47">
        <v>-5.9307499999999997</v>
      </c>
      <c r="H597" s="47" t="s">
        <v>5240</v>
      </c>
      <c r="I597" s="46"/>
    </row>
    <row r="598" spans="2:11" s="2" customFormat="1" ht="13.5" x14ac:dyDescent="0.25">
      <c r="B598" s="46">
        <v>2221258</v>
      </c>
      <c r="C598" s="46" t="s">
        <v>5214</v>
      </c>
      <c r="D598" s="46" t="s">
        <v>4918</v>
      </c>
      <c r="E598" s="46" t="s">
        <v>141</v>
      </c>
      <c r="F598" s="47">
        <v>-525</v>
      </c>
      <c r="G598" s="47">
        <v>-5.9272499999999999</v>
      </c>
      <c r="H598" s="47" t="s">
        <v>5240</v>
      </c>
      <c r="I598" s="46"/>
    </row>
    <row r="599" spans="2:11" s="2" customFormat="1" ht="13.5" x14ac:dyDescent="0.25">
      <c r="B599" s="46">
        <v>2221284</v>
      </c>
      <c r="C599" s="46" t="s">
        <v>5233</v>
      </c>
      <c r="D599" s="46" t="s">
        <v>4918</v>
      </c>
      <c r="E599" s="46" t="s">
        <v>170</v>
      </c>
      <c r="F599" s="47">
        <v>-350</v>
      </c>
      <c r="G599" s="47">
        <v>-5.4957000000000003</v>
      </c>
      <c r="H599" s="47" t="s">
        <v>5240</v>
      </c>
      <c r="I599" s="46"/>
    </row>
    <row r="600" spans="2:11" s="1" customFormat="1" ht="13.5" x14ac:dyDescent="0.25">
      <c r="B600" s="48"/>
      <c r="C600" s="48" t="s">
        <v>4986</v>
      </c>
      <c r="D600" s="48"/>
      <c r="E600" s="48"/>
      <c r="F600" s="49"/>
      <c r="G600" s="49">
        <v>-2797078.6595830997</v>
      </c>
      <c r="H600" s="49">
        <v>-71.34000000000016</v>
      </c>
      <c r="I600" s="48"/>
    </row>
    <row r="602" spans="2:11" x14ac:dyDescent="0.25">
      <c r="C602" s="1" t="s">
        <v>194</v>
      </c>
    </row>
    <row r="603" spans="2:11" x14ac:dyDescent="0.25">
      <c r="C603" s="37" t="s">
        <v>195</v>
      </c>
      <c r="D603" s="37"/>
      <c r="E603" s="37"/>
      <c r="F603" s="37"/>
      <c r="G603" s="37"/>
      <c r="H603" s="37"/>
      <c r="I603" s="37"/>
      <c r="J603" s="37"/>
      <c r="K603" s="37"/>
    </row>
    <row r="604" spans="2:11" x14ac:dyDescent="0.25">
      <c r="C604" s="2" t="s">
        <v>196</v>
      </c>
    </row>
    <row r="605" spans="2:11" x14ac:dyDescent="0.25">
      <c r="C605" s="2" t="s">
        <v>197</v>
      </c>
    </row>
    <row r="606" spans="2:11" ht="30" customHeight="1" x14ac:dyDescent="0.25">
      <c r="C606" s="92" t="s">
        <v>198</v>
      </c>
      <c r="D606" s="93"/>
      <c r="E606" s="93"/>
      <c r="F606" s="93"/>
      <c r="G606" s="93"/>
      <c r="H606" s="93"/>
      <c r="I606" s="93"/>
      <c r="J606" s="93"/>
      <c r="K606" s="93"/>
    </row>
    <row r="607" spans="2:11" x14ac:dyDescent="0.25">
      <c r="C607" s="2" t="s">
        <v>199</v>
      </c>
    </row>
    <row r="608" spans="2:11" x14ac:dyDescent="0.25">
      <c r="C608" s="2" t="s">
        <v>5273</v>
      </c>
    </row>
    <row r="610" spans="3:5" x14ac:dyDescent="0.25">
      <c r="C610" s="1" t="s">
        <v>5400</v>
      </c>
      <c r="E610" s="90" t="s">
        <v>5401</v>
      </c>
    </row>
    <row r="611" spans="3:5" x14ac:dyDescent="0.25">
      <c r="E611" s="2" t="s">
        <v>5425</v>
      </c>
    </row>
  </sheetData>
  <mergeCells count="1">
    <mergeCell ref="C606:K606"/>
  </mergeCells>
  <hyperlinks>
    <hyperlink ref="J2" location="'Index'!A1" display="'Index'!A1" xr:uid="{644267D4-180B-41C6-8E2A-2F1E5ACB24C7}"/>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2098-4B5E-48DF-B093-3A413C1D31B2}">
  <sheetPr codeName="Sheet1"/>
  <dimension ref="A1:IV111"/>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2587</v>
      </c>
      <c r="J2" s="38" t="s">
        <v>4913</v>
      </c>
    </row>
    <row r="3" spans="1:54" ht="16.5" x14ac:dyDescent="0.3">
      <c r="C3" s="1" t="s">
        <v>28</v>
      </c>
      <c r="D3" s="21" t="s">
        <v>2588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1300000</v>
      </c>
      <c r="G10" s="24">
        <v>47567</v>
      </c>
      <c r="H10" s="24">
        <v>9.94</v>
      </c>
      <c r="I10" s="31"/>
      <c r="J10" s="31"/>
      <c r="K10" s="35"/>
    </row>
    <row r="11" spans="1:54" x14ac:dyDescent="0.25">
      <c r="B11" s="8" t="s">
        <v>72</v>
      </c>
      <c r="C11" s="57" t="s">
        <v>73</v>
      </c>
      <c r="D11" s="54" t="s">
        <v>74</v>
      </c>
      <c r="E11" s="6" t="s">
        <v>75</v>
      </c>
      <c r="F11" s="19">
        <v>3200000</v>
      </c>
      <c r="G11" s="24">
        <v>43648</v>
      </c>
      <c r="H11" s="24">
        <v>9.1199999999999992</v>
      </c>
      <c r="I11" s="31"/>
      <c r="J11" s="31"/>
      <c r="K11" s="35"/>
    </row>
    <row r="12" spans="1:54" x14ac:dyDescent="0.25">
      <c r="B12" s="8" t="s">
        <v>209</v>
      </c>
      <c r="C12" s="57" t="s">
        <v>210</v>
      </c>
      <c r="D12" s="54" t="s">
        <v>211</v>
      </c>
      <c r="E12" s="6" t="s">
        <v>65</v>
      </c>
      <c r="F12" s="19">
        <v>100000</v>
      </c>
      <c r="G12" s="24">
        <v>29265</v>
      </c>
      <c r="H12" s="24">
        <v>6.12</v>
      </c>
      <c r="I12" s="31"/>
      <c r="J12" s="31"/>
      <c r="K12" s="35"/>
    </row>
    <row r="13" spans="1:54" x14ac:dyDescent="0.25">
      <c r="B13" s="8" t="s">
        <v>385</v>
      </c>
      <c r="C13" s="57" t="s">
        <v>386</v>
      </c>
      <c r="D13" s="54" t="s">
        <v>387</v>
      </c>
      <c r="E13" s="6" t="s">
        <v>246</v>
      </c>
      <c r="F13" s="19">
        <v>1350000</v>
      </c>
      <c r="G13" s="24">
        <v>25358.400000000001</v>
      </c>
      <c r="H13" s="24">
        <v>5.3</v>
      </c>
      <c r="I13" s="31"/>
      <c r="J13" s="31"/>
      <c r="K13" s="35"/>
    </row>
    <row r="14" spans="1:54" x14ac:dyDescent="0.25">
      <c r="B14" s="8" t="s">
        <v>62</v>
      </c>
      <c r="C14" s="57" t="s">
        <v>63</v>
      </c>
      <c r="D14" s="54" t="s">
        <v>64</v>
      </c>
      <c r="E14" s="6" t="s">
        <v>65</v>
      </c>
      <c r="F14" s="19">
        <v>150000</v>
      </c>
      <c r="G14" s="24">
        <v>18333</v>
      </c>
      <c r="H14" s="24">
        <v>3.83</v>
      </c>
      <c r="I14" s="31"/>
      <c r="J14" s="31"/>
      <c r="K14" s="35"/>
    </row>
    <row r="15" spans="1:54" x14ac:dyDescent="0.25">
      <c r="B15" s="8" t="s">
        <v>40</v>
      </c>
      <c r="C15" s="57" t="s">
        <v>41</v>
      </c>
      <c r="D15" s="54" t="s">
        <v>42</v>
      </c>
      <c r="E15" s="6" t="s">
        <v>43</v>
      </c>
      <c r="F15" s="19">
        <v>1900000</v>
      </c>
      <c r="G15" s="24">
        <v>18069</v>
      </c>
      <c r="H15" s="24">
        <v>3.78</v>
      </c>
      <c r="I15" s="31"/>
      <c r="J15" s="31"/>
      <c r="K15" s="35"/>
    </row>
    <row r="16" spans="1:54" x14ac:dyDescent="0.25">
      <c r="B16" s="8" t="s">
        <v>435</v>
      </c>
      <c r="C16" s="57" t="s">
        <v>436</v>
      </c>
      <c r="D16" s="54" t="s">
        <v>437</v>
      </c>
      <c r="E16" s="6" t="s">
        <v>127</v>
      </c>
      <c r="F16" s="19">
        <v>1000000</v>
      </c>
      <c r="G16" s="24">
        <v>15882</v>
      </c>
      <c r="H16" s="24">
        <v>3.32</v>
      </c>
      <c r="I16" s="31"/>
      <c r="J16" s="31"/>
      <c r="K16" s="35"/>
    </row>
    <row r="17" spans="2:11" x14ac:dyDescent="0.25">
      <c r="B17" s="8" t="s">
        <v>66</v>
      </c>
      <c r="C17" s="57" t="s">
        <v>67</v>
      </c>
      <c r="D17" s="54" t="s">
        <v>68</v>
      </c>
      <c r="E17" s="6" t="s">
        <v>43</v>
      </c>
      <c r="F17" s="19">
        <v>1800000</v>
      </c>
      <c r="G17" s="24">
        <v>15704.1</v>
      </c>
      <c r="H17" s="24">
        <v>3.28</v>
      </c>
      <c r="I17" s="31"/>
      <c r="J17" s="31"/>
      <c r="K17" s="35"/>
    </row>
    <row r="18" spans="2:11" x14ac:dyDescent="0.25">
      <c r="B18" s="8" t="s">
        <v>135</v>
      </c>
      <c r="C18" s="57" t="s">
        <v>136</v>
      </c>
      <c r="D18" s="54" t="s">
        <v>137</v>
      </c>
      <c r="E18" s="6" t="s">
        <v>115</v>
      </c>
      <c r="F18" s="19">
        <v>500000</v>
      </c>
      <c r="G18" s="24">
        <v>15646</v>
      </c>
      <c r="H18" s="24">
        <v>3.27</v>
      </c>
      <c r="I18" s="31"/>
      <c r="J18" s="31"/>
      <c r="K18" s="35"/>
    </row>
    <row r="19" spans="2:11" x14ac:dyDescent="0.25">
      <c r="B19" s="8" t="s">
        <v>566</v>
      </c>
      <c r="C19" s="57" t="s">
        <v>567</v>
      </c>
      <c r="D19" s="54" t="s">
        <v>568</v>
      </c>
      <c r="E19" s="6" t="s">
        <v>123</v>
      </c>
      <c r="F19" s="19">
        <v>1765000</v>
      </c>
      <c r="G19" s="24">
        <v>15395.21</v>
      </c>
      <c r="H19" s="24">
        <v>3.22</v>
      </c>
      <c r="I19" s="31"/>
      <c r="J19" s="31"/>
      <c r="K19" s="35"/>
    </row>
    <row r="20" spans="2:11" x14ac:dyDescent="0.25">
      <c r="B20" s="8" t="s">
        <v>240</v>
      </c>
      <c r="C20" s="57" t="s">
        <v>241</v>
      </c>
      <c r="D20" s="54" t="s">
        <v>242</v>
      </c>
      <c r="E20" s="6" t="s">
        <v>123</v>
      </c>
      <c r="F20" s="19">
        <v>1100000</v>
      </c>
      <c r="G20" s="24">
        <v>13407.9</v>
      </c>
      <c r="H20" s="24">
        <v>2.8</v>
      </c>
      <c r="I20" s="31"/>
      <c r="J20" s="31"/>
      <c r="K20" s="35"/>
    </row>
    <row r="21" spans="2:11" x14ac:dyDescent="0.25">
      <c r="B21" s="8" t="s">
        <v>337</v>
      </c>
      <c r="C21" s="57" t="s">
        <v>338</v>
      </c>
      <c r="D21" s="54" t="s">
        <v>339</v>
      </c>
      <c r="E21" s="6" t="s">
        <v>43</v>
      </c>
      <c r="F21" s="19">
        <v>10000000</v>
      </c>
      <c r="G21" s="24">
        <v>12341</v>
      </c>
      <c r="H21" s="24">
        <v>2.58</v>
      </c>
      <c r="I21" s="31"/>
      <c r="J21" s="31"/>
      <c r="K21" s="35"/>
    </row>
    <row r="22" spans="2:11" x14ac:dyDescent="0.25">
      <c r="B22" s="8" t="s">
        <v>400</v>
      </c>
      <c r="C22" s="57" t="s">
        <v>401</v>
      </c>
      <c r="D22" s="54" t="s">
        <v>402</v>
      </c>
      <c r="E22" s="6" t="s">
        <v>403</v>
      </c>
      <c r="F22" s="19">
        <v>7000000</v>
      </c>
      <c r="G22" s="24">
        <v>12340.3</v>
      </c>
      <c r="H22" s="24">
        <v>2.58</v>
      </c>
      <c r="I22" s="31"/>
      <c r="J22" s="31"/>
      <c r="K22" s="35"/>
    </row>
    <row r="23" spans="2:11" x14ac:dyDescent="0.25">
      <c r="B23" s="8" t="s">
        <v>2589</v>
      </c>
      <c r="C23" s="57" t="s">
        <v>2590</v>
      </c>
      <c r="D23" s="54" t="s">
        <v>2591</v>
      </c>
      <c r="E23" s="6" t="s">
        <v>54</v>
      </c>
      <c r="F23" s="19">
        <v>1200000</v>
      </c>
      <c r="G23" s="24">
        <v>11942.4</v>
      </c>
      <c r="H23" s="24">
        <v>2.5</v>
      </c>
      <c r="I23" s="31"/>
      <c r="J23" s="31"/>
      <c r="K23" s="35"/>
    </row>
    <row r="24" spans="2:11" x14ac:dyDescent="0.25">
      <c r="B24" s="8" t="s">
        <v>308</v>
      </c>
      <c r="C24" s="57" t="s">
        <v>309</v>
      </c>
      <c r="D24" s="54" t="s">
        <v>310</v>
      </c>
      <c r="E24" s="6" t="s">
        <v>65</v>
      </c>
      <c r="F24" s="19">
        <v>2600000</v>
      </c>
      <c r="G24" s="24">
        <v>10909.6</v>
      </c>
      <c r="H24" s="24">
        <v>2.2799999999999998</v>
      </c>
      <c r="I24" s="31"/>
      <c r="J24" s="31"/>
      <c r="K24" s="35"/>
    </row>
    <row r="25" spans="2:11" x14ac:dyDescent="0.25">
      <c r="B25" s="8" t="s">
        <v>157</v>
      </c>
      <c r="C25" s="57" t="s">
        <v>158</v>
      </c>
      <c r="D25" s="54" t="s">
        <v>159</v>
      </c>
      <c r="E25" s="6" t="s">
        <v>160</v>
      </c>
      <c r="F25" s="19">
        <v>30000</v>
      </c>
      <c r="G25" s="24">
        <v>10828.5</v>
      </c>
      <c r="H25" s="24">
        <v>2.2599999999999998</v>
      </c>
      <c r="I25" s="31"/>
      <c r="J25" s="31"/>
      <c r="K25" s="35"/>
    </row>
    <row r="26" spans="2:11" x14ac:dyDescent="0.25">
      <c r="B26" s="8" t="s">
        <v>1026</v>
      </c>
      <c r="C26" s="57" t="s">
        <v>1027</v>
      </c>
      <c r="D26" s="54" t="s">
        <v>1028</v>
      </c>
      <c r="E26" s="6" t="s">
        <v>208</v>
      </c>
      <c r="F26" s="19">
        <v>7500000</v>
      </c>
      <c r="G26" s="24">
        <v>10439.25</v>
      </c>
      <c r="H26" s="24">
        <v>2.1800000000000002</v>
      </c>
      <c r="I26" s="31"/>
      <c r="J26" s="31"/>
      <c r="K26" s="35"/>
    </row>
    <row r="27" spans="2:11" x14ac:dyDescent="0.25">
      <c r="B27" s="8" t="s">
        <v>2170</v>
      </c>
      <c r="C27" s="57" t="s">
        <v>1308</v>
      </c>
      <c r="D27" s="54" t="s">
        <v>2171</v>
      </c>
      <c r="E27" s="6" t="s">
        <v>115</v>
      </c>
      <c r="F27" s="19">
        <v>4000000</v>
      </c>
      <c r="G27" s="24">
        <v>9538</v>
      </c>
      <c r="H27" s="24">
        <v>1.99</v>
      </c>
      <c r="I27" s="31"/>
      <c r="J27" s="31"/>
      <c r="K27" s="35"/>
    </row>
    <row r="28" spans="2:11" x14ac:dyDescent="0.25">
      <c r="B28" s="8" t="s">
        <v>2592</v>
      </c>
      <c r="C28" s="57" t="s">
        <v>2593</v>
      </c>
      <c r="D28" s="54" t="s">
        <v>2594</v>
      </c>
      <c r="E28" s="6" t="s">
        <v>170</v>
      </c>
      <c r="F28" s="19">
        <v>2500000</v>
      </c>
      <c r="G28" s="24">
        <v>9342.5</v>
      </c>
      <c r="H28" s="24">
        <v>1.95</v>
      </c>
      <c r="I28" s="31"/>
      <c r="J28" s="31"/>
      <c r="K28" s="35"/>
    </row>
    <row r="29" spans="2:11" x14ac:dyDescent="0.25">
      <c r="B29" s="8" t="s">
        <v>572</v>
      </c>
      <c r="C29" s="57" t="s">
        <v>573</v>
      </c>
      <c r="D29" s="54" t="s">
        <v>574</v>
      </c>
      <c r="E29" s="6" t="s">
        <v>123</v>
      </c>
      <c r="F29" s="19">
        <v>6116085</v>
      </c>
      <c r="G29" s="24">
        <v>8846.92</v>
      </c>
      <c r="H29" s="24">
        <v>1.85</v>
      </c>
      <c r="I29" s="31"/>
      <c r="J29" s="31"/>
      <c r="K29" s="35"/>
    </row>
    <row r="30" spans="2:11" x14ac:dyDescent="0.25">
      <c r="B30" s="8" t="s">
        <v>1936</v>
      </c>
      <c r="C30" s="57" t="s">
        <v>1937</v>
      </c>
      <c r="D30" s="54" t="s">
        <v>1938</v>
      </c>
      <c r="E30" s="6" t="s">
        <v>224</v>
      </c>
      <c r="F30" s="19">
        <v>1300000</v>
      </c>
      <c r="G30" s="24">
        <v>8489.65</v>
      </c>
      <c r="H30" s="24">
        <v>1.77</v>
      </c>
      <c r="I30" s="31"/>
      <c r="J30" s="31"/>
      <c r="K30" s="35"/>
    </row>
    <row r="31" spans="2:11" x14ac:dyDescent="0.25">
      <c r="B31" s="8" t="s">
        <v>520</v>
      </c>
      <c r="C31" s="57" t="s">
        <v>521</v>
      </c>
      <c r="D31" s="54" t="s">
        <v>522</v>
      </c>
      <c r="E31" s="6" t="s">
        <v>127</v>
      </c>
      <c r="F31" s="19">
        <v>166000</v>
      </c>
      <c r="G31" s="24">
        <v>8186.29</v>
      </c>
      <c r="H31" s="24">
        <v>1.71</v>
      </c>
      <c r="I31" s="31"/>
      <c r="J31" s="31"/>
      <c r="K31" s="35"/>
    </row>
    <row r="32" spans="2:11" x14ac:dyDescent="0.25">
      <c r="B32" s="8" t="s">
        <v>478</v>
      </c>
      <c r="C32" s="57" t="s">
        <v>479</v>
      </c>
      <c r="D32" s="54" t="s">
        <v>480</v>
      </c>
      <c r="E32" s="6" t="s">
        <v>160</v>
      </c>
      <c r="F32" s="19">
        <v>800000</v>
      </c>
      <c r="G32" s="24">
        <v>7967.2</v>
      </c>
      <c r="H32" s="24">
        <v>1.66</v>
      </c>
      <c r="I32" s="31"/>
      <c r="J32" s="31"/>
      <c r="K32" s="35"/>
    </row>
    <row r="33" spans="2:11" x14ac:dyDescent="0.25">
      <c r="B33" s="8" t="s">
        <v>2595</v>
      </c>
      <c r="C33" s="57" t="s">
        <v>2596</v>
      </c>
      <c r="D33" s="54" t="s">
        <v>2597</v>
      </c>
      <c r="E33" s="6" t="s">
        <v>208</v>
      </c>
      <c r="F33" s="19">
        <v>125000</v>
      </c>
      <c r="G33" s="24">
        <v>7935</v>
      </c>
      <c r="H33" s="24">
        <v>1.66</v>
      </c>
      <c r="I33" s="31"/>
      <c r="J33" s="31"/>
      <c r="K33" s="35"/>
    </row>
    <row r="34" spans="2:11" x14ac:dyDescent="0.25">
      <c r="B34" s="8" t="s">
        <v>2290</v>
      </c>
      <c r="C34" s="57" t="s">
        <v>1193</v>
      </c>
      <c r="D34" s="54" t="s">
        <v>2291</v>
      </c>
      <c r="E34" s="6" t="s">
        <v>54</v>
      </c>
      <c r="F34" s="19">
        <v>4273550</v>
      </c>
      <c r="G34" s="24">
        <v>7894.96</v>
      </c>
      <c r="H34" s="24">
        <v>1.65</v>
      </c>
      <c r="I34" s="31"/>
      <c r="J34" s="31"/>
      <c r="K34" s="35"/>
    </row>
    <row r="35" spans="2:11" x14ac:dyDescent="0.25">
      <c r="B35" s="8" t="s">
        <v>575</v>
      </c>
      <c r="C35" s="57" t="s">
        <v>576</v>
      </c>
      <c r="D35" s="54" t="s">
        <v>577</v>
      </c>
      <c r="E35" s="6" t="s">
        <v>578</v>
      </c>
      <c r="F35" s="19">
        <v>500000</v>
      </c>
      <c r="G35" s="24">
        <v>7017.5</v>
      </c>
      <c r="H35" s="24">
        <v>1.47</v>
      </c>
      <c r="I35" s="31"/>
      <c r="J35" s="31"/>
      <c r="K35" s="35"/>
    </row>
    <row r="36" spans="2:11" x14ac:dyDescent="0.25">
      <c r="B36" s="8" t="s">
        <v>460</v>
      </c>
      <c r="C36" s="57" t="s">
        <v>461</v>
      </c>
      <c r="D36" s="54" t="s">
        <v>462</v>
      </c>
      <c r="E36" s="6" t="s">
        <v>65</v>
      </c>
      <c r="F36" s="19">
        <v>5000000</v>
      </c>
      <c r="G36" s="24">
        <v>6894.5</v>
      </c>
      <c r="H36" s="24">
        <v>1.44</v>
      </c>
      <c r="I36" s="31"/>
      <c r="J36" s="31"/>
      <c r="K36" s="35"/>
    </row>
    <row r="37" spans="2:11" x14ac:dyDescent="0.25">
      <c r="B37" s="8" t="s">
        <v>404</v>
      </c>
      <c r="C37" s="57" t="s">
        <v>405</v>
      </c>
      <c r="D37" s="54" t="s">
        <v>406</v>
      </c>
      <c r="E37" s="6" t="s">
        <v>75</v>
      </c>
      <c r="F37" s="19">
        <v>2000000</v>
      </c>
      <c r="G37" s="24">
        <v>6793</v>
      </c>
      <c r="H37" s="24">
        <v>1.42</v>
      </c>
      <c r="I37" s="31"/>
      <c r="J37" s="31"/>
      <c r="K37" s="35"/>
    </row>
    <row r="38" spans="2:11" x14ac:dyDescent="0.25">
      <c r="B38" s="8" t="s">
        <v>1035</v>
      </c>
      <c r="C38" s="57" t="s">
        <v>1036</v>
      </c>
      <c r="D38" s="54" t="s">
        <v>1037</v>
      </c>
      <c r="E38" s="6" t="s">
        <v>127</v>
      </c>
      <c r="F38" s="19">
        <v>673021</v>
      </c>
      <c r="G38" s="24">
        <v>6223.09</v>
      </c>
      <c r="H38" s="24">
        <v>1.3</v>
      </c>
      <c r="I38" s="31"/>
      <c r="J38" s="31"/>
      <c r="K38" s="35"/>
    </row>
    <row r="39" spans="2:11" x14ac:dyDescent="0.25">
      <c r="B39" s="8" t="s">
        <v>2598</v>
      </c>
      <c r="C39" s="57" t="s">
        <v>2599</v>
      </c>
      <c r="D39" s="54" t="s">
        <v>2600</v>
      </c>
      <c r="E39" s="6" t="s">
        <v>152</v>
      </c>
      <c r="F39" s="19">
        <v>2479990</v>
      </c>
      <c r="G39" s="24">
        <v>4861.5200000000004</v>
      </c>
      <c r="H39" s="24">
        <v>1.02</v>
      </c>
      <c r="I39" s="31"/>
      <c r="J39" s="31"/>
      <c r="K39" s="35"/>
    </row>
    <row r="40" spans="2:11" x14ac:dyDescent="0.25">
      <c r="B40" s="8" t="s">
        <v>2184</v>
      </c>
      <c r="C40" s="57" t="s">
        <v>2185</v>
      </c>
      <c r="D40" s="54" t="s">
        <v>2186</v>
      </c>
      <c r="E40" s="6" t="s">
        <v>65</v>
      </c>
      <c r="F40" s="19">
        <v>1250000</v>
      </c>
      <c r="G40" s="24">
        <v>4800</v>
      </c>
      <c r="H40" s="24">
        <v>1</v>
      </c>
      <c r="I40" s="31"/>
      <c r="J40" s="31"/>
      <c r="K40" s="35"/>
    </row>
    <row r="41" spans="2:11" x14ac:dyDescent="0.25">
      <c r="B41" s="8" t="s">
        <v>432</v>
      </c>
      <c r="C41" s="57" t="s">
        <v>433</v>
      </c>
      <c r="D41" s="54" t="s">
        <v>434</v>
      </c>
      <c r="E41" s="6" t="s">
        <v>170</v>
      </c>
      <c r="F41" s="19">
        <v>1074559</v>
      </c>
      <c r="G41" s="24">
        <v>3796.95</v>
      </c>
      <c r="H41" s="24">
        <v>0.79</v>
      </c>
      <c r="I41" s="31"/>
      <c r="J41" s="31"/>
      <c r="K41" s="35"/>
    </row>
    <row r="42" spans="2:11" x14ac:dyDescent="0.25">
      <c r="B42" s="8" t="s">
        <v>539</v>
      </c>
      <c r="C42" s="57" t="s">
        <v>540</v>
      </c>
      <c r="D42" s="54" t="s">
        <v>541</v>
      </c>
      <c r="E42" s="6" t="s">
        <v>160</v>
      </c>
      <c r="F42" s="19">
        <v>129625</v>
      </c>
      <c r="G42" s="24">
        <v>2708.84</v>
      </c>
      <c r="H42" s="24">
        <v>0.56999999999999995</v>
      </c>
      <c r="I42" s="31"/>
      <c r="J42" s="31"/>
      <c r="K42" s="35"/>
    </row>
    <row r="43" spans="2:11" x14ac:dyDescent="0.25">
      <c r="B43" s="8" t="s">
        <v>278</v>
      </c>
      <c r="C43" s="57" t="s">
        <v>279</v>
      </c>
      <c r="D43" s="54" t="s">
        <v>280</v>
      </c>
      <c r="E43" s="6" t="s">
        <v>202</v>
      </c>
      <c r="F43" s="19">
        <v>533787</v>
      </c>
      <c r="G43" s="24">
        <v>2402.31</v>
      </c>
      <c r="H43" s="24">
        <v>0.5</v>
      </c>
      <c r="I43" s="31"/>
      <c r="J43" s="31"/>
      <c r="K43" s="35"/>
    </row>
    <row r="44" spans="2:11" x14ac:dyDescent="0.25">
      <c r="C44" s="58" t="s">
        <v>175</v>
      </c>
      <c r="D44" s="54"/>
      <c r="E44" s="6"/>
      <c r="F44" s="19"/>
      <c r="G44" s="25">
        <v>440774.89</v>
      </c>
      <c r="H44" s="25">
        <v>92.11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622</v>
      </c>
      <c r="D50" s="54"/>
      <c r="E50" s="6"/>
      <c r="F50" s="19"/>
      <c r="G50" s="24"/>
      <c r="H50" s="24"/>
      <c r="I50" s="31"/>
      <c r="J50" s="31"/>
      <c r="K50" s="35"/>
    </row>
    <row r="51" spans="2:11" x14ac:dyDescent="0.25">
      <c r="B51" s="8" t="s">
        <v>626</v>
      </c>
      <c r="C51" s="57" t="s">
        <v>627</v>
      </c>
      <c r="D51" s="54" t="s">
        <v>628</v>
      </c>
      <c r="E51" s="6" t="s">
        <v>578</v>
      </c>
      <c r="F51" s="19">
        <v>2380</v>
      </c>
      <c r="G51" s="24">
        <v>3.34</v>
      </c>
      <c r="H51" s="24" t="s">
        <v>5240</v>
      </c>
      <c r="I51" s="31"/>
      <c r="J51" s="31"/>
      <c r="K51" s="35"/>
    </row>
    <row r="52" spans="2:11" x14ac:dyDescent="0.25">
      <c r="C52" s="58" t="s">
        <v>175</v>
      </c>
      <c r="D52" s="54"/>
      <c r="E52" s="6"/>
      <c r="F52" s="19"/>
      <c r="G52" s="25">
        <v>3.34</v>
      </c>
      <c r="H52" s="25" t="s">
        <v>5240</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A67" s="28"/>
      <c r="B67" s="28"/>
      <c r="C67" s="58" t="s">
        <v>13</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15</v>
      </c>
      <c r="D71" s="54"/>
      <c r="E71" s="6"/>
      <c r="F71" s="19"/>
      <c r="G71" s="24"/>
      <c r="H71" s="24"/>
      <c r="I71" s="31"/>
      <c r="J71" s="31"/>
      <c r="K71" s="35"/>
    </row>
    <row r="72" spans="1:11" x14ac:dyDescent="0.25">
      <c r="B72" s="8" t="s">
        <v>1505</v>
      </c>
      <c r="C72" s="57" t="s">
        <v>1506</v>
      </c>
      <c r="D72" s="54" t="s">
        <v>1507</v>
      </c>
      <c r="E72" s="6" t="s">
        <v>189</v>
      </c>
      <c r="F72" s="19">
        <v>5000000</v>
      </c>
      <c r="G72" s="24">
        <v>4983.78</v>
      </c>
      <c r="H72" s="24">
        <v>1.04</v>
      </c>
      <c r="I72" s="31">
        <v>5.3996000000000004</v>
      </c>
      <c r="J72" s="31"/>
      <c r="K72" s="35"/>
    </row>
    <row r="73" spans="1:11" x14ac:dyDescent="0.25">
      <c r="B73" s="8" t="s">
        <v>186</v>
      </c>
      <c r="C73" s="57" t="s">
        <v>187</v>
      </c>
      <c r="D73" s="54" t="s">
        <v>188</v>
      </c>
      <c r="E73" s="6" t="s">
        <v>189</v>
      </c>
      <c r="F73" s="19">
        <v>500000</v>
      </c>
      <c r="G73" s="24">
        <v>496.31</v>
      </c>
      <c r="H73" s="24">
        <v>0.1</v>
      </c>
      <c r="I73" s="31">
        <v>5.4218999999999999</v>
      </c>
      <c r="J73" s="31"/>
      <c r="K73" s="35"/>
    </row>
    <row r="74" spans="1:11" x14ac:dyDescent="0.25">
      <c r="C74" s="58" t="s">
        <v>175</v>
      </c>
      <c r="D74" s="54"/>
      <c r="E74" s="6"/>
      <c r="F74" s="19"/>
      <c r="G74" s="25">
        <v>5480.09</v>
      </c>
      <c r="H74" s="25">
        <v>1.1399999999999999</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23</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24</v>
      </c>
      <c r="D91" s="54"/>
      <c r="E91" s="6"/>
      <c r="F91" s="19"/>
      <c r="G91" s="24"/>
      <c r="H91" s="24"/>
      <c r="I91" s="31"/>
      <c r="J91" s="31"/>
      <c r="K91" s="35"/>
    </row>
    <row r="92" spans="1:54" x14ac:dyDescent="0.25">
      <c r="B92" s="8" t="s">
        <v>190</v>
      </c>
      <c r="C92" s="57" t="s">
        <v>191</v>
      </c>
      <c r="D92" s="54"/>
      <c r="E92" s="6"/>
      <c r="F92" s="19"/>
      <c r="G92" s="24">
        <v>18481.97</v>
      </c>
      <c r="H92" s="24">
        <v>3.86</v>
      </c>
      <c r="I92" s="31"/>
      <c r="J92" s="31"/>
      <c r="K92" s="35"/>
    </row>
    <row r="93" spans="1:54" x14ac:dyDescent="0.25">
      <c r="C93" s="58" t="s">
        <v>175</v>
      </c>
      <c r="D93" s="54"/>
      <c r="E93" s="6"/>
      <c r="F93" s="19"/>
      <c r="G93" s="25">
        <v>18481.97</v>
      </c>
      <c r="H93" s="25">
        <v>3.86</v>
      </c>
      <c r="I93" s="31"/>
      <c r="J93" s="31"/>
      <c r="K93" s="35"/>
    </row>
    <row r="94" spans="1:54" x14ac:dyDescent="0.25">
      <c r="C94" s="57"/>
      <c r="D94" s="54"/>
      <c r="E94" s="6"/>
      <c r="F94" s="19"/>
      <c r="G94" s="24"/>
      <c r="H94" s="24"/>
      <c r="I94" s="31"/>
      <c r="J94" s="31"/>
      <c r="K94" s="35"/>
    </row>
    <row r="95" spans="1:54" x14ac:dyDescent="0.25">
      <c r="A95" s="10"/>
      <c r="B95" s="28"/>
      <c r="C95" s="58" t="s">
        <v>25</v>
      </c>
      <c r="D95" s="54"/>
      <c r="E95" s="6"/>
      <c r="F95" s="19"/>
      <c r="G95" s="24"/>
      <c r="H95" s="24"/>
      <c r="I95" s="31"/>
      <c r="J95" s="31"/>
      <c r="K95" s="35"/>
    </row>
    <row r="96" spans="1:54" s="2" customFormat="1" ht="13.5" x14ac:dyDescent="0.25">
      <c r="A96" s="28"/>
      <c r="B96" s="28"/>
      <c r="C96" s="57" t="s">
        <v>5239</v>
      </c>
      <c r="D96" s="54"/>
      <c r="E96" s="6"/>
      <c r="F96" s="19"/>
      <c r="G96" s="24" t="s">
        <v>2</v>
      </c>
      <c r="H96" s="24" t="s">
        <v>2</v>
      </c>
      <c r="I96" s="31"/>
      <c r="J96" s="31"/>
      <c r="K96" s="35"/>
      <c r="L96" s="3"/>
      <c r="AI96" s="3"/>
      <c r="AV96" s="3"/>
      <c r="AX96" s="3"/>
      <c r="BB96" s="3"/>
    </row>
    <row r="97" spans="2:11" x14ac:dyDescent="0.25">
      <c r="B97" s="8"/>
      <c r="C97" s="57" t="s">
        <v>192</v>
      </c>
      <c r="D97" s="54"/>
      <c r="E97" s="6"/>
      <c r="F97" s="19"/>
      <c r="G97" s="24">
        <v>13775.49</v>
      </c>
      <c r="H97" s="24">
        <v>2.8899999999999997</v>
      </c>
      <c r="I97" s="31"/>
      <c r="J97" s="31"/>
      <c r="K97" s="35"/>
    </row>
    <row r="98" spans="2:11" x14ac:dyDescent="0.25">
      <c r="C98" s="58" t="s">
        <v>175</v>
      </c>
      <c r="D98" s="54"/>
      <c r="E98" s="6"/>
      <c r="F98" s="19"/>
      <c r="G98" s="25">
        <v>13775.49</v>
      </c>
      <c r="H98" s="25">
        <v>2.8899999999999997</v>
      </c>
      <c r="I98" s="31"/>
      <c r="J98" s="31"/>
      <c r="K98" s="35"/>
    </row>
    <row r="99" spans="2:11" x14ac:dyDescent="0.25">
      <c r="C99" s="57"/>
      <c r="D99" s="54"/>
      <c r="E99" s="6"/>
      <c r="F99" s="19"/>
      <c r="G99" s="24"/>
      <c r="H99" s="24"/>
      <c r="I99" s="31"/>
      <c r="J99" s="31"/>
      <c r="K99" s="35"/>
    </row>
    <row r="100" spans="2:11" x14ac:dyDescent="0.25">
      <c r="C100" s="60" t="s">
        <v>193</v>
      </c>
      <c r="D100" s="55"/>
      <c r="E100" s="5"/>
      <c r="F100" s="20"/>
      <c r="G100" s="26">
        <v>478515.78</v>
      </c>
      <c r="H100" s="26">
        <v>100</v>
      </c>
      <c r="I100" s="32"/>
      <c r="J100" s="32"/>
      <c r="K100" s="36"/>
    </row>
    <row r="103" spans="2:11" x14ac:dyDescent="0.25">
      <c r="C103" s="1" t="s">
        <v>194</v>
      </c>
    </row>
    <row r="104" spans="2:11" x14ac:dyDescent="0.25">
      <c r="C104" s="37" t="s">
        <v>195</v>
      </c>
      <c r="D104" s="37"/>
      <c r="E104" s="37"/>
      <c r="F104" s="37"/>
      <c r="G104" s="37"/>
      <c r="H104" s="37"/>
      <c r="I104" s="37"/>
      <c r="J104" s="37"/>
      <c r="K104" s="37"/>
    </row>
    <row r="105" spans="2:11" x14ac:dyDescent="0.25">
      <c r="C105" s="2" t="s">
        <v>196</v>
      </c>
    </row>
    <row r="106" spans="2:11" x14ac:dyDescent="0.25">
      <c r="C106" s="2" t="s">
        <v>197</v>
      </c>
    </row>
    <row r="107" spans="2:11" ht="30" customHeight="1" x14ac:dyDescent="0.25">
      <c r="C107" s="92" t="s">
        <v>198</v>
      </c>
      <c r="D107" s="93"/>
      <c r="E107" s="93"/>
      <c r="F107" s="93"/>
      <c r="G107" s="93"/>
      <c r="H107" s="93"/>
      <c r="I107" s="93"/>
      <c r="J107" s="93"/>
      <c r="K107" s="93"/>
    </row>
    <row r="108" spans="2:11" x14ac:dyDescent="0.25">
      <c r="C108" s="2" t="s">
        <v>199</v>
      </c>
    </row>
    <row r="110" spans="2:11" x14ac:dyDescent="0.25">
      <c r="C110" s="1" t="s">
        <v>5400</v>
      </c>
      <c r="E110" s="90" t="s">
        <v>5401</v>
      </c>
    </row>
    <row r="111" spans="2:11" x14ac:dyDescent="0.25">
      <c r="E111" s="2" t="s">
        <v>5426</v>
      </c>
    </row>
  </sheetData>
  <mergeCells count="1">
    <mergeCell ref="C107:K107"/>
  </mergeCells>
  <hyperlinks>
    <hyperlink ref="J2" location="'Index'!A1" display="'Index'!A1" xr:uid="{D2385C51-1C2B-4CE8-935C-60BE37D89D7A}"/>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18EFF-B702-4030-8F1D-2BEA9F01603C}">
  <sheetPr codeName="Sheet1"/>
  <dimension ref="A1:IV180"/>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1526</v>
      </c>
      <c r="J2" s="38" t="s">
        <v>4913</v>
      </c>
    </row>
    <row r="3" spans="1:54" ht="16.5" x14ac:dyDescent="0.3">
      <c r="C3" s="1" t="s">
        <v>28</v>
      </c>
      <c r="D3" s="21" t="s">
        <v>2601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1060</v>
      </c>
      <c r="C18" s="57" t="s">
        <v>658</v>
      </c>
      <c r="D18" s="54" t="s">
        <v>1061</v>
      </c>
      <c r="E18" s="6" t="s">
        <v>688</v>
      </c>
      <c r="F18" s="19">
        <v>56000</v>
      </c>
      <c r="G18" s="24">
        <v>56791.17</v>
      </c>
      <c r="H18" s="24">
        <v>3.39</v>
      </c>
      <c r="I18" s="31">
        <v>6.7</v>
      </c>
      <c r="J18" s="31"/>
      <c r="K18" s="35"/>
    </row>
    <row r="19" spans="2:11" x14ac:dyDescent="0.25">
      <c r="B19" s="8" t="s">
        <v>1517</v>
      </c>
      <c r="C19" s="57" t="s">
        <v>658</v>
      </c>
      <c r="D19" s="54" t="s">
        <v>1518</v>
      </c>
      <c r="E19" s="6" t="s">
        <v>688</v>
      </c>
      <c r="F19" s="19">
        <v>52500</v>
      </c>
      <c r="G19" s="24">
        <v>53352.71</v>
      </c>
      <c r="H19" s="24">
        <v>3.18</v>
      </c>
      <c r="I19" s="31">
        <v>6.7679999999999998</v>
      </c>
      <c r="J19" s="31"/>
      <c r="K19" s="35"/>
    </row>
    <row r="20" spans="2:11" x14ac:dyDescent="0.25">
      <c r="B20" s="8" t="s">
        <v>2602</v>
      </c>
      <c r="C20" s="57" t="s">
        <v>1083</v>
      </c>
      <c r="D20" s="54" t="s">
        <v>2603</v>
      </c>
      <c r="E20" s="6" t="s">
        <v>663</v>
      </c>
      <c r="F20" s="19">
        <v>5000</v>
      </c>
      <c r="G20" s="24">
        <v>49643.05</v>
      </c>
      <c r="H20" s="24">
        <v>2.96</v>
      </c>
      <c r="I20" s="31">
        <v>6.7798999999999996</v>
      </c>
      <c r="J20" s="31"/>
      <c r="K20" s="35" t="s">
        <v>637</v>
      </c>
    </row>
    <row r="21" spans="2:11" x14ac:dyDescent="0.25">
      <c r="B21" s="8" t="s">
        <v>2604</v>
      </c>
      <c r="C21" s="57" t="s">
        <v>1968</v>
      </c>
      <c r="D21" s="54" t="s">
        <v>2605</v>
      </c>
      <c r="E21" s="6" t="s">
        <v>641</v>
      </c>
      <c r="F21" s="19">
        <v>3850</v>
      </c>
      <c r="G21" s="24">
        <v>38694.19</v>
      </c>
      <c r="H21" s="24">
        <v>2.31</v>
      </c>
      <c r="I21" s="31">
        <v>6.66</v>
      </c>
      <c r="J21" s="31"/>
      <c r="K21" s="35" t="s">
        <v>637</v>
      </c>
    </row>
    <row r="22" spans="2:11" x14ac:dyDescent="0.25">
      <c r="B22" s="8" t="s">
        <v>1519</v>
      </c>
      <c r="C22" s="57" t="s">
        <v>681</v>
      </c>
      <c r="D22" s="54" t="s">
        <v>1520</v>
      </c>
      <c r="E22" s="6" t="s">
        <v>641</v>
      </c>
      <c r="F22" s="19">
        <v>35000</v>
      </c>
      <c r="G22" s="24">
        <v>35498.58</v>
      </c>
      <c r="H22" s="24">
        <v>2.12</v>
      </c>
      <c r="I22" s="31">
        <v>6.5712999999999999</v>
      </c>
      <c r="J22" s="31"/>
      <c r="K22" s="35" t="s">
        <v>637</v>
      </c>
    </row>
    <row r="23" spans="2:11" x14ac:dyDescent="0.25">
      <c r="B23" s="8" t="s">
        <v>2606</v>
      </c>
      <c r="C23" s="57" t="s">
        <v>389</v>
      </c>
      <c r="D23" s="54" t="s">
        <v>2607</v>
      </c>
      <c r="E23" s="6" t="s">
        <v>656</v>
      </c>
      <c r="F23" s="19">
        <v>2500</v>
      </c>
      <c r="G23" s="24">
        <v>25242.28</v>
      </c>
      <c r="H23" s="24">
        <v>1.51</v>
      </c>
      <c r="I23" s="31">
        <v>7.17</v>
      </c>
      <c r="J23" s="31"/>
      <c r="K23" s="35" t="s">
        <v>637</v>
      </c>
    </row>
    <row r="24" spans="2:11" x14ac:dyDescent="0.25">
      <c r="B24" s="8" t="s">
        <v>2608</v>
      </c>
      <c r="C24" s="57" t="s">
        <v>561</v>
      </c>
      <c r="D24" s="54" t="s">
        <v>2609</v>
      </c>
      <c r="E24" s="6" t="s">
        <v>641</v>
      </c>
      <c r="F24" s="19">
        <v>25000</v>
      </c>
      <c r="G24" s="24">
        <v>25100.23</v>
      </c>
      <c r="H24" s="24">
        <v>1.5</v>
      </c>
      <c r="I24" s="31">
        <v>7.16</v>
      </c>
      <c r="J24" s="31"/>
      <c r="K24" s="35" t="s">
        <v>637</v>
      </c>
    </row>
    <row r="25" spans="2:11" x14ac:dyDescent="0.25">
      <c r="B25" s="8" t="s">
        <v>2019</v>
      </c>
      <c r="C25" s="57" t="s">
        <v>2020</v>
      </c>
      <c r="D25" s="54" t="s">
        <v>2021</v>
      </c>
      <c r="E25" s="6" t="s">
        <v>688</v>
      </c>
      <c r="F25" s="19">
        <v>25000</v>
      </c>
      <c r="G25" s="24">
        <v>25018.9</v>
      </c>
      <c r="H25" s="24">
        <v>1.49</v>
      </c>
      <c r="I25" s="31">
        <v>7.5913000000000004</v>
      </c>
      <c r="J25" s="31"/>
      <c r="K25" s="35" t="s">
        <v>637</v>
      </c>
    </row>
    <row r="26" spans="2:11" x14ac:dyDescent="0.25">
      <c r="B26" s="8" t="s">
        <v>2027</v>
      </c>
      <c r="C26" s="57" t="s">
        <v>967</v>
      </c>
      <c r="D26" s="54" t="s">
        <v>2028</v>
      </c>
      <c r="E26" s="6" t="s">
        <v>656</v>
      </c>
      <c r="F26" s="19">
        <v>24500</v>
      </c>
      <c r="G26" s="24">
        <v>24624.78</v>
      </c>
      <c r="H26" s="24">
        <v>1.47</v>
      </c>
      <c r="I26" s="31">
        <v>7.125</v>
      </c>
      <c r="J26" s="31"/>
      <c r="K26" s="35" t="s">
        <v>637</v>
      </c>
    </row>
    <row r="27" spans="2:11" x14ac:dyDescent="0.25">
      <c r="B27" s="8" t="s">
        <v>689</v>
      </c>
      <c r="C27" s="57" t="s">
        <v>624</v>
      </c>
      <c r="D27" s="54" t="s">
        <v>690</v>
      </c>
      <c r="E27" s="6" t="s">
        <v>645</v>
      </c>
      <c r="F27" s="19">
        <v>24100</v>
      </c>
      <c r="G27" s="24">
        <v>23907.439999999999</v>
      </c>
      <c r="H27" s="24">
        <v>1.43</v>
      </c>
      <c r="I27" s="31">
        <v>6.4675000000000002</v>
      </c>
      <c r="J27" s="31"/>
      <c r="K27" s="35" t="s">
        <v>637</v>
      </c>
    </row>
    <row r="28" spans="2:11" x14ac:dyDescent="0.25">
      <c r="B28" s="8" t="s">
        <v>2610</v>
      </c>
      <c r="C28" s="57" t="s">
        <v>681</v>
      </c>
      <c r="D28" s="54" t="s">
        <v>2611</v>
      </c>
      <c r="E28" s="6" t="s">
        <v>641</v>
      </c>
      <c r="F28" s="19">
        <v>20000</v>
      </c>
      <c r="G28" s="24">
        <v>20311.939999999999</v>
      </c>
      <c r="H28" s="24">
        <v>1.21</v>
      </c>
      <c r="I28" s="31">
        <v>6.6957000000000004</v>
      </c>
      <c r="J28" s="31"/>
      <c r="K28" s="35" t="s">
        <v>637</v>
      </c>
    </row>
    <row r="29" spans="2:11" x14ac:dyDescent="0.25">
      <c r="B29" s="8" t="s">
        <v>1237</v>
      </c>
      <c r="C29" s="57" t="s">
        <v>711</v>
      </c>
      <c r="D29" s="54" t="s">
        <v>1238</v>
      </c>
      <c r="E29" s="6" t="s">
        <v>641</v>
      </c>
      <c r="F29" s="19">
        <v>20000</v>
      </c>
      <c r="G29" s="24">
        <v>20059.22</v>
      </c>
      <c r="H29" s="24">
        <v>1.2</v>
      </c>
      <c r="I29" s="31">
        <v>6.7</v>
      </c>
      <c r="J29" s="31"/>
      <c r="K29" s="35" t="s">
        <v>637</v>
      </c>
    </row>
    <row r="30" spans="2:11" x14ac:dyDescent="0.25">
      <c r="B30" s="8" t="s">
        <v>1524</v>
      </c>
      <c r="C30" s="57" t="s">
        <v>675</v>
      </c>
      <c r="D30" s="54" t="s">
        <v>1525</v>
      </c>
      <c r="E30" s="6" t="s">
        <v>641</v>
      </c>
      <c r="F30" s="19">
        <v>20000</v>
      </c>
      <c r="G30" s="24">
        <v>20016.12</v>
      </c>
      <c r="H30" s="24">
        <v>1.19</v>
      </c>
      <c r="I30" s="31">
        <v>6.85</v>
      </c>
      <c r="J30" s="31"/>
      <c r="K30" s="35" t="s">
        <v>637</v>
      </c>
    </row>
    <row r="31" spans="2:11" x14ac:dyDescent="0.25">
      <c r="B31" s="8" t="s">
        <v>2612</v>
      </c>
      <c r="C31" s="57" t="s">
        <v>681</v>
      </c>
      <c r="D31" s="54" t="s">
        <v>2613</v>
      </c>
      <c r="E31" s="6" t="s">
        <v>688</v>
      </c>
      <c r="F31" s="19">
        <v>20000</v>
      </c>
      <c r="G31" s="24">
        <v>19923.599999999999</v>
      </c>
      <c r="H31" s="24">
        <v>1.19</v>
      </c>
      <c r="I31" s="31">
        <v>6.7000999999999999</v>
      </c>
      <c r="J31" s="31"/>
      <c r="K31" s="35" t="s">
        <v>637</v>
      </c>
    </row>
    <row r="32" spans="2:11" x14ac:dyDescent="0.25">
      <c r="B32" s="8" t="s">
        <v>2614</v>
      </c>
      <c r="C32" s="57" t="s">
        <v>684</v>
      </c>
      <c r="D32" s="54" t="s">
        <v>2615</v>
      </c>
      <c r="E32" s="6" t="s">
        <v>641</v>
      </c>
      <c r="F32" s="19">
        <v>1950</v>
      </c>
      <c r="G32" s="24">
        <v>19609.41</v>
      </c>
      <c r="H32" s="24">
        <v>1.17</v>
      </c>
      <c r="I32" s="31">
        <v>6.3787000000000003</v>
      </c>
      <c r="J32" s="31"/>
      <c r="K32" s="35" t="s">
        <v>637</v>
      </c>
    </row>
    <row r="33" spans="2:11" x14ac:dyDescent="0.25">
      <c r="B33" s="8" t="s">
        <v>2616</v>
      </c>
      <c r="C33" s="57" t="s">
        <v>1054</v>
      </c>
      <c r="D33" s="54" t="s">
        <v>2617</v>
      </c>
      <c r="E33" s="6" t="s">
        <v>641</v>
      </c>
      <c r="F33" s="19">
        <v>17500</v>
      </c>
      <c r="G33" s="24">
        <v>17429.28</v>
      </c>
      <c r="H33" s="24">
        <v>1.04</v>
      </c>
      <c r="I33" s="31">
        <v>6.8106999999999998</v>
      </c>
      <c r="J33" s="31"/>
      <c r="K33" s="35"/>
    </row>
    <row r="34" spans="2:11" x14ac:dyDescent="0.25">
      <c r="B34" s="8" t="s">
        <v>2033</v>
      </c>
      <c r="C34" s="57" t="s">
        <v>696</v>
      </c>
      <c r="D34" s="54" t="s">
        <v>2034</v>
      </c>
      <c r="E34" s="6" t="s">
        <v>641</v>
      </c>
      <c r="F34" s="19">
        <v>17500</v>
      </c>
      <c r="G34" s="24">
        <v>17370.96</v>
      </c>
      <c r="H34" s="24">
        <v>1.04</v>
      </c>
      <c r="I34" s="31">
        <v>6.7046000000000001</v>
      </c>
      <c r="J34" s="31"/>
      <c r="K34" s="35" t="s">
        <v>637</v>
      </c>
    </row>
    <row r="35" spans="2:11" x14ac:dyDescent="0.25">
      <c r="B35" s="8" t="s">
        <v>2063</v>
      </c>
      <c r="C35" s="57" t="s">
        <v>1054</v>
      </c>
      <c r="D35" s="54" t="s">
        <v>2064</v>
      </c>
      <c r="E35" s="6" t="s">
        <v>688</v>
      </c>
      <c r="F35" s="19">
        <v>1600</v>
      </c>
      <c r="G35" s="24">
        <v>16064.56</v>
      </c>
      <c r="H35" s="24">
        <v>0.96</v>
      </c>
      <c r="I35" s="31">
        <v>6.25</v>
      </c>
      <c r="J35" s="31"/>
      <c r="K35" s="35" t="s">
        <v>637</v>
      </c>
    </row>
    <row r="36" spans="2:11" x14ac:dyDescent="0.25">
      <c r="B36" s="8" t="s">
        <v>2618</v>
      </c>
      <c r="C36" s="57" t="s">
        <v>1959</v>
      </c>
      <c r="D36" s="54" t="s">
        <v>2619</v>
      </c>
      <c r="E36" s="6" t="s">
        <v>1216</v>
      </c>
      <c r="F36" s="19">
        <v>15500</v>
      </c>
      <c r="G36" s="24">
        <v>15714.19</v>
      </c>
      <c r="H36" s="24">
        <v>0.94</v>
      </c>
      <c r="I36" s="31">
        <v>7.4118000000000004</v>
      </c>
      <c r="J36" s="31"/>
      <c r="K36" s="35" t="s">
        <v>637</v>
      </c>
    </row>
    <row r="37" spans="2:11" x14ac:dyDescent="0.25">
      <c r="B37" s="8" t="s">
        <v>1053</v>
      </c>
      <c r="C37" s="57" t="s">
        <v>1054</v>
      </c>
      <c r="D37" s="54" t="s">
        <v>1055</v>
      </c>
      <c r="E37" s="6" t="s">
        <v>641</v>
      </c>
      <c r="F37" s="19">
        <v>15000</v>
      </c>
      <c r="G37" s="24">
        <v>15241.4</v>
      </c>
      <c r="H37" s="24">
        <v>0.91</v>
      </c>
      <c r="I37" s="31">
        <v>6.7115999999999998</v>
      </c>
      <c r="J37" s="31"/>
      <c r="K37" s="35" t="s">
        <v>637</v>
      </c>
    </row>
    <row r="38" spans="2:11" x14ac:dyDescent="0.25">
      <c r="B38" s="8" t="s">
        <v>2620</v>
      </c>
      <c r="C38" s="57" t="s">
        <v>2621</v>
      </c>
      <c r="D38" s="54" t="s">
        <v>2622</v>
      </c>
      <c r="E38" s="6" t="s">
        <v>641</v>
      </c>
      <c r="F38" s="19">
        <v>15000</v>
      </c>
      <c r="G38" s="24">
        <v>15211.35</v>
      </c>
      <c r="H38" s="24">
        <v>0.91</v>
      </c>
      <c r="I38" s="31">
        <v>7.2427000000000001</v>
      </c>
      <c r="J38" s="31"/>
      <c r="K38" s="35" t="s">
        <v>637</v>
      </c>
    </row>
    <row r="39" spans="2:11" x14ac:dyDescent="0.25">
      <c r="B39" s="8" t="s">
        <v>1881</v>
      </c>
      <c r="C39" s="57" t="s">
        <v>658</v>
      </c>
      <c r="D39" s="54" t="s">
        <v>1882</v>
      </c>
      <c r="E39" s="6" t="s">
        <v>641</v>
      </c>
      <c r="F39" s="19">
        <v>15000</v>
      </c>
      <c r="G39" s="24">
        <v>15210.45</v>
      </c>
      <c r="H39" s="24">
        <v>0.91</v>
      </c>
      <c r="I39" s="31">
        <v>6.76</v>
      </c>
      <c r="J39" s="31"/>
      <c r="K39" s="35"/>
    </row>
    <row r="40" spans="2:11" x14ac:dyDescent="0.25">
      <c r="B40" s="8" t="s">
        <v>2623</v>
      </c>
      <c r="C40" s="57" t="s">
        <v>681</v>
      </c>
      <c r="D40" s="54" t="s">
        <v>2624</v>
      </c>
      <c r="E40" s="6" t="s">
        <v>641</v>
      </c>
      <c r="F40" s="19">
        <v>15000</v>
      </c>
      <c r="G40" s="24">
        <v>15145.95</v>
      </c>
      <c r="H40" s="24">
        <v>0.9</v>
      </c>
      <c r="I40" s="31">
        <v>6.5712999999999999</v>
      </c>
      <c r="J40" s="31"/>
      <c r="K40" s="35" t="s">
        <v>637</v>
      </c>
    </row>
    <row r="41" spans="2:11" x14ac:dyDescent="0.25">
      <c r="B41" s="8" t="s">
        <v>2625</v>
      </c>
      <c r="C41" s="57" t="s">
        <v>1126</v>
      </c>
      <c r="D41" s="54" t="s">
        <v>2626</v>
      </c>
      <c r="E41" s="6" t="s">
        <v>688</v>
      </c>
      <c r="F41" s="19">
        <v>15000</v>
      </c>
      <c r="G41" s="24">
        <v>15101.22</v>
      </c>
      <c r="H41" s="24">
        <v>0.9</v>
      </c>
      <c r="I41" s="31">
        <v>6.7648999999999999</v>
      </c>
      <c r="J41" s="31"/>
      <c r="K41" s="35" t="s">
        <v>637</v>
      </c>
    </row>
    <row r="42" spans="2:11" x14ac:dyDescent="0.25">
      <c r="B42" s="8" t="s">
        <v>1179</v>
      </c>
      <c r="C42" s="57" t="s">
        <v>681</v>
      </c>
      <c r="D42" s="54" t="s">
        <v>1180</v>
      </c>
      <c r="E42" s="6" t="s">
        <v>641</v>
      </c>
      <c r="F42" s="19">
        <v>12500</v>
      </c>
      <c r="G42" s="24">
        <v>12790.41</v>
      </c>
      <c r="H42" s="24">
        <v>0.76</v>
      </c>
      <c r="I42" s="31">
        <v>6.7000999999999999</v>
      </c>
      <c r="J42" s="31"/>
      <c r="K42" s="35" t="s">
        <v>637</v>
      </c>
    </row>
    <row r="43" spans="2:11" x14ac:dyDescent="0.25">
      <c r="B43" s="8" t="s">
        <v>2627</v>
      </c>
      <c r="C43" s="57" t="s">
        <v>1651</v>
      </c>
      <c r="D43" s="54" t="s">
        <v>2628</v>
      </c>
      <c r="E43" s="6" t="s">
        <v>641</v>
      </c>
      <c r="F43" s="19">
        <v>1250</v>
      </c>
      <c r="G43" s="24">
        <v>12649.54</v>
      </c>
      <c r="H43" s="24">
        <v>0.75</v>
      </c>
      <c r="I43" s="31">
        <v>7.14</v>
      </c>
      <c r="J43" s="31"/>
      <c r="K43" s="35"/>
    </row>
    <row r="44" spans="2:11" x14ac:dyDescent="0.25">
      <c r="B44" s="8" t="s">
        <v>2629</v>
      </c>
      <c r="C44" s="57" t="s">
        <v>1953</v>
      </c>
      <c r="D44" s="54" t="s">
        <v>2630</v>
      </c>
      <c r="E44" s="6" t="s">
        <v>641</v>
      </c>
      <c r="F44" s="19">
        <v>12000</v>
      </c>
      <c r="G44" s="24">
        <v>12044.09</v>
      </c>
      <c r="H44" s="24">
        <v>0.72</v>
      </c>
      <c r="I44" s="31">
        <v>6.7</v>
      </c>
      <c r="J44" s="31"/>
      <c r="K44" s="35" t="s">
        <v>637</v>
      </c>
    </row>
    <row r="45" spans="2:11" x14ac:dyDescent="0.25">
      <c r="B45" s="8" t="s">
        <v>2631</v>
      </c>
      <c r="C45" s="57" t="s">
        <v>681</v>
      </c>
      <c r="D45" s="54" t="s">
        <v>2632</v>
      </c>
      <c r="E45" s="6" t="s">
        <v>688</v>
      </c>
      <c r="F45" s="19">
        <v>10000</v>
      </c>
      <c r="G45" s="24">
        <v>10162.44</v>
      </c>
      <c r="H45" s="24">
        <v>0.61</v>
      </c>
      <c r="I45" s="31">
        <v>6.6185</v>
      </c>
      <c r="J45" s="31"/>
      <c r="K45" s="35" t="s">
        <v>637</v>
      </c>
    </row>
    <row r="46" spans="2:11" x14ac:dyDescent="0.25">
      <c r="B46" s="8" t="s">
        <v>2633</v>
      </c>
      <c r="C46" s="57" t="s">
        <v>2634</v>
      </c>
      <c r="D46" s="54" t="s">
        <v>2635</v>
      </c>
      <c r="E46" s="6" t="s">
        <v>656</v>
      </c>
      <c r="F46" s="19">
        <v>10000</v>
      </c>
      <c r="G46" s="24">
        <v>10075.15</v>
      </c>
      <c r="H46" s="24">
        <v>0.6</v>
      </c>
      <c r="I46" s="31">
        <v>7.3521999999999998</v>
      </c>
      <c r="J46" s="31"/>
      <c r="K46" s="35" t="s">
        <v>637</v>
      </c>
    </row>
    <row r="47" spans="2:11" x14ac:dyDescent="0.25">
      <c r="B47" s="8" t="s">
        <v>2636</v>
      </c>
      <c r="C47" s="57" t="s">
        <v>675</v>
      </c>
      <c r="D47" s="54" t="s">
        <v>2637</v>
      </c>
      <c r="E47" s="6" t="s">
        <v>641</v>
      </c>
      <c r="F47" s="19">
        <v>1000</v>
      </c>
      <c r="G47" s="24">
        <v>10072.14</v>
      </c>
      <c r="H47" s="24">
        <v>0.6</v>
      </c>
      <c r="I47" s="31">
        <v>6.3249000000000004</v>
      </c>
      <c r="J47" s="31"/>
      <c r="K47" s="35" t="s">
        <v>637</v>
      </c>
    </row>
    <row r="48" spans="2:11" x14ac:dyDescent="0.25">
      <c r="B48" s="8" t="s">
        <v>2031</v>
      </c>
      <c r="C48" s="57" t="s">
        <v>251</v>
      </c>
      <c r="D48" s="54" t="s">
        <v>2032</v>
      </c>
      <c r="E48" s="6" t="s">
        <v>656</v>
      </c>
      <c r="F48" s="19">
        <v>10000</v>
      </c>
      <c r="G48" s="24">
        <v>10031</v>
      </c>
      <c r="H48" s="24">
        <v>0.6</v>
      </c>
      <c r="I48" s="31">
        <v>7.8949999999999996</v>
      </c>
      <c r="J48" s="31"/>
      <c r="K48" s="35" t="s">
        <v>637</v>
      </c>
    </row>
    <row r="49" spans="2:11" x14ac:dyDescent="0.25">
      <c r="B49" s="8" t="s">
        <v>2638</v>
      </c>
      <c r="C49" s="57" t="s">
        <v>1635</v>
      </c>
      <c r="D49" s="54" t="s">
        <v>2639</v>
      </c>
      <c r="E49" s="6" t="s">
        <v>688</v>
      </c>
      <c r="F49" s="19">
        <v>10000</v>
      </c>
      <c r="G49" s="24">
        <v>9378.75</v>
      </c>
      <c r="H49" s="24">
        <v>0.56000000000000005</v>
      </c>
      <c r="I49" s="31">
        <v>6.9749999999999996</v>
      </c>
      <c r="J49" s="31"/>
      <c r="K49" s="35" t="s">
        <v>637</v>
      </c>
    </row>
    <row r="50" spans="2:11" x14ac:dyDescent="0.25">
      <c r="B50" s="8" t="s">
        <v>2640</v>
      </c>
      <c r="C50" s="57" t="s">
        <v>2641</v>
      </c>
      <c r="D50" s="54" t="s">
        <v>2642</v>
      </c>
      <c r="E50" s="6" t="s">
        <v>641</v>
      </c>
      <c r="F50" s="19">
        <v>7500</v>
      </c>
      <c r="G50" s="24">
        <v>7633.21</v>
      </c>
      <c r="H50" s="24">
        <v>0.46</v>
      </c>
      <c r="I50" s="31">
        <v>6.6379000000000001</v>
      </c>
      <c r="J50" s="31"/>
      <c r="K50" s="35" t="s">
        <v>637</v>
      </c>
    </row>
    <row r="51" spans="2:11" x14ac:dyDescent="0.25">
      <c r="B51" s="8" t="s">
        <v>2643</v>
      </c>
      <c r="C51" s="57" t="s">
        <v>383</v>
      </c>
      <c r="D51" s="54" t="s">
        <v>2644</v>
      </c>
      <c r="E51" s="6" t="s">
        <v>641</v>
      </c>
      <c r="F51" s="19">
        <v>7500</v>
      </c>
      <c r="G51" s="24">
        <v>7541.87</v>
      </c>
      <c r="H51" s="24">
        <v>0.45</v>
      </c>
      <c r="I51" s="31">
        <v>6.7701000000000002</v>
      </c>
      <c r="J51" s="31"/>
      <c r="K51" s="35" t="s">
        <v>637</v>
      </c>
    </row>
    <row r="52" spans="2:11" x14ac:dyDescent="0.25">
      <c r="B52" s="8" t="s">
        <v>2645</v>
      </c>
      <c r="C52" s="57" t="s">
        <v>711</v>
      </c>
      <c r="D52" s="54" t="s">
        <v>2646</v>
      </c>
      <c r="E52" s="6" t="s">
        <v>641</v>
      </c>
      <c r="F52" s="19">
        <v>750</v>
      </c>
      <c r="G52" s="24">
        <v>7520.99</v>
      </c>
      <c r="H52" s="24">
        <v>0.45</v>
      </c>
      <c r="I52" s="31">
        <v>6.7</v>
      </c>
      <c r="J52" s="31"/>
      <c r="K52" s="35" t="s">
        <v>637</v>
      </c>
    </row>
    <row r="53" spans="2:11" x14ac:dyDescent="0.25">
      <c r="B53" s="8" t="s">
        <v>2647</v>
      </c>
      <c r="C53" s="57" t="s">
        <v>681</v>
      </c>
      <c r="D53" s="54" t="s">
        <v>2648</v>
      </c>
      <c r="E53" s="6" t="s">
        <v>641</v>
      </c>
      <c r="F53" s="19">
        <v>700</v>
      </c>
      <c r="G53" s="24">
        <v>7233.72</v>
      </c>
      <c r="H53" s="24">
        <v>0.43</v>
      </c>
      <c r="I53" s="31">
        <v>6.6993999999999998</v>
      </c>
      <c r="J53" s="31"/>
      <c r="K53" s="35" t="s">
        <v>637</v>
      </c>
    </row>
    <row r="54" spans="2:11" x14ac:dyDescent="0.25">
      <c r="B54" s="8" t="s">
        <v>2650</v>
      </c>
      <c r="C54" s="57" t="s">
        <v>705</v>
      </c>
      <c r="D54" s="54" t="s">
        <v>2651</v>
      </c>
      <c r="E54" s="6" t="s">
        <v>641</v>
      </c>
      <c r="F54" s="19">
        <v>600</v>
      </c>
      <c r="G54" s="24">
        <v>5997.56</v>
      </c>
      <c r="H54" s="24">
        <v>0.36</v>
      </c>
      <c r="I54" s="31">
        <v>6.8122999999999996</v>
      </c>
      <c r="J54" s="31"/>
      <c r="K54" s="35" t="s">
        <v>637</v>
      </c>
    </row>
    <row r="55" spans="2:11" x14ac:dyDescent="0.25">
      <c r="B55" s="8" t="s">
        <v>2652</v>
      </c>
      <c r="C55" s="57" t="s">
        <v>711</v>
      </c>
      <c r="D55" s="54" t="s">
        <v>2653</v>
      </c>
      <c r="E55" s="6" t="s">
        <v>641</v>
      </c>
      <c r="F55" s="19">
        <v>5500</v>
      </c>
      <c r="G55" s="24">
        <v>5590.47</v>
      </c>
      <c r="H55" s="24">
        <v>0.33</v>
      </c>
      <c r="I55" s="31">
        <v>7.3949999999999996</v>
      </c>
      <c r="J55" s="31"/>
      <c r="K55" s="35" t="s">
        <v>637</v>
      </c>
    </row>
    <row r="56" spans="2:11" x14ac:dyDescent="0.25">
      <c r="B56" s="8" t="s">
        <v>1058</v>
      </c>
      <c r="C56" s="57" t="s">
        <v>658</v>
      </c>
      <c r="D56" s="54" t="s">
        <v>1059</v>
      </c>
      <c r="E56" s="6" t="s">
        <v>688</v>
      </c>
      <c r="F56" s="19">
        <v>5000</v>
      </c>
      <c r="G56" s="24">
        <v>5089.3100000000004</v>
      </c>
      <c r="H56" s="24">
        <v>0.3</v>
      </c>
      <c r="I56" s="31">
        <v>6.7144000000000004</v>
      </c>
      <c r="J56" s="31"/>
      <c r="K56" s="35"/>
    </row>
    <row r="57" spans="2:11" x14ac:dyDescent="0.25">
      <c r="B57" s="8" t="s">
        <v>2654</v>
      </c>
      <c r="C57" s="57" t="s">
        <v>967</v>
      </c>
      <c r="D57" s="54" t="s">
        <v>2655</v>
      </c>
      <c r="E57" s="6" t="s">
        <v>656</v>
      </c>
      <c r="F57" s="19">
        <v>5000</v>
      </c>
      <c r="G57" s="24">
        <v>5063.41</v>
      </c>
      <c r="H57" s="24">
        <v>0.3</v>
      </c>
      <c r="I57" s="31">
        <v>7.45</v>
      </c>
      <c r="J57" s="31"/>
      <c r="K57" s="35"/>
    </row>
    <row r="58" spans="2:11" x14ac:dyDescent="0.25">
      <c r="B58" s="8" t="s">
        <v>2656</v>
      </c>
      <c r="C58" s="57" t="s">
        <v>643</v>
      </c>
      <c r="D58" s="54" t="s">
        <v>2657</v>
      </c>
      <c r="E58" s="6" t="s">
        <v>641</v>
      </c>
      <c r="F58" s="19">
        <v>5000</v>
      </c>
      <c r="G58" s="24">
        <v>5026.16</v>
      </c>
      <c r="H58" s="24">
        <v>0.3</v>
      </c>
      <c r="I58" s="31">
        <v>6.43</v>
      </c>
      <c r="J58" s="31"/>
      <c r="K58" s="35" t="s">
        <v>637</v>
      </c>
    </row>
    <row r="59" spans="2:11" x14ac:dyDescent="0.25">
      <c r="B59" s="8" t="s">
        <v>2658</v>
      </c>
      <c r="C59" s="57" t="s">
        <v>681</v>
      </c>
      <c r="D59" s="54" t="s">
        <v>2659</v>
      </c>
      <c r="E59" s="6" t="s">
        <v>688</v>
      </c>
      <c r="F59" s="19">
        <v>5000</v>
      </c>
      <c r="G59" s="24">
        <v>4985.57</v>
      </c>
      <c r="H59" s="24">
        <v>0.3</v>
      </c>
      <c r="I59" s="31">
        <v>6.5712999999999999</v>
      </c>
      <c r="J59" s="31"/>
      <c r="K59" s="35" t="s">
        <v>637</v>
      </c>
    </row>
    <row r="60" spans="2:11" x14ac:dyDescent="0.25">
      <c r="B60" s="8" t="s">
        <v>2660</v>
      </c>
      <c r="C60" s="57" t="s">
        <v>675</v>
      </c>
      <c r="D60" s="54" t="s">
        <v>2661</v>
      </c>
      <c r="E60" s="6" t="s">
        <v>641</v>
      </c>
      <c r="F60" s="19">
        <v>500</v>
      </c>
      <c r="G60" s="24">
        <v>4979.03</v>
      </c>
      <c r="H60" s="24">
        <v>0.3</v>
      </c>
      <c r="I60" s="31">
        <v>6.76</v>
      </c>
      <c r="J60" s="31"/>
      <c r="K60" s="35" t="s">
        <v>637</v>
      </c>
    </row>
    <row r="61" spans="2:11" x14ac:dyDescent="0.25">
      <c r="B61" s="8" t="s">
        <v>2662</v>
      </c>
      <c r="C61" s="57" t="s">
        <v>658</v>
      </c>
      <c r="D61" s="54" t="s">
        <v>2663</v>
      </c>
      <c r="E61" s="6" t="s">
        <v>688</v>
      </c>
      <c r="F61" s="19">
        <v>500</v>
      </c>
      <c r="G61" s="24">
        <v>4934.25</v>
      </c>
      <c r="H61" s="24">
        <v>0.28999999999999998</v>
      </c>
      <c r="I61" s="31">
        <v>6.74</v>
      </c>
      <c r="J61" s="31"/>
      <c r="K61" s="35" t="s">
        <v>637</v>
      </c>
    </row>
    <row r="62" spans="2:11" x14ac:dyDescent="0.25">
      <c r="B62" s="8" t="s">
        <v>2664</v>
      </c>
      <c r="C62" s="57" t="s">
        <v>84</v>
      </c>
      <c r="D62" s="54" t="s">
        <v>2665</v>
      </c>
      <c r="E62" s="6" t="s">
        <v>663</v>
      </c>
      <c r="F62" s="19">
        <v>450000</v>
      </c>
      <c r="G62" s="24">
        <v>4545.83</v>
      </c>
      <c r="H62" s="24">
        <v>0.27</v>
      </c>
      <c r="I62" s="31">
        <v>7.1249000000000002</v>
      </c>
      <c r="J62" s="31"/>
      <c r="K62" s="35" t="s">
        <v>637</v>
      </c>
    </row>
    <row r="63" spans="2:11" x14ac:dyDescent="0.25">
      <c r="B63" s="8" t="s">
        <v>2550</v>
      </c>
      <c r="C63" s="57" t="s">
        <v>658</v>
      </c>
      <c r="D63" s="54" t="s">
        <v>2551</v>
      </c>
      <c r="E63" s="6" t="s">
        <v>641</v>
      </c>
      <c r="F63" s="19">
        <v>3700</v>
      </c>
      <c r="G63" s="24">
        <v>3725.13</v>
      </c>
      <c r="H63" s="24">
        <v>0.22</v>
      </c>
      <c r="I63" s="31">
        <v>6.67</v>
      </c>
      <c r="J63" s="31"/>
      <c r="K63" s="35"/>
    </row>
    <row r="64" spans="2:11" x14ac:dyDescent="0.25">
      <c r="B64" s="8" t="s">
        <v>2666</v>
      </c>
      <c r="C64" s="57" t="s">
        <v>681</v>
      </c>
      <c r="D64" s="54" t="s">
        <v>2667</v>
      </c>
      <c r="E64" s="6" t="s">
        <v>641</v>
      </c>
      <c r="F64" s="19">
        <v>350</v>
      </c>
      <c r="G64" s="24">
        <v>3618.44</v>
      </c>
      <c r="H64" s="24">
        <v>0.22</v>
      </c>
      <c r="I64" s="31">
        <v>6.6901000000000002</v>
      </c>
      <c r="J64" s="31"/>
      <c r="K64" s="35" t="s">
        <v>637</v>
      </c>
    </row>
    <row r="65" spans="2:11" x14ac:dyDescent="0.25">
      <c r="B65" s="8" t="s">
        <v>2668</v>
      </c>
      <c r="C65" s="57" t="s">
        <v>1711</v>
      </c>
      <c r="D65" s="54" t="s">
        <v>2669</v>
      </c>
      <c r="E65" s="6" t="s">
        <v>641</v>
      </c>
      <c r="F65" s="19">
        <v>2500</v>
      </c>
      <c r="G65" s="24">
        <v>2523.4699999999998</v>
      </c>
      <c r="H65" s="24">
        <v>0.15</v>
      </c>
      <c r="I65" s="31">
        <v>6.74</v>
      </c>
      <c r="J65" s="31"/>
      <c r="K65" s="35" t="s">
        <v>637</v>
      </c>
    </row>
    <row r="66" spans="2:11" x14ac:dyDescent="0.25">
      <c r="B66" s="8" t="s">
        <v>2670</v>
      </c>
      <c r="C66" s="57" t="s">
        <v>1054</v>
      </c>
      <c r="D66" s="54" t="s">
        <v>2671</v>
      </c>
      <c r="E66" s="6" t="s">
        <v>688</v>
      </c>
      <c r="F66" s="19">
        <v>250</v>
      </c>
      <c r="G66" s="24">
        <v>2509.29</v>
      </c>
      <c r="H66" s="24">
        <v>0.15</v>
      </c>
      <c r="I66" s="31">
        <v>6.1349999999999998</v>
      </c>
      <c r="J66" s="31"/>
      <c r="K66" s="35" t="s">
        <v>637</v>
      </c>
    </row>
    <row r="67" spans="2:11" x14ac:dyDescent="0.25">
      <c r="B67" s="8" t="s">
        <v>2672</v>
      </c>
      <c r="C67" s="57" t="s">
        <v>681</v>
      </c>
      <c r="D67" s="54" t="s">
        <v>2673</v>
      </c>
      <c r="E67" s="6" t="s">
        <v>688</v>
      </c>
      <c r="F67" s="19">
        <v>1000</v>
      </c>
      <c r="G67" s="24">
        <v>1009.55</v>
      </c>
      <c r="H67" s="24">
        <v>0.06</v>
      </c>
      <c r="I67" s="31">
        <v>6.5513000000000003</v>
      </c>
      <c r="J67" s="31"/>
      <c r="K67" s="35" t="s">
        <v>637</v>
      </c>
    </row>
    <row r="68" spans="2:11" x14ac:dyDescent="0.25">
      <c r="C68" s="58" t="s">
        <v>175</v>
      </c>
      <c r="D68" s="54"/>
      <c r="E68" s="6"/>
      <c r="F68" s="19"/>
      <c r="G68" s="25">
        <v>777013.76000000001</v>
      </c>
      <c r="H68" s="25">
        <v>46.37</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8</v>
      </c>
      <c r="D72" s="54"/>
      <c r="E72" s="6"/>
      <c r="F72" s="19"/>
      <c r="G72" s="24"/>
      <c r="H72" s="24"/>
      <c r="I72" s="31"/>
      <c r="J72" s="31"/>
      <c r="K72" s="35"/>
    </row>
    <row r="73" spans="2:11" x14ac:dyDescent="0.25">
      <c r="B73" s="8" t="s">
        <v>2067</v>
      </c>
      <c r="C73" s="57" t="s">
        <v>5330</v>
      </c>
      <c r="D73" s="54" t="s">
        <v>2068</v>
      </c>
      <c r="E73" s="6" t="s">
        <v>771</v>
      </c>
      <c r="F73" s="19">
        <v>525</v>
      </c>
      <c r="G73" s="24">
        <v>52880.78</v>
      </c>
      <c r="H73" s="24">
        <v>3.15</v>
      </c>
      <c r="I73" s="31">
        <v>7.3621499999999997</v>
      </c>
      <c r="J73" s="31"/>
      <c r="K73" s="35" t="s">
        <v>637</v>
      </c>
    </row>
    <row r="74" spans="2:11" x14ac:dyDescent="0.25">
      <c r="B74" s="8" t="s">
        <v>2069</v>
      </c>
      <c r="C74" s="57" t="s">
        <v>5326</v>
      </c>
      <c r="D74" s="54" t="s">
        <v>2070</v>
      </c>
      <c r="E74" s="6" t="s">
        <v>771</v>
      </c>
      <c r="F74" s="19">
        <v>327</v>
      </c>
      <c r="G74" s="24">
        <v>16504.509999999998</v>
      </c>
      <c r="H74" s="24">
        <v>0.98</v>
      </c>
      <c r="I74" s="31">
        <v>7.375</v>
      </c>
      <c r="J74" s="31"/>
      <c r="K74" s="35" t="s">
        <v>637</v>
      </c>
    </row>
    <row r="75" spans="2:11" x14ac:dyDescent="0.25">
      <c r="B75" s="8" t="s">
        <v>2674</v>
      </c>
      <c r="C75" s="57" t="s">
        <v>5327</v>
      </c>
      <c r="D75" s="54" t="s">
        <v>2675</v>
      </c>
      <c r="E75" s="6" t="s">
        <v>2073</v>
      </c>
      <c r="F75" s="19">
        <v>99</v>
      </c>
      <c r="G75" s="24">
        <v>8537.9</v>
      </c>
      <c r="H75" s="24">
        <v>0.51</v>
      </c>
      <c r="I75" s="31">
        <v>7.53</v>
      </c>
      <c r="J75" s="31"/>
      <c r="K75" s="35" t="s">
        <v>637</v>
      </c>
    </row>
    <row r="76" spans="2:11" x14ac:dyDescent="0.25">
      <c r="B76" s="8" t="s">
        <v>2071</v>
      </c>
      <c r="C76" s="57" t="s">
        <v>5327</v>
      </c>
      <c r="D76" s="54" t="s">
        <v>2072</v>
      </c>
      <c r="E76" s="6" t="s">
        <v>2073</v>
      </c>
      <c r="F76" s="19">
        <v>193</v>
      </c>
      <c r="G76" s="24">
        <v>7794.32</v>
      </c>
      <c r="H76" s="24">
        <v>0.46</v>
      </c>
      <c r="I76" s="31">
        <v>7.3049999999999997</v>
      </c>
      <c r="J76" s="31"/>
      <c r="K76" s="35" t="s">
        <v>637</v>
      </c>
    </row>
    <row r="77" spans="2:11" x14ac:dyDescent="0.25">
      <c r="C77" s="58" t="s">
        <v>175</v>
      </c>
      <c r="D77" s="54"/>
      <c r="E77" s="6"/>
      <c r="F77" s="19"/>
      <c r="G77" s="25">
        <v>85717.51</v>
      </c>
      <c r="H77" s="25">
        <v>5.0999999999999996</v>
      </c>
      <c r="I77" s="31"/>
      <c r="J77" s="31"/>
      <c r="K77" s="35"/>
    </row>
    <row r="78" spans="2:11" x14ac:dyDescent="0.25">
      <c r="C78" s="57"/>
      <c r="D78" s="54"/>
      <c r="E78" s="6"/>
      <c r="F78" s="19"/>
      <c r="G78" s="24"/>
      <c r="H78" s="24"/>
      <c r="I78" s="31"/>
      <c r="J78" s="31"/>
      <c r="K78" s="35"/>
    </row>
    <row r="79" spans="2:11" x14ac:dyDescent="0.25">
      <c r="C79" s="59" t="s">
        <v>9</v>
      </c>
      <c r="D79" s="54"/>
      <c r="E79" s="6"/>
      <c r="F79" s="19"/>
      <c r="G79" s="24"/>
      <c r="H79" s="24"/>
      <c r="I79" s="31"/>
      <c r="J79" s="31"/>
      <c r="K79" s="35"/>
    </row>
    <row r="80" spans="2:11" x14ac:dyDescent="0.25">
      <c r="B80" s="8" t="s">
        <v>1544</v>
      </c>
      <c r="C80" s="57" t="s">
        <v>1545</v>
      </c>
      <c r="D80" s="54" t="s">
        <v>1546</v>
      </c>
      <c r="E80" s="6" t="s">
        <v>189</v>
      </c>
      <c r="F80" s="19">
        <v>22500000</v>
      </c>
      <c r="G80" s="24">
        <v>22501.96</v>
      </c>
      <c r="H80" s="24">
        <v>1.34</v>
      </c>
      <c r="I80" s="31">
        <v>5.6874232999999998</v>
      </c>
      <c r="J80" s="31"/>
      <c r="K80" s="35"/>
    </row>
    <row r="81" spans="1:11" x14ac:dyDescent="0.25">
      <c r="B81" s="8" t="s">
        <v>1225</v>
      </c>
      <c r="C81" s="57" t="s">
        <v>1226</v>
      </c>
      <c r="D81" s="54" t="s">
        <v>1227</v>
      </c>
      <c r="E81" s="6" t="s">
        <v>189</v>
      </c>
      <c r="F81" s="19">
        <v>15000000</v>
      </c>
      <c r="G81" s="24">
        <v>15500.33</v>
      </c>
      <c r="H81" s="24">
        <v>0.92</v>
      </c>
      <c r="I81" s="31">
        <v>0</v>
      </c>
      <c r="J81" s="31"/>
      <c r="K81" s="35"/>
    </row>
    <row r="82" spans="1:11" x14ac:dyDescent="0.25">
      <c r="B82" s="8" t="s">
        <v>1541</v>
      </c>
      <c r="C82" s="57" t="s">
        <v>1542</v>
      </c>
      <c r="D82" s="54" t="s">
        <v>1543</v>
      </c>
      <c r="E82" s="6" t="s">
        <v>189</v>
      </c>
      <c r="F82" s="19">
        <v>15200000</v>
      </c>
      <c r="G82" s="24">
        <v>15246.06</v>
      </c>
      <c r="H82" s="24">
        <v>0.91</v>
      </c>
      <c r="I82" s="31">
        <v>5.8697999999999997</v>
      </c>
      <c r="J82" s="31"/>
      <c r="K82" s="35"/>
    </row>
    <row r="83" spans="1:11" x14ac:dyDescent="0.25">
      <c r="B83" s="8" t="s">
        <v>2676</v>
      </c>
      <c r="C83" s="57" t="s">
        <v>2677</v>
      </c>
      <c r="D83" s="54" t="s">
        <v>2678</v>
      </c>
      <c r="E83" s="6" t="s">
        <v>189</v>
      </c>
      <c r="F83" s="19">
        <v>3500000</v>
      </c>
      <c r="G83" s="24">
        <v>3592.95</v>
      </c>
      <c r="H83" s="24">
        <v>0.21</v>
      </c>
      <c r="I83" s="31">
        <v>5.8103167999999998</v>
      </c>
      <c r="J83" s="31"/>
      <c r="K83" s="35"/>
    </row>
    <row r="84" spans="1:11" x14ac:dyDescent="0.25">
      <c r="C84" s="58" t="s">
        <v>175</v>
      </c>
      <c r="D84" s="54"/>
      <c r="E84" s="6"/>
      <c r="F84" s="19"/>
      <c r="G84" s="25">
        <v>56841.3</v>
      </c>
      <c r="H84" s="25">
        <v>3.38</v>
      </c>
      <c r="I84" s="31"/>
      <c r="J84" s="31"/>
      <c r="K84" s="35"/>
    </row>
    <row r="85" spans="1:11" x14ac:dyDescent="0.25">
      <c r="C85" s="57"/>
      <c r="D85" s="54"/>
      <c r="E85" s="6"/>
      <c r="F85" s="19"/>
      <c r="G85" s="24"/>
      <c r="H85" s="24"/>
      <c r="I85" s="31"/>
      <c r="J85" s="31"/>
      <c r="K85" s="35"/>
    </row>
    <row r="86" spans="1:11" x14ac:dyDescent="0.25">
      <c r="C86" s="59" t="s">
        <v>10</v>
      </c>
      <c r="D86" s="54"/>
      <c r="E86" s="6"/>
      <c r="F86" s="19"/>
      <c r="G86" s="24"/>
      <c r="H86" s="24"/>
      <c r="I86" s="31"/>
      <c r="J86" s="31"/>
      <c r="K86" s="35"/>
    </row>
    <row r="87" spans="1:11" x14ac:dyDescent="0.25">
      <c r="B87" s="8" t="s">
        <v>2080</v>
      </c>
      <c r="C87" s="57" t="s">
        <v>2081</v>
      </c>
      <c r="D87" s="54" t="s">
        <v>2082</v>
      </c>
      <c r="E87" s="6" t="s">
        <v>189</v>
      </c>
      <c r="F87" s="19">
        <v>84992300</v>
      </c>
      <c r="G87" s="24">
        <v>85812.22</v>
      </c>
      <c r="H87" s="24">
        <v>5.12</v>
      </c>
      <c r="I87" s="31">
        <v>6.0023036000000003</v>
      </c>
      <c r="J87" s="31"/>
      <c r="K87" s="35"/>
    </row>
    <row r="88" spans="1:11" x14ac:dyDescent="0.25">
      <c r="B88" s="8" t="s">
        <v>2679</v>
      </c>
      <c r="C88" s="57" t="s">
        <v>2680</v>
      </c>
      <c r="D88" s="54" t="s">
        <v>2681</v>
      </c>
      <c r="E88" s="6" t="s">
        <v>189</v>
      </c>
      <c r="F88" s="19">
        <v>16000000</v>
      </c>
      <c r="G88" s="24">
        <v>16422.669999999998</v>
      </c>
      <c r="H88" s="24">
        <v>0.98</v>
      </c>
      <c r="I88" s="31">
        <v>5.9509819999999998</v>
      </c>
      <c r="J88" s="31"/>
      <c r="K88" s="35"/>
    </row>
    <row r="89" spans="1:11" x14ac:dyDescent="0.25">
      <c r="B89" s="8" t="s">
        <v>2682</v>
      </c>
      <c r="C89" s="57" t="s">
        <v>2683</v>
      </c>
      <c r="D89" s="54" t="s">
        <v>2684</v>
      </c>
      <c r="E89" s="6" t="s">
        <v>189</v>
      </c>
      <c r="F89" s="19">
        <v>7500000</v>
      </c>
      <c r="G89" s="24">
        <v>7601.3</v>
      </c>
      <c r="H89" s="24">
        <v>0.45</v>
      </c>
      <c r="I89" s="31">
        <v>5.9282667</v>
      </c>
      <c r="J89" s="31"/>
      <c r="K89" s="35"/>
    </row>
    <row r="90" spans="1:11" x14ac:dyDescent="0.25">
      <c r="B90" s="8" t="s">
        <v>2685</v>
      </c>
      <c r="C90" s="57" t="s">
        <v>2686</v>
      </c>
      <c r="D90" s="54" t="s">
        <v>2687</v>
      </c>
      <c r="E90" s="6" t="s">
        <v>189</v>
      </c>
      <c r="F90" s="19">
        <v>7200000</v>
      </c>
      <c r="G90" s="24">
        <v>7289.21</v>
      </c>
      <c r="H90" s="24">
        <v>0.43</v>
      </c>
      <c r="I90" s="31">
        <v>5.9712512999999996</v>
      </c>
      <c r="J90" s="31"/>
      <c r="K90" s="35"/>
    </row>
    <row r="91" spans="1:11" x14ac:dyDescent="0.25">
      <c r="B91" s="8" t="s">
        <v>2688</v>
      </c>
      <c r="C91" s="57" t="s">
        <v>2689</v>
      </c>
      <c r="D91" s="54" t="s">
        <v>2690</v>
      </c>
      <c r="E91" s="6" t="s">
        <v>189</v>
      </c>
      <c r="F91" s="19">
        <v>3500000</v>
      </c>
      <c r="G91" s="24">
        <v>3543.87</v>
      </c>
      <c r="H91" s="24">
        <v>0.21</v>
      </c>
      <c r="I91" s="31">
        <v>5.9456652999999999</v>
      </c>
      <c r="J91" s="31"/>
      <c r="K91" s="35"/>
    </row>
    <row r="92" spans="1:11" x14ac:dyDescent="0.25">
      <c r="C92" s="58" t="s">
        <v>175</v>
      </c>
      <c r="D92" s="54"/>
      <c r="E92" s="6"/>
      <c r="F92" s="19"/>
      <c r="G92" s="25">
        <v>120669.27</v>
      </c>
      <c r="H92" s="25">
        <v>7.19</v>
      </c>
      <c r="I92" s="31"/>
      <c r="J92" s="31"/>
      <c r="K92" s="35"/>
    </row>
    <row r="93" spans="1:11" x14ac:dyDescent="0.25">
      <c r="C93" s="57"/>
      <c r="D93" s="54"/>
      <c r="E93" s="6"/>
      <c r="F93" s="19"/>
      <c r="G93" s="24"/>
      <c r="H93" s="24"/>
      <c r="I93" s="31"/>
      <c r="J93" s="31"/>
      <c r="K93" s="35"/>
    </row>
    <row r="94" spans="1:11" x14ac:dyDescent="0.25">
      <c r="A94" s="10"/>
      <c r="B94" s="28"/>
      <c r="C94" s="58" t="s">
        <v>11</v>
      </c>
      <c r="D94" s="54"/>
      <c r="E94" s="6"/>
      <c r="F94" s="19"/>
      <c r="G94" s="24"/>
      <c r="H94" s="24"/>
      <c r="I94" s="31"/>
      <c r="J94" s="31"/>
      <c r="K94" s="35"/>
    </row>
    <row r="95" spans="1:11" x14ac:dyDescent="0.25">
      <c r="C95" s="59" t="s">
        <v>13</v>
      </c>
      <c r="D95" s="54"/>
      <c r="E95" s="6"/>
      <c r="F95" s="19"/>
      <c r="G95" s="24"/>
      <c r="H95" s="24"/>
      <c r="I95" s="31"/>
      <c r="J95" s="31"/>
      <c r="K95" s="35"/>
    </row>
    <row r="96" spans="1:11" x14ac:dyDescent="0.25">
      <c r="B96" s="8" t="s">
        <v>1299</v>
      </c>
      <c r="C96" s="57" t="s">
        <v>1054</v>
      </c>
      <c r="D96" s="54" t="s">
        <v>1300</v>
      </c>
      <c r="E96" s="6" t="s">
        <v>792</v>
      </c>
      <c r="F96" s="19">
        <v>6000</v>
      </c>
      <c r="G96" s="24">
        <v>29887.89</v>
      </c>
      <c r="H96" s="24">
        <v>1.78</v>
      </c>
      <c r="I96" s="31">
        <v>5.9527000000000001</v>
      </c>
      <c r="J96" s="31"/>
      <c r="K96" s="35"/>
    </row>
    <row r="97" spans="2:11" x14ac:dyDescent="0.25">
      <c r="B97" s="8" t="s">
        <v>2691</v>
      </c>
      <c r="C97" s="57" t="s">
        <v>1669</v>
      </c>
      <c r="D97" s="54" t="s">
        <v>2692</v>
      </c>
      <c r="E97" s="6" t="s">
        <v>792</v>
      </c>
      <c r="F97" s="19">
        <v>5000</v>
      </c>
      <c r="G97" s="24">
        <v>24367.85</v>
      </c>
      <c r="H97" s="24">
        <v>1.45</v>
      </c>
      <c r="I97" s="31">
        <v>7.5148999999999999</v>
      </c>
      <c r="J97" s="31"/>
      <c r="K97" s="35" t="s">
        <v>637</v>
      </c>
    </row>
    <row r="98" spans="2:11" x14ac:dyDescent="0.25">
      <c r="B98" s="8" t="s">
        <v>1676</v>
      </c>
      <c r="C98" s="57" t="s">
        <v>84</v>
      </c>
      <c r="D98" s="54" t="s">
        <v>1677</v>
      </c>
      <c r="E98" s="6" t="s">
        <v>792</v>
      </c>
      <c r="F98" s="19">
        <v>5000</v>
      </c>
      <c r="G98" s="24">
        <v>23940.25</v>
      </c>
      <c r="H98" s="24">
        <v>1.43</v>
      </c>
      <c r="I98" s="31">
        <v>7.0250000000000004</v>
      </c>
      <c r="J98" s="31"/>
      <c r="K98" s="35" t="s">
        <v>637</v>
      </c>
    </row>
    <row r="99" spans="2:11" x14ac:dyDescent="0.25">
      <c r="B99" s="8" t="s">
        <v>2693</v>
      </c>
      <c r="C99" s="57" t="s">
        <v>491</v>
      </c>
      <c r="D99" s="54" t="s">
        <v>2694</v>
      </c>
      <c r="E99" s="6" t="s">
        <v>792</v>
      </c>
      <c r="F99" s="19">
        <v>3300</v>
      </c>
      <c r="G99" s="24">
        <v>16013.15</v>
      </c>
      <c r="H99" s="24">
        <v>0.96</v>
      </c>
      <c r="I99" s="31">
        <v>6.6849999999999996</v>
      </c>
      <c r="J99" s="31"/>
      <c r="K99" s="35" t="s">
        <v>637</v>
      </c>
    </row>
    <row r="100" spans="2:11" x14ac:dyDescent="0.25">
      <c r="B100" s="8" t="s">
        <v>2101</v>
      </c>
      <c r="C100" s="57" t="s">
        <v>2102</v>
      </c>
      <c r="D100" s="54" t="s">
        <v>2103</v>
      </c>
      <c r="E100" s="6" t="s">
        <v>1296</v>
      </c>
      <c r="F100" s="19">
        <v>3000</v>
      </c>
      <c r="G100" s="24">
        <v>14571.62</v>
      </c>
      <c r="H100" s="24">
        <v>0.87</v>
      </c>
      <c r="I100" s="31">
        <v>6.665</v>
      </c>
      <c r="J100" s="31"/>
      <c r="K100" s="35" t="s">
        <v>637</v>
      </c>
    </row>
    <row r="101" spans="2:11" x14ac:dyDescent="0.25">
      <c r="B101" s="8" t="s">
        <v>2695</v>
      </c>
      <c r="C101" s="57" t="s">
        <v>2696</v>
      </c>
      <c r="D101" s="54" t="s">
        <v>2697</v>
      </c>
      <c r="E101" s="6" t="s">
        <v>792</v>
      </c>
      <c r="F101" s="19">
        <v>3000</v>
      </c>
      <c r="G101" s="24">
        <v>14278.62</v>
      </c>
      <c r="H101" s="24">
        <v>0.85</v>
      </c>
      <c r="I101" s="31">
        <v>6.9850000000000003</v>
      </c>
      <c r="J101" s="31"/>
      <c r="K101" s="35" t="s">
        <v>637</v>
      </c>
    </row>
    <row r="102" spans="2:11" x14ac:dyDescent="0.25">
      <c r="B102" s="8" t="s">
        <v>1680</v>
      </c>
      <c r="C102" s="57" t="s">
        <v>84</v>
      </c>
      <c r="D102" s="54" t="s">
        <v>1681</v>
      </c>
      <c r="E102" s="6" t="s">
        <v>792</v>
      </c>
      <c r="F102" s="19">
        <v>2000</v>
      </c>
      <c r="G102" s="24">
        <v>9768.43</v>
      </c>
      <c r="H102" s="24">
        <v>0.57999999999999996</v>
      </c>
      <c r="I102" s="31">
        <v>6.7599</v>
      </c>
      <c r="J102" s="31"/>
      <c r="K102" s="35" t="s">
        <v>637</v>
      </c>
    </row>
    <row r="103" spans="2:11" x14ac:dyDescent="0.25">
      <c r="B103" s="8" t="s">
        <v>1686</v>
      </c>
      <c r="C103" s="57" t="s">
        <v>1651</v>
      </c>
      <c r="D103" s="54" t="s">
        <v>1687</v>
      </c>
      <c r="E103" s="6" t="s">
        <v>792</v>
      </c>
      <c r="F103" s="19">
        <v>2000</v>
      </c>
      <c r="G103" s="24">
        <v>9702.82</v>
      </c>
      <c r="H103" s="24">
        <v>0.57999999999999996</v>
      </c>
      <c r="I103" s="31">
        <v>6.6150000000000002</v>
      </c>
      <c r="J103" s="31"/>
      <c r="K103" s="35" t="s">
        <v>637</v>
      </c>
    </row>
    <row r="104" spans="2:11" x14ac:dyDescent="0.25">
      <c r="B104" s="8" t="s">
        <v>2698</v>
      </c>
      <c r="C104" s="57" t="s">
        <v>1337</v>
      </c>
      <c r="D104" s="54" t="s">
        <v>2699</v>
      </c>
      <c r="E104" s="6" t="s">
        <v>792</v>
      </c>
      <c r="F104" s="19">
        <v>2000</v>
      </c>
      <c r="G104" s="24">
        <v>9588.9</v>
      </c>
      <c r="H104" s="24">
        <v>0.56999999999999995</v>
      </c>
      <c r="I104" s="31">
        <v>6.7450000000000001</v>
      </c>
      <c r="J104" s="31"/>
      <c r="K104" s="35" t="s">
        <v>637</v>
      </c>
    </row>
    <row r="105" spans="2:11" x14ac:dyDescent="0.25">
      <c r="B105" s="8" t="s">
        <v>2700</v>
      </c>
      <c r="C105" s="57" t="s">
        <v>2701</v>
      </c>
      <c r="D105" s="54" t="s">
        <v>2702</v>
      </c>
      <c r="E105" s="6" t="s">
        <v>792</v>
      </c>
      <c r="F105" s="19">
        <v>2000</v>
      </c>
      <c r="G105" s="24">
        <v>9549.3799999999992</v>
      </c>
      <c r="H105" s="24">
        <v>0.56999999999999995</v>
      </c>
      <c r="I105" s="31">
        <v>6.8349000000000002</v>
      </c>
      <c r="J105" s="31"/>
      <c r="K105" s="35" t="s">
        <v>637</v>
      </c>
    </row>
    <row r="106" spans="2:11" x14ac:dyDescent="0.25">
      <c r="B106" s="8" t="s">
        <v>2703</v>
      </c>
      <c r="C106" s="57" t="s">
        <v>1635</v>
      </c>
      <c r="D106" s="54" t="s">
        <v>2704</v>
      </c>
      <c r="E106" s="6" t="s">
        <v>1296</v>
      </c>
      <c r="F106" s="19">
        <v>1700</v>
      </c>
      <c r="G106" s="24">
        <v>8294.4500000000007</v>
      </c>
      <c r="H106" s="24">
        <v>0.49</v>
      </c>
      <c r="I106" s="31">
        <v>6.415</v>
      </c>
      <c r="J106" s="31"/>
      <c r="K106" s="35" t="s">
        <v>637</v>
      </c>
    </row>
    <row r="107" spans="2:11" x14ac:dyDescent="0.25">
      <c r="B107" s="8" t="s">
        <v>1631</v>
      </c>
      <c r="C107" s="57" t="s">
        <v>1632</v>
      </c>
      <c r="D107" s="54" t="s">
        <v>1633</v>
      </c>
      <c r="E107" s="6" t="s">
        <v>792</v>
      </c>
      <c r="F107" s="19">
        <v>1000</v>
      </c>
      <c r="G107" s="24">
        <v>4906.82</v>
      </c>
      <c r="H107" s="24">
        <v>0.28999999999999998</v>
      </c>
      <c r="I107" s="31">
        <v>6.6649000000000003</v>
      </c>
      <c r="J107" s="31"/>
      <c r="K107" s="35" t="s">
        <v>637</v>
      </c>
    </row>
    <row r="108" spans="2:11" x14ac:dyDescent="0.25">
      <c r="C108" s="58" t="s">
        <v>175</v>
      </c>
      <c r="D108" s="54"/>
      <c r="E108" s="6"/>
      <c r="F108" s="19"/>
      <c r="G108" s="25">
        <v>174870.18</v>
      </c>
      <c r="H108" s="25">
        <v>10.42</v>
      </c>
      <c r="I108" s="31"/>
      <c r="J108" s="31"/>
      <c r="K108" s="35"/>
    </row>
    <row r="109" spans="2:11" x14ac:dyDescent="0.25">
      <c r="C109" s="57"/>
      <c r="D109" s="54"/>
      <c r="E109" s="6"/>
      <c r="F109" s="19"/>
      <c r="G109" s="24"/>
      <c r="H109" s="24"/>
      <c r="I109" s="31"/>
      <c r="J109" s="31"/>
      <c r="K109" s="35"/>
    </row>
    <row r="110" spans="2:11" x14ac:dyDescent="0.25">
      <c r="C110" s="59" t="s">
        <v>14</v>
      </c>
      <c r="D110" s="54"/>
      <c r="E110" s="6"/>
      <c r="F110" s="19"/>
      <c r="G110" s="24"/>
      <c r="H110" s="24"/>
      <c r="I110" s="31"/>
      <c r="J110" s="31"/>
      <c r="K110" s="35"/>
    </row>
    <row r="111" spans="2:11" x14ac:dyDescent="0.25">
      <c r="B111" s="8" t="s">
        <v>1734</v>
      </c>
      <c r="C111" s="57" t="s">
        <v>1735</v>
      </c>
      <c r="D111" s="54" t="s">
        <v>1736</v>
      </c>
      <c r="E111" s="6" t="s">
        <v>792</v>
      </c>
      <c r="F111" s="19">
        <v>8000</v>
      </c>
      <c r="G111" s="24">
        <v>38411.800000000003</v>
      </c>
      <c r="H111" s="24">
        <v>2.29</v>
      </c>
      <c r="I111" s="31">
        <v>6.5049999999999999</v>
      </c>
      <c r="J111" s="31"/>
      <c r="K111" s="35" t="s">
        <v>637</v>
      </c>
    </row>
    <row r="112" spans="2:11" x14ac:dyDescent="0.25">
      <c r="B112" s="8" t="s">
        <v>1786</v>
      </c>
      <c r="C112" s="57" t="s">
        <v>60</v>
      </c>
      <c r="D112" s="54" t="s">
        <v>1787</v>
      </c>
      <c r="E112" s="6" t="s">
        <v>792</v>
      </c>
      <c r="F112" s="19">
        <v>6000</v>
      </c>
      <c r="G112" s="24">
        <v>28873.68</v>
      </c>
      <c r="H112" s="24">
        <v>1.72</v>
      </c>
      <c r="I112" s="31">
        <v>6.3000999999999996</v>
      </c>
      <c r="J112" s="31"/>
      <c r="K112" s="35"/>
    </row>
    <row r="113" spans="2:11" x14ac:dyDescent="0.25">
      <c r="B113" s="8" t="s">
        <v>2705</v>
      </c>
      <c r="C113" s="57" t="s">
        <v>41</v>
      </c>
      <c r="D113" s="54" t="s">
        <v>2706</v>
      </c>
      <c r="E113" s="6" t="s">
        <v>792</v>
      </c>
      <c r="F113" s="19">
        <v>6000</v>
      </c>
      <c r="G113" s="24">
        <v>28288.74</v>
      </c>
      <c r="H113" s="24">
        <v>1.69</v>
      </c>
      <c r="I113" s="31">
        <v>6.3998999999999997</v>
      </c>
      <c r="J113" s="31"/>
      <c r="K113" s="35"/>
    </row>
    <row r="114" spans="2:11" x14ac:dyDescent="0.25">
      <c r="B114" s="8" t="s">
        <v>1784</v>
      </c>
      <c r="C114" s="57" t="s">
        <v>1752</v>
      </c>
      <c r="D114" s="54" t="s">
        <v>1785</v>
      </c>
      <c r="E114" s="6" t="s">
        <v>792</v>
      </c>
      <c r="F114" s="19">
        <v>5000</v>
      </c>
      <c r="G114" s="24">
        <v>24256.85</v>
      </c>
      <c r="H114" s="24">
        <v>1.45</v>
      </c>
      <c r="I114" s="31">
        <v>6.3901000000000003</v>
      </c>
      <c r="J114" s="31"/>
      <c r="K114" s="35" t="s">
        <v>637</v>
      </c>
    </row>
    <row r="115" spans="2:11" x14ac:dyDescent="0.25">
      <c r="B115" s="8" t="s">
        <v>1726</v>
      </c>
      <c r="C115" s="57" t="s">
        <v>41</v>
      </c>
      <c r="D115" s="54" t="s">
        <v>1727</v>
      </c>
      <c r="E115" s="6" t="s">
        <v>792</v>
      </c>
      <c r="F115" s="19">
        <v>5000</v>
      </c>
      <c r="G115" s="24">
        <v>23948.400000000001</v>
      </c>
      <c r="H115" s="24">
        <v>1.43</v>
      </c>
      <c r="I115" s="31">
        <v>6.3101000000000003</v>
      </c>
      <c r="J115" s="31"/>
      <c r="K115" s="35"/>
    </row>
    <row r="116" spans="2:11" x14ac:dyDescent="0.25">
      <c r="B116" s="8" t="s">
        <v>1728</v>
      </c>
      <c r="C116" s="57" t="s">
        <v>41</v>
      </c>
      <c r="D116" s="54" t="s">
        <v>1729</v>
      </c>
      <c r="E116" s="6" t="s">
        <v>792</v>
      </c>
      <c r="F116" s="19">
        <v>5000</v>
      </c>
      <c r="G116" s="24">
        <v>23524.25</v>
      </c>
      <c r="H116" s="24">
        <v>1.4</v>
      </c>
      <c r="I116" s="31">
        <v>6.4499757999999998</v>
      </c>
      <c r="J116" s="31"/>
      <c r="K116" s="35" t="s">
        <v>637</v>
      </c>
    </row>
    <row r="117" spans="2:11" x14ac:dyDescent="0.25">
      <c r="B117" s="8" t="s">
        <v>2707</v>
      </c>
      <c r="C117" s="57" t="s">
        <v>70</v>
      </c>
      <c r="D117" s="54" t="s">
        <v>2708</v>
      </c>
      <c r="E117" s="6" t="s">
        <v>792</v>
      </c>
      <c r="F117" s="19">
        <v>4000</v>
      </c>
      <c r="G117" s="24">
        <v>19654.96</v>
      </c>
      <c r="H117" s="24">
        <v>1.17</v>
      </c>
      <c r="I117" s="31">
        <v>6.0449999999999999</v>
      </c>
      <c r="J117" s="31"/>
      <c r="K117" s="35"/>
    </row>
    <row r="118" spans="2:11" x14ac:dyDescent="0.25">
      <c r="B118" s="8" t="s">
        <v>1817</v>
      </c>
      <c r="C118" s="57" t="s">
        <v>41</v>
      </c>
      <c r="D118" s="54" t="s">
        <v>1818</v>
      </c>
      <c r="E118" s="6" t="s">
        <v>792</v>
      </c>
      <c r="F118" s="19">
        <v>4000</v>
      </c>
      <c r="G118" s="24">
        <v>19120.72</v>
      </c>
      <c r="H118" s="24">
        <v>1.1399999999999999</v>
      </c>
      <c r="I118" s="31">
        <v>6.3101000000000003</v>
      </c>
      <c r="J118" s="31"/>
      <c r="K118" s="35" t="s">
        <v>637</v>
      </c>
    </row>
    <row r="119" spans="2:11" x14ac:dyDescent="0.25">
      <c r="B119" s="8" t="s">
        <v>1772</v>
      </c>
      <c r="C119" s="57" t="s">
        <v>1474</v>
      </c>
      <c r="D119" s="54" t="s">
        <v>1773</v>
      </c>
      <c r="E119" s="6" t="s">
        <v>1296</v>
      </c>
      <c r="F119" s="19">
        <v>4000</v>
      </c>
      <c r="G119" s="24">
        <v>19116.900000000001</v>
      </c>
      <c r="H119" s="24">
        <v>1.1399999999999999</v>
      </c>
      <c r="I119" s="31">
        <v>6.3151000000000002</v>
      </c>
      <c r="J119" s="31"/>
      <c r="K119" s="35"/>
    </row>
    <row r="120" spans="2:11" x14ac:dyDescent="0.25">
      <c r="B120" s="8" t="s">
        <v>1821</v>
      </c>
      <c r="C120" s="57" t="s">
        <v>300</v>
      </c>
      <c r="D120" s="54" t="s">
        <v>1822</v>
      </c>
      <c r="E120" s="6" t="s">
        <v>795</v>
      </c>
      <c r="F120" s="19">
        <v>3000</v>
      </c>
      <c r="G120" s="24">
        <v>14642.72</v>
      </c>
      <c r="H120" s="24">
        <v>0.87</v>
      </c>
      <c r="I120" s="31">
        <v>6.1</v>
      </c>
      <c r="J120" s="31"/>
      <c r="K120" s="35"/>
    </row>
    <row r="121" spans="2:11" x14ac:dyDescent="0.25">
      <c r="B121" s="8" t="s">
        <v>2709</v>
      </c>
      <c r="C121" s="57" t="s">
        <v>60</v>
      </c>
      <c r="D121" s="54" t="s">
        <v>2710</v>
      </c>
      <c r="E121" s="6" t="s">
        <v>792</v>
      </c>
      <c r="F121" s="19">
        <v>3000</v>
      </c>
      <c r="G121" s="24">
        <v>14624.84</v>
      </c>
      <c r="H121" s="24">
        <v>0.87</v>
      </c>
      <c r="I121" s="31">
        <v>6.08</v>
      </c>
      <c r="J121" s="31"/>
      <c r="K121" s="35" t="s">
        <v>637</v>
      </c>
    </row>
    <row r="122" spans="2:11" x14ac:dyDescent="0.25">
      <c r="B122" s="8" t="s">
        <v>2711</v>
      </c>
      <c r="C122" s="57" t="s">
        <v>70</v>
      </c>
      <c r="D122" s="54" t="s">
        <v>2712</v>
      </c>
      <c r="E122" s="6" t="s">
        <v>792</v>
      </c>
      <c r="F122" s="19">
        <v>3000</v>
      </c>
      <c r="G122" s="24">
        <v>14605.08</v>
      </c>
      <c r="H122" s="24">
        <v>0.87</v>
      </c>
      <c r="I122" s="31">
        <v>6.0548999999999999</v>
      </c>
      <c r="J122" s="31"/>
      <c r="K122" s="35" t="s">
        <v>637</v>
      </c>
    </row>
    <row r="123" spans="2:11" x14ac:dyDescent="0.25">
      <c r="B123" s="8" t="s">
        <v>1782</v>
      </c>
      <c r="C123" s="57" t="s">
        <v>338</v>
      </c>
      <c r="D123" s="54" t="s">
        <v>1783</v>
      </c>
      <c r="E123" s="6" t="s">
        <v>792</v>
      </c>
      <c r="F123" s="19">
        <v>3000</v>
      </c>
      <c r="G123" s="24">
        <v>14568</v>
      </c>
      <c r="H123" s="24">
        <v>0.87</v>
      </c>
      <c r="I123" s="31">
        <v>6.15</v>
      </c>
      <c r="J123" s="31"/>
      <c r="K123" s="35" t="s">
        <v>637</v>
      </c>
    </row>
    <row r="124" spans="2:11" x14ac:dyDescent="0.25">
      <c r="B124" s="8" t="s">
        <v>2713</v>
      </c>
      <c r="C124" s="57" t="s">
        <v>41</v>
      </c>
      <c r="D124" s="54" t="s">
        <v>2714</v>
      </c>
      <c r="E124" s="6" t="s">
        <v>792</v>
      </c>
      <c r="F124" s="19">
        <v>3000</v>
      </c>
      <c r="G124" s="24">
        <v>14540.36</v>
      </c>
      <c r="H124" s="24">
        <v>0.87</v>
      </c>
      <c r="I124" s="31">
        <v>6.3051000000000004</v>
      </c>
      <c r="J124" s="31"/>
      <c r="K124" s="35" t="s">
        <v>637</v>
      </c>
    </row>
    <row r="125" spans="2:11" x14ac:dyDescent="0.25">
      <c r="B125" s="8" t="s">
        <v>2715</v>
      </c>
      <c r="C125" s="57" t="s">
        <v>1054</v>
      </c>
      <c r="D125" s="54" t="s">
        <v>2716</v>
      </c>
      <c r="E125" s="6" t="s">
        <v>792</v>
      </c>
      <c r="F125" s="19">
        <v>2000</v>
      </c>
      <c r="G125" s="24">
        <v>9829.82</v>
      </c>
      <c r="H125" s="24">
        <v>0.59</v>
      </c>
      <c r="I125" s="31">
        <v>6.0761000000000003</v>
      </c>
      <c r="J125" s="31"/>
      <c r="K125" s="35"/>
    </row>
    <row r="126" spans="2:11" x14ac:dyDescent="0.25">
      <c r="B126" s="8" t="s">
        <v>1724</v>
      </c>
      <c r="C126" s="57" t="s">
        <v>294</v>
      </c>
      <c r="D126" s="54" t="s">
        <v>1725</v>
      </c>
      <c r="E126" s="6" t="s">
        <v>792</v>
      </c>
      <c r="F126" s="19">
        <v>2000</v>
      </c>
      <c r="G126" s="24">
        <v>9727.99</v>
      </c>
      <c r="H126" s="24">
        <v>0.57999999999999996</v>
      </c>
      <c r="I126" s="31">
        <v>6.0750000000000002</v>
      </c>
      <c r="J126" s="31"/>
      <c r="K126" s="35"/>
    </row>
    <row r="127" spans="2:11" x14ac:dyDescent="0.25">
      <c r="B127" s="8" t="s">
        <v>1813</v>
      </c>
      <c r="C127" s="57" t="s">
        <v>1419</v>
      </c>
      <c r="D127" s="54" t="s">
        <v>1814</v>
      </c>
      <c r="E127" s="6" t="s">
        <v>792</v>
      </c>
      <c r="F127" s="19">
        <v>2000</v>
      </c>
      <c r="G127" s="24">
        <v>9641.6</v>
      </c>
      <c r="H127" s="24">
        <v>0.57999999999999996</v>
      </c>
      <c r="I127" s="31">
        <v>6.2525000000000004</v>
      </c>
      <c r="J127" s="31"/>
      <c r="K127" s="35" t="s">
        <v>637</v>
      </c>
    </row>
    <row r="128" spans="2:11" x14ac:dyDescent="0.25">
      <c r="B128" s="8" t="s">
        <v>1745</v>
      </c>
      <c r="C128" s="57" t="s">
        <v>300</v>
      </c>
      <c r="D128" s="54" t="s">
        <v>1746</v>
      </c>
      <c r="E128" s="6" t="s">
        <v>795</v>
      </c>
      <c r="F128" s="19">
        <v>1000</v>
      </c>
      <c r="G128" s="24">
        <v>4873.32</v>
      </c>
      <c r="H128" s="24">
        <v>0.28999999999999998</v>
      </c>
      <c r="I128" s="31">
        <v>6.0822000000000003</v>
      </c>
      <c r="J128" s="31"/>
      <c r="K128" s="35" t="s">
        <v>637</v>
      </c>
    </row>
    <row r="129" spans="2:11" x14ac:dyDescent="0.25">
      <c r="B129" s="8" t="s">
        <v>2717</v>
      </c>
      <c r="C129" s="57" t="s">
        <v>60</v>
      </c>
      <c r="D129" s="54" t="s">
        <v>2718</v>
      </c>
      <c r="E129" s="6" t="s">
        <v>792</v>
      </c>
      <c r="F129" s="19">
        <v>1000</v>
      </c>
      <c r="G129" s="24">
        <v>4739.47</v>
      </c>
      <c r="H129" s="24">
        <v>0.28000000000000003</v>
      </c>
      <c r="I129" s="31">
        <v>6.3901000000000003</v>
      </c>
      <c r="J129" s="31"/>
      <c r="K129" s="35" t="s">
        <v>637</v>
      </c>
    </row>
    <row r="130" spans="2:11" x14ac:dyDescent="0.25">
      <c r="B130" s="8" t="s">
        <v>2719</v>
      </c>
      <c r="C130" s="57" t="s">
        <v>658</v>
      </c>
      <c r="D130" s="54" t="s">
        <v>2720</v>
      </c>
      <c r="E130" s="6" t="s">
        <v>792</v>
      </c>
      <c r="F130" s="19">
        <v>500</v>
      </c>
      <c r="G130" s="24">
        <v>2447.48</v>
      </c>
      <c r="H130" s="24">
        <v>0.15</v>
      </c>
      <c r="I130" s="31">
        <v>6.1199000000000003</v>
      </c>
      <c r="J130" s="31"/>
      <c r="K130" s="35" t="s">
        <v>637</v>
      </c>
    </row>
    <row r="131" spans="2:11" x14ac:dyDescent="0.25">
      <c r="B131" s="8" t="s">
        <v>2721</v>
      </c>
      <c r="C131" s="57" t="s">
        <v>41</v>
      </c>
      <c r="D131" s="54" t="s">
        <v>2722</v>
      </c>
      <c r="E131" s="6" t="s">
        <v>792</v>
      </c>
      <c r="F131" s="19">
        <v>500</v>
      </c>
      <c r="G131" s="24">
        <v>2434.31</v>
      </c>
      <c r="H131" s="24">
        <v>0.15</v>
      </c>
      <c r="I131" s="31">
        <v>6.08</v>
      </c>
      <c r="J131" s="31"/>
      <c r="K131" s="35" t="s">
        <v>637</v>
      </c>
    </row>
    <row r="132" spans="2:11" x14ac:dyDescent="0.25">
      <c r="C132" s="58" t="s">
        <v>175</v>
      </c>
      <c r="D132" s="54"/>
      <c r="E132" s="6"/>
      <c r="F132" s="19"/>
      <c r="G132" s="25">
        <v>341871.29</v>
      </c>
      <c r="H132" s="25">
        <v>20.399999999999999</v>
      </c>
      <c r="I132" s="31"/>
      <c r="J132" s="31"/>
      <c r="K132" s="35"/>
    </row>
    <row r="133" spans="2:11" x14ac:dyDescent="0.25">
      <c r="C133" s="57"/>
      <c r="D133" s="54"/>
      <c r="E133" s="6"/>
      <c r="F133" s="19"/>
      <c r="G133" s="24"/>
      <c r="H133" s="24"/>
      <c r="I133" s="31"/>
      <c r="J133" s="31"/>
      <c r="K133" s="35"/>
    </row>
    <row r="134" spans="2:11" x14ac:dyDescent="0.25">
      <c r="C134" s="59" t="s">
        <v>15</v>
      </c>
      <c r="D134" s="54"/>
      <c r="E134" s="6"/>
      <c r="F134" s="19"/>
      <c r="G134" s="24"/>
      <c r="H134" s="24"/>
      <c r="I134" s="31"/>
      <c r="J134" s="31"/>
      <c r="K134" s="35"/>
    </row>
    <row r="135" spans="2:11" x14ac:dyDescent="0.25">
      <c r="B135" s="8" t="s">
        <v>1496</v>
      </c>
      <c r="C135" s="57" t="s">
        <v>1497</v>
      </c>
      <c r="D135" s="54" t="s">
        <v>1498</v>
      </c>
      <c r="E135" s="6" t="s">
        <v>189</v>
      </c>
      <c r="F135" s="19">
        <v>25000000</v>
      </c>
      <c r="G135" s="24">
        <v>24867.55</v>
      </c>
      <c r="H135" s="24">
        <v>1.48</v>
      </c>
      <c r="I135" s="31">
        <v>5.4001999999999999</v>
      </c>
      <c r="J135" s="31"/>
      <c r="K135" s="35"/>
    </row>
    <row r="136" spans="2:11" x14ac:dyDescent="0.25">
      <c r="B136" s="8" t="s">
        <v>1505</v>
      </c>
      <c r="C136" s="57" t="s">
        <v>1506</v>
      </c>
      <c r="D136" s="54" t="s">
        <v>1507</v>
      </c>
      <c r="E136" s="6" t="s">
        <v>189</v>
      </c>
      <c r="F136" s="19">
        <v>20000000</v>
      </c>
      <c r="G136" s="24">
        <v>19935.12</v>
      </c>
      <c r="H136" s="24">
        <v>1.19</v>
      </c>
      <c r="I136" s="31">
        <v>5.3996000000000004</v>
      </c>
      <c r="J136" s="31"/>
      <c r="K136" s="35"/>
    </row>
    <row r="137" spans="2:11" x14ac:dyDescent="0.25">
      <c r="C137" s="58" t="s">
        <v>175</v>
      </c>
      <c r="D137" s="54"/>
      <c r="E137" s="6"/>
      <c r="F137" s="19"/>
      <c r="G137" s="25">
        <v>44802.67</v>
      </c>
      <c r="H137" s="25">
        <v>2.67</v>
      </c>
      <c r="I137" s="31"/>
      <c r="J137" s="31"/>
      <c r="K137" s="35"/>
    </row>
    <row r="138" spans="2:11" x14ac:dyDescent="0.25">
      <c r="C138" s="57"/>
      <c r="D138" s="54"/>
      <c r="E138" s="6"/>
      <c r="F138" s="19"/>
      <c r="G138" s="24"/>
      <c r="H138" s="24"/>
      <c r="I138" s="31"/>
      <c r="J138" s="31"/>
      <c r="K138" s="35"/>
    </row>
    <row r="139" spans="2:11" x14ac:dyDescent="0.25">
      <c r="C139" s="58" t="s">
        <v>16</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9" t="s">
        <v>17</v>
      </c>
      <c r="D141" s="54"/>
      <c r="E141" s="6"/>
      <c r="F141" s="19"/>
      <c r="G141" s="24"/>
      <c r="H141" s="24"/>
      <c r="I141" s="31"/>
      <c r="J141" s="31"/>
      <c r="K141" s="35"/>
    </row>
    <row r="142" spans="2:11" x14ac:dyDescent="0.25">
      <c r="B142" s="8" t="s">
        <v>2723</v>
      </c>
      <c r="C142" s="57" t="s">
        <v>2724</v>
      </c>
      <c r="D142" s="54" t="s">
        <v>2725</v>
      </c>
      <c r="E142" s="6" t="s">
        <v>189</v>
      </c>
      <c r="F142" s="19">
        <v>256700</v>
      </c>
      <c r="G142" s="24">
        <v>256.27</v>
      </c>
      <c r="H142" s="24">
        <v>0.02</v>
      </c>
      <c r="I142" s="31">
        <v>5.61165</v>
      </c>
      <c r="J142" s="31"/>
      <c r="K142" s="35"/>
    </row>
    <row r="143" spans="2:11" x14ac:dyDescent="0.25">
      <c r="C143" s="58" t="s">
        <v>175</v>
      </c>
      <c r="D143" s="54"/>
      <c r="E143" s="6"/>
      <c r="F143" s="19"/>
      <c r="G143" s="25">
        <v>256.27</v>
      </c>
      <c r="H143" s="25">
        <v>0.02</v>
      </c>
      <c r="I143" s="31"/>
      <c r="J143" s="31"/>
      <c r="K143" s="35"/>
    </row>
    <row r="144" spans="2: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C148" s="59" t="s">
        <v>20</v>
      </c>
      <c r="D148" s="54"/>
      <c r="E148" s="6"/>
      <c r="F148" s="19"/>
      <c r="G148" s="24"/>
      <c r="H148" s="24"/>
      <c r="I148" s="31"/>
      <c r="J148" s="31"/>
      <c r="K148" s="35"/>
    </row>
    <row r="149" spans="1:11" x14ac:dyDescent="0.25">
      <c r="B149" s="8" t="s">
        <v>845</v>
      </c>
      <c r="C149" s="57" t="s">
        <v>5299</v>
      </c>
      <c r="D149" s="54" t="s">
        <v>846</v>
      </c>
      <c r="E149" s="6" t="s">
        <v>847</v>
      </c>
      <c r="F149" s="19">
        <v>35776.624000000003</v>
      </c>
      <c r="G149" s="24">
        <v>4073.36</v>
      </c>
      <c r="H149" s="24">
        <v>0.24</v>
      </c>
      <c r="I149" s="31">
        <v>5.62</v>
      </c>
      <c r="J149" s="31"/>
      <c r="K149" s="35"/>
    </row>
    <row r="150" spans="1:11" x14ac:dyDescent="0.25">
      <c r="C150" s="58" t="s">
        <v>175</v>
      </c>
      <c r="D150" s="54"/>
      <c r="E150" s="6"/>
      <c r="F150" s="19"/>
      <c r="G150" s="25">
        <v>4073.36</v>
      </c>
      <c r="H150" s="25">
        <v>0.24</v>
      </c>
      <c r="I150" s="31"/>
      <c r="J150" s="31"/>
      <c r="K150" s="35"/>
    </row>
    <row r="151" spans="1:11" x14ac:dyDescent="0.25">
      <c r="C151" s="57"/>
      <c r="D151" s="54"/>
      <c r="E151" s="6"/>
      <c r="F151" s="19"/>
      <c r="G151" s="24"/>
      <c r="H151" s="24"/>
      <c r="I151" s="31"/>
      <c r="J151" s="31"/>
      <c r="K151" s="35"/>
    </row>
    <row r="152" spans="1:11" x14ac:dyDescent="0.25">
      <c r="C152" s="58" t="s">
        <v>21</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22</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23</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9" t="s">
        <v>24</v>
      </c>
      <c r="D158" s="54"/>
      <c r="E158" s="6"/>
      <c r="F158" s="19"/>
      <c r="G158" s="24"/>
      <c r="H158" s="24"/>
      <c r="I158" s="31"/>
      <c r="J158" s="31"/>
      <c r="K158" s="35"/>
    </row>
    <row r="159" spans="1:11" x14ac:dyDescent="0.25">
      <c r="B159" s="8" t="s">
        <v>190</v>
      </c>
      <c r="C159" s="57" t="s">
        <v>191</v>
      </c>
      <c r="D159" s="54"/>
      <c r="E159" s="6"/>
      <c r="F159" s="19"/>
      <c r="G159" s="24">
        <v>57718.06</v>
      </c>
      <c r="H159" s="24">
        <v>3.44</v>
      </c>
      <c r="I159" s="31"/>
      <c r="J159" s="31"/>
      <c r="K159" s="35"/>
    </row>
    <row r="160" spans="1:11" x14ac:dyDescent="0.25">
      <c r="C160" s="58" t="s">
        <v>175</v>
      </c>
      <c r="D160" s="54"/>
      <c r="E160" s="6"/>
      <c r="F160" s="19"/>
      <c r="G160" s="25">
        <v>57718.06</v>
      </c>
      <c r="H160" s="25">
        <v>3.44</v>
      </c>
      <c r="I160" s="31"/>
      <c r="J160" s="31"/>
      <c r="K160" s="35"/>
    </row>
    <row r="161" spans="1:54" x14ac:dyDescent="0.25">
      <c r="C161" s="57"/>
      <c r="D161" s="54"/>
      <c r="E161" s="6"/>
      <c r="F161" s="19"/>
      <c r="G161" s="24"/>
      <c r="H161" s="24"/>
      <c r="I161" s="31"/>
      <c r="J161" s="31"/>
      <c r="K161" s="35"/>
    </row>
    <row r="162" spans="1:54" x14ac:dyDescent="0.25">
      <c r="A162" s="10"/>
      <c r="B162" s="28"/>
      <c r="C162" s="58" t="s">
        <v>25</v>
      </c>
      <c r="D162" s="54"/>
      <c r="E162" s="6"/>
      <c r="F162" s="19"/>
      <c r="G162" s="24"/>
      <c r="H162" s="24"/>
      <c r="I162" s="31"/>
      <c r="J162" s="31"/>
      <c r="K162" s="35"/>
    </row>
    <row r="163" spans="1:54" s="2" customFormat="1" ht="13.5" x14ac:dyDescent="0.25">
      <c r="A163" s="28"/>
      <c r="B163" s="28"/>
      <c r="C163" s="57" t="s">
        <v>5239</v>
      </c>
      <c r="D163" s="54"/>
      <c r="E163" s="6"/>
      <c r="F163" s="19"/>
      <c r="G163" s="24" t="s">
        <v>2</v>
      </c>
      <c r="H163" s="24" t="s">
        <v>2</v>
      </c>
      <c r="I163" s="31"/>
      <c r="J163" s="31"/>
      <c r="K163" s="35"/>
      <c r="L163" s="3"/>
      <c r="AI163" s="3"/>
      <c r="AV163" s="3"/>
      <c r="AX163" s="3"/>
      <c r="BB163" s="3"/>
    </row>
    <row r="164" spans="1:54" x14ac:dyDescent="0.25">
      <c r="B164" s="8"/>
      <c r="C164" s="57" t="s">
        <v>192</v>
      </c>
      <c r="D164" s="54"/>
      <c r="E164" s="6"/>
      <c r="F164" s="19"/>
      <c r="G164" s="24">
        <v>12518.22</v>
      </c>
      <c r="H164" s="24">
        <v>0.77</v>
      </c>
      <c r="I164" s="31"/>
      <c r="J164" s="31"/>
      <c r="K164" s="35"/>
    </row>
    <row r="165" spans="1:54" x14ac:dyDescent="0.25">
      <c r="C165" s="58" t="s">
        <v>175</v>
      </c>
      <c r="D165" s="54"/>
      <c r="E165" s="6"/>
      <c r="F165" s="19"/>
      <c r="G165" s="25">
        <v>12518.22</v>
      </c>
      <c r="H165" s="25">
        <v>0.77</v>
      </c>
      <c r="I165" s="31"/>
      <c r="J165" s="31"/>
      <c r="K165" s="35"/>
    </row>
    <row r="166" spans="1:54" x14ac:dyDescent="0.25">
      <c r="C166" s="57"/>
      <c r="D166" s="54"/>
      <c r="E166" s="6"/>
      <c r="F166" s="19"/>
      <c r="G166" s="24"/>
      <c r="H166" s="24"/>
      <c r="I166" s="31"/>
      <c r="J166" s="31"/>
      <c r="K166" s="35"/>
    </row>
    <row r="167" spans="1:54" x14ac:dyDescent="0.25">
      <c r="C167" s="60" t="s">
        <v>193</v>
      </c>
      <c r="D167" s="55"/>
      <c r="E167" s="5"/>
      <c r="F167" s="20"/>
      <c r="G167" s="26">
        <v>1676351.89</v>
      </c>
      <c r="H167" s="26">
        <v>99.999999999999972</v>
      </c>
      <c r="I167" s="32"/>
      <c r="J167" s="32"/>
      <c r="K167" s="36"/>
    </row>
    <row r="170" spans="1:54" x14ac:dyDescent="0.25">
      <c r="C170" s="1" t="s">
        <v>194</v>
      </c>
    </row>
    <row r="171" spans="1:54" x14ac:dyDescent="0.25">
      <c r="C171" s="37" t="s">
        <v>195</v>
      </c>
      <c r="D171" s="37"/>
      <c r="E171" s="37"/>
      <c r="F171" s="37"/>
      <c r="G171" s="37"/>
      <c r="H171" s="37"/>
      <c r="I171" s="37"/>
      <c r="J171" s="37"/>
      <c r="K171" s="37"/>
    </row>
    <row r="172" spans="1:54" x14ac:dyDescent="0.25">
      <c r="C172" s="2" t="s">
        <v>196</v>
      </c>
    </row>
    <row r="173" spans="1:54" x14ac:dyDescent="0.25">
      <c r="C173" s="2" t="s">
        <v>197</v>
      </c>
    </row>
    <row r="174" spans="1:54" ht="30" customHeight="1" x14ac:dyDescent="0.25">
      <c r="C174" s="92" t="s">
        <v>198</v>
      </c>
      <c r="D174" s="93"/>
      <c r="E174" s="93"/>
      <c r="F174" s="93"/>
      <c r="G174" s="93"/>
      <c r="H174" s="93"/>
      <c r="I174" s="93"/>
      <c r="J174" s="93"/>
      <c r="K174" s="93"/>
    </row>
    <row r="175" spans="1:54" x14ac:dyDescent="0.25">
      <c r="C175" s="2" t="s">
        <v>199</v>
      </c>
    </row>
    <row r="176" spans="1:54" x14ac:dyDescent="0.25">
      <c r="C176" s="2" t="s">
        <v>5274</v>
      </c>
    </row>
    <row r="177" spans="3:11" x14ac:dyDescent="0.25">
      <c r="C177" s="94" t="s">
        <v>5342</v>
      </c>
      <c r="D177" s="94"/>
      <c r="E177" s="94"/>
      <c r="F177" s="94"/>
      <c r="G177" s="94"/>
      <c r="H177" s="94"/>
      <c r="I177" s="94"/>
      <c r="J177" s="94"/>
      <c r="K177" s="94"/>
    </row>
    <row r="179" spans="3:11" x14ac:dyDescent="0.25">
      <c r="C179" s="1" t="s">
        <v>5400</v>
      </c>
      <c r="E179" s="90" t="s">
        <v>5401</v>
      </c>
    </row>
    <row r="180" spans="3:11" x14ac:dyDescent="0.25">
      <c r="E180" s="2" t="s">
        <v>5427</v>
      </c>
    </row>
  </sheetData>
  <mergeCells count="2">
    <mergeCell ref="C174:K174"/>
    <mergeCell ref="C177:K177"/>
  </mergeCells>
  <hyperlinks>
    <hyperlink ref="J2" location="'Index'!A1" display="'Index'!A1" xr:uid="{BCB608FC-CEEC-40DB-88D0-A01C665D3105}"/>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D907-00E4-499A-BF29-B83E136CE613}">
  <sheetPr codeName="Sheet1"/>
  <dimension ref="A1:IV168"/>
  <sheetViews>
    <sheetView showGridLines="0" zoomScale="90" zoomScaleNormal="90" workbookViewId="0">
      <pane ySplit="6" topLeftCell="A1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2726</v>
      </c>
      <c r="J2" s="38" t="s">
        <v>4913</v>
      </c>
    </row>
    <row r="3" spans="1:54" ht="16.5" x14ac:dyDescent="0.3">
      <c r="C3" s="1" t="s">
        <v>28</v>
      </c>
      <c r="D3" s="21" t="s">
        <v>2727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2610</v>
      </c>
      <c r="C18" s="57" t="s">
        <v>681</v>
      </c>
      <c r="D18" s="54" t="s">
        <v>2611</v>
      </c>
      <c r="E18" s="6" t="s">
        <v>641</v>
      </c>
      <c r="F18" s="19">
        <v>50000</v>
      </c>
      <c r="G18" s="24">
        <v>50779.85</v>
      </c>
      <c r="H18" s="24">
        <v>3.12</v>
      </c>
      <c r="I18" s="31">
        <v>6.6957000000000004</v>
      </c>
      <c r="J18" s="31"/>
      <c r="K18" s="35" t="s">
        <v>637</v>
      </c>
    </row>
    <row r="19" spans="2:11" x14ac:dyDescent="0.25">
      <c r="B19" s="8" t="s">
        <v>1517</v>
      </c>
      <c r="C19" s="57" t="s">
        <v>658</v>
      </c>
      <c r="D19" s="54" t="s">
        <v>1518</v>
      </c>
      <c r="E19" s="6" t="s">
        <v>688</v>
      </c>
      <c r="F19" s="19">
        <v>35000</v>
      </c>
      <c r="G19" s="24">
        <v>35568.47</v>
      </c>
      <c r="H19" s="24">
        <v>2.19</v>
      </c>
      <c r="I19" s="31">
        <v>6.7679999999999998</v>
      </c>
      <c r="J19" s="31"/>
      <c r="K19" s="35"/>
    </row>
    <row r="20" spans="2:11" x14ac:dyDescent="0.25">
      <c r="B20" s="8" t="s">
        <v>2728</v>
      </c>
      <c r="C20" s="57" t="s">
        <v>1054</v>
      </c>
      <c r="D20" s="54" t="s">
        <v>2729</v>
      </c>
      <c r="E20" s="6" t="s">
        <v>641</v>
      </c>
      <c r="F20" s="19">
        <v>35000</v>
      </c>
      <c r="G20" s="24">
        <v>35500.19</v>
      </c>
      <c r="H20" s="24">
        <v>2.1800000000000002</v>
      </c>
      <c r="I20" s="31">
        <v>6.99</v>
      </c>
      <c r="J20" s="31"/>
      <c r="K20" s="35" t="s">
        <v>637</v>
      </c>
    </row>
    <row r="21" spans="2:11" x14ac:dyDescent="0.25">
      <c r="B21" s="8" t="s">
        <v>1944</v>
      </c>
      <c r="C21" s="57" t="s">
        <v>415</v>
      </c>
      <c r="D21" s="54" t="s">
        <v>1945</v>
      </c>
      <c r="E21" s="6" t="s">
        <v>1946</v>
      </c>
      <c r="F21" s="19">
        <v>35000</v>
      </c>
      <c r="G21" s="24">
        <v>35294.910000000003</v>
      </c>
      <c r="H21" s="24">
        <v>2.17</v>
      </c>
      <c r="I21" s="31">
        <v>6.72</v>
      </c>
      <c r="J21" s="31"/>
      <c r="K21" s="35" t="s">
        <v>637</v>
      </c>
    </row>
    <row r="22" spans="2:11" x14ac:dyDescent="0.25">
      <c r="B22" s="8" t="s">
        <v>2730</v>
      </c>
      <c r="C22" s="57" t="s">
        <v>260</v>
      </c>
      <c r="D22" s="54" t="s">
        <v>2731</v>
      </c>
      <c r="E22" s="6" t="s">
        <v>641</v>
      </c>
      <c r="F22" s="19">
        <v>32500</v>
      </c>
      <c r="G22" s="24">
        <v>32453.1</v>
      </c>
      <c r="H22" s="24">
        <v>1.99</v>
      </c>
      <c r="I22" s="31">
        <v>6.7537000000000003</v>
      </c>
      <c r="J22" s="31"/>
      <c r="K22" s="35" t="s">
        <v>637</v>
      </c>
    </row>
    <row r="23" spans="2:11" x14ac:dyDescent="0.25">
      <c r="B23" s="8" t="s">
        <v>2620</v>
      </c>
      <c r="C23" s="57" t="s">
        <v>2621</v>
      </c>
      <c r="D23" s="54" t="s">
        <v>2622</v>
      </c>
      <c r="E23" s="6" t="s">
        <v>641</v>
      </c>
      <c r="F23" s="19">
        <v>30000</v>
      </c>
      <c r="G23" s="24">
        <v>30422.7</v>
      </c>
      <c r="H23" s="24">
        <v>1.87</v>
      </c>
      <c r="I23" s="31">
        <v>7.2427000000000001</v>
      </c>
      <c r="J23" s="31"/>
      <c r="K23" s="35" t="s">
        <v>637</v>
      </c>
    </row>
    <row r="24" spans="2:11" x14ac:dyDescent="0.25">
      <c r="B24" s="8" t="s">
        <v>2732</v>
      </c>
      <c r="C24" s="57" t="s">
        <v>1172</v>
      </c>
      <c r="D24" s="54" t="s">
        <v>2733</v>
      </c>
      <c r="E24" s="6" t="s">
        <v>641</v>
      </c>
      <c r="F24" s="19">
        <v>30000</v>
      </c>
      <c r="G24" s="24">
        <v>30393.78</v>
      </c>
      <c r="H24" s="24">
        <v>1.87</v>
      </c>
      <c r="I24" s="31">
        <v>7.0549999999999997</v>
      </c>
      <c r="J24" s="31"/>
      <c r="K24" s="35" t="s">
        <v>637</v>
      </c>
    </row>
    <row r="25" spans="2:11" x14ac:dyDescent="0.25">
      <c r="B25" s="8" t="s">
        <v>2734</v>
      </c>
      <c r="C25" s="57" t="s">
        <v>2696</v>
      </c>
      <c r="D25" s="54" t="s">
        <v>2735</v>
      </c>
      <c r="E25" s="6" t="s">
        <v>688</v>
      </c>
      <c r="F25" s="19">
        <v>30000</v>
      </c>
      <c r="G25" s="24">
        <v>30195.78</v>
      </c>
      <c r="H25" s="24">
        <v>1.86</v>
      </c>
      <c r="I25" s="31">
        <v>7.3952</v>
      </c>
      <c r="J25" s="31"/>
      <c r="K25" s="35" t="s">
        <v>637</v>
      </c>
    </row>
    <row r="26" spans="2:11" x14ac:dyDescent="0.25">
      <c r="B26" s="8" t="s">
        <v>2736</v>
      </c>
      <c r="C26" s="57" t="s">
        <v>1638</v>
      </c>
      <c r="D26" s="54" t="s">
        <v>2737</v>
      </c>
      <c r="E26" s="6" t="s">
        <v>688</v>
      </c>
      <c r="F26" s="19">
        <v>28000</v>
      </c>
      <c r="G26" s="24">
        <v>28250.1</v>
      </c>
      <c r="H26" s="24">
        <v>1.74</v>
      </c>
      <c r="I26" s="31">
        <v>7.0670000000000002</v>
      </c>
      <c r="J26" s="31"/>
      <c r="K26" s="35" t="s">
        <v>637</v>
      </c>
    </row>
    <row r="27" spans="2:11" x14ac:dyDescent="0.25">
      <c r="B27" s="8" t="s">
        <v>2738</v>
      </c>
      <c r="C27" s="57" t="s">
        <v>1971</v>
      </c>
      <c r="D27" s="54" t="s">
        <v>2739</v>
      </c>
      <c r="E27" s="6" t="s">
        <v>641</v>
      </c>
      <c r="F27" s="19">
        <v>27500</v>
      </c>
      <c r="G27" s="24">
        <v>28056.55</v>
      </c>
      <c r="H27" s="24">
        <v>1.72</v>
      </c>
      <c r="I27" s="31">
        <v>7.08</v>
      </c>
      <c r="J27" s="31"/>
      <c r="K27" s="35" t="s">
        <v>637</v>
      </c>
    </row>
    <row r="28" spans="2:11" x14ac:dyDescent="0.25">
      <c r="B28" s="8" t="s">
        <v>1947</v>
      </c>
      <c r="C28" s="57" t="s">
        <v>1948</v>
      </c>
      <c r="D28" s="54" t="s">
        <v>1949</v>
      </c>
      <c r="E28" s="6" t="s">
        <v>656</v>
      </c>
      <c r="F28" s="19">
        <v>27500</v>
      </c>
      <c r="G28" s="24">
        <v>27300.38</v>
      </c>
      <c r="H28" s="24">
        <v>1.68</v>
      </c>
      <c r="I28" s="31">
        <v>7.7575000000000003</v>
      </c>
      <c r="J28" s="31"/>
      <c r="K28" s="35" t="s">
        <v>637</v>
      </c>
    </row>
    <row r="29" spans="2:11" x14ac:dyDescent="0.25">
      <c r="B29" s="8" t="s">
        <v>2740</v>
      </c>
      <c r="C29" s="57" t="s">
        <v>2696</v>
      </c>
      <c r="D29" s="54" t="s">
        <v>2741</v>
      </c>
      <c r="E29" s="6" t="s">
        <v>688</v>
      </c>
      <c r="F29" s="19">
        <v>25500</v>
      </c>
      <c r="G29" s="24">
        <v>25943.8</v>
      </c>
      <c r="H29" s="24">
        <v>1.59</v>
      </c>
      <c r="I29" s="31">
        <v>7.2153</v>
      </c>
      <c r="J29" s="31"/>
      <c r="K29" s="35" t="s">
        <v>637</v>
      </c>
    </row>
    <row r="30" spans="2:11" x14ac:dyDescent="0.25">
      <c r="B30" s="8" t="s">
        <v>2742</v>
      </c>
      <c r="C30" s="57" t="s">
        <v>1953</v>
      </c>
      <c r="D30" s="54" t="s">
        <v>2743</v>
      </c>
      <c r="E30" s="6" t="s">
        <v>641</v>
      </c>
      <c r="F30" s="19">
        <v>25000</v>
      </c>
      <c r="G30" s="24">
        <v>25356.85</v>
      </c>
      <c r="H30" s="24">
        <v>1.56</v>
      </c>
      <c r="I30" s="31">
        <v>7.3349000000000002</v>
      </c>
      <c r="J30" s="31"/>
      <c r="K30" s="35" t="s">
        <v>637</v>
      </c>
    </row>
    <row r="31" spans="2:11" x14ac:dyDescent="0.25">
      <c r="B31" s="8" t="s">
        <v>746</v>
      </c>
      <c r="C31" s="57" t="s">
        <v>251</v>
      </c>
      <c r="D31" s="54" t="s">
        <v>747</v>
      </c>
      <c r="E31" s="6" t="s">
        <v>656</v>
      </c>
      <c r="F31" s="19">
        <v>25000</v>
      </c>
      <c r="G31" s="24">
        <v>25286.73</v>
      </c>
      <c r="H31" s="24">
        <v>1.55</v>
      </c>
      <c r="I31" s="31">
        <v>7.9321000000000002</v>
      </c>
      <c r="J31" s="31"/>
      <c r="K31" s="35" t="s">
        <v>637</v>
      </c>
    </row>
    <row r="32" spans="2:11" x14ac:dyDescent="0.25">
      <c r="B32" s="8" t="s">
        <v>2744</v>
      </c>
      <c r="C32" s="57" t="s">
        <v>711</v>
      </c>
      <c r="D32" s="54" t="s">
        <v>2745</v>
      </c>
      <c r="E32" s="6" t="s">
        <v>641</v>
      </c>
      <c r="F32" s="19">
        <v>23000</v>
      </c>
      <c r="G32" s="24">
        <v>23523.66</v>
      </c>
      <c r="H32" s="24">
        <v>1.45</v>
      </c>
      <c r="I32" s="31">
        <v>7.4227999999999996</v>
      </c>
      <c r="J32" s="31"/>
      <c r="K32" s="35"/>
    </row>
    <row r="33" spans="2:11" x14ac:dyDescent="0.25">
      <c r="B33" s="8" t="s">
        <v>806</v>
      </c>
      <c r="C33" s="57" t="s">
        <v>658</v>
      </c>
      <c r="D33" s="54" t="s">
        <v>807</v>
      </c>
      <c r="E33" s="6" t="s">
        <v>641</v>
      </c>
      <c r="F33" s="19">
        <v>22500</v>
      </c>
      <c r="G33" s="24">
        <v>22889.68</v>
      </c>
      <c r="H33" s="24">
        <v>1.41</v>
      </c>
      <c r="I33" s="31">
        <v>6.8095999999999997</v>
      </c>
      <c r="J33" s="31"/>
      <c r="K33" s="35"/>
    </row>
    <row r="34" spans="2:11" x14ac:dyDescent="0.25">
      <c r="B34" s="8" t="s">
        <v>2746</v>
      </c>
      <c r="C34" s="57" t="s">
        <v>1054</v>
      </c>
      <c r="D34" s="54" t="s">
        <v>2747</v>
      </c>
      <c r="E34" s="6" t="s">
        <v>641</v>
      </c>
      <c r="F34" s="19">
        <v>22500</v>
      </c>
      <c r="G34" s="24">
        <v>22818.29</v>
      </c>
      <c r="H34" s="24">
        <v>1.4</v>
      </c>
      <c r="I34" s="31">
        <v>6.875</v>
      </c>
      <c r="J34" s="31"/>
      <c r="K34" s="35" t="s">
        <v>637</v>
      </c>
    </row>
    <row r="35" spans="2:11" x14ac:dyDescent="0.25">
      <c r="B35" s="8" t="s">
        <v>2616</v>
      </c>
      <c r="C35" s="57" t="s">
        <v>1054</v>
      </c>
      <c r="D35" s="54" t="s">
        <v>2617</v>
      </c>
      <c r="E35" s="6" t="s">
        <v>641</v>
      </c>
      <c r="F35" s="19">
        <v>22500</v>
      </c>
      <c r="G35" s="24">
        <v>22409.08</v>
      </c>
      <c r="H35" s="24">
        <v>1.38</v>
      </c>
      <c r="I35" s="31">
        <v>6.8106999999999998</v>
      </c>
      <c r="J35" s="31"/>
      <c r="K35" s="35"/>
    </row>
    <row r="36" spans="2:11" x14ac:dyDescent="0.25">
      <c r="B36" s="8" t="s">
        <v>1961</v>
      </c>
      <c r="C36" s="57" t="s">
        <v>84</v>
      </c>
      <c r="D36" s="54" t="s">
        <v>1962</v>
      </c>
      <c r="E36" s="6" t="s">
        <v>663</v>
      </c>
      <c r="F36" s="19">
        <v>21500</v>
      </c>
      <c r="G36" s="24">
        <v>21767.48</v>
      </c>
      <c r="H36" s="24">
        <v>1.34</v>
      </c>
      <c r="I36" s="31">
        <v>8.4756</v>
      </c>
      <c r="J36" s="31"/>
      <c r="K36" s="35" t="s">
        <v>637</v>
      </c>
    </row>
    <row r="37" spans="2:11" x14ac:dyDescent="0.25">
      <c r="B37" s="8" t="s">
        <v>1058</v>
      </c>
      <c r="C37" s="57" t="s">
        <v>658</v>
      </c>
      <c r="D37" s="54" t="s">
        <v>1059</v>
      </c>
      <c r="E37" s="6" t="s">
        <v>688</v>
      </c>
      <c r="F37" s="19">
        <v>20000</v>
      </c>
      <c r="G37" s="24">
        <v>20357.22</v>
      </c>
      <c r="H37" s="24">
        <v>1.25</v>
      </c>
      <c r="I37" s="31">
        <v>6.7144000000000004</v>
      </c>
      <c r="J37" s="31"/>
      <c r="K37" s="35"/>
    </row>
    <row r="38" spans="2:11" x14ac:dyDescent="0.25">
      <c r="B38" s="8" t="s">
        <v>2748</v>
      </c>
      <c r="C38" s="57" t="s">
        <v>251</v>
      </c>
      <c r="D38" s="54" t="s">
        <v>2749</v>
      </c>
      <c r="E38" s="6" t="s">
        <v>656</v>
      </c>
      <c r="F38" s="19">
        <v>20000</v>
      </c>
      <c r="G38" s="24">
        <v>20257.64</v>
      </c>
      <c r="H38" s="24">
        <v>1.24</v>
      </c>
      <c r="I38" s="31">
        <v>7.93</v>
      </c>
      <c r="J38" s="31"/>
      <c r="K38" s="35" t="s">
        <v>637</v>
      </c>
    </row>
    <row r="39" spans="2:11" x14ac:dyDescent="0.25">
      <c r="B39" s="8" t="s">
        <v>2750</v>
      </c>
      <c r="C39" s="57" t="s">
        <v>1959</v>
      </c>
      <c r="D39" s="54" t="s">
        <v>2751</v>
      </c>
      <c r="E39" s="6" t="s">
        <v>653</v>
      </c>
      <c r="F39" s="19">
        <v>20000</v>
      </c>
      <c r="G39" s="24">
        <v>20257.54</v>
      </c>
      <c r="H39" s="24">
        <v>1.24</v>
      </c>
      <c r="I39" s="31">
        <v>7.4268000000000001</v>
      </c>
      <c r="J39" s="31"/>
      <c r="K39" s="35" t="s">
        <v>637</v>
      </c>
    </row>
    <row r="40" spans="2:11" x14ac:dyDescent="0.25">
      <c r="B40" s="8" t="s">
        <v>2752</v>
      </c>
      <c r="C40" s="57" t="s">
        <v>1172</v>
      </c>
      <c r="D40" s="54" t="s">
        <v>2753</v>
      </c>
      <c r="E40" s="6" t="s">
        <v>688</v>
      </c>
      <c r="F40" s="19">
        <v>20000</v>
      </c>
      <c r="G40" s="24">
        <v>20223.3</v>
      </c>
      <c r="H40" s="24">
        <v>1.24</v>
      </c>
      <c r="I40" s="31">
        <v>7.2161</v>
      </c>
      <c r="J40" s="31"/>
      <c r="K40" s="35" t="s">
        <v>637</v>
      </c>
    </row>
    <row r="41" spans="2:11" x14ac:dyDescent="0.25">
      <c r="B41" s="8" t="s">
        <v>1521</v>
      </c>
      <c r="C41" s="57" t="s">
        <v>1522</v>
      </c>
      <c r="D41" s="54" t="s">
        <v>1523</v>
      </c>
      <c r="E41" s="6" t="s">
        <v>641</v>
      </c>
      <c r="F41" s="19">
        <v>20000</v>
      </c>
      <c r="G41" s="24">
        <v>20156.7</v>
      </c>
      <c r="H41" s="24">
        <v>1.24</v>
      </c>
      <c r="I41" s="31">
        <v>7.5990000000000002</v>
      </c>
      <c r="J41" s="31"/>
      <c r="K41" s="35" t="s">
        <v>637</v>
      </c>
    </row>
    <row r="42" spans="2:11" x14ac:dyDescent="0.25">
      <c r="B42" s="8" t="s">
        <v>2754</v>
      </c>
      <c r="C42" s="57" t="s">
        <v>827</v>
      </c>
      <c r="D42" s="54" t="s">
        <v>2755</v>
      </c>
      <c r="E42" s="6" t="s">
        <v>823</v>
      </c>
      <c r="F42" s="19">
        <v>20000</v>
      </c>
      <c r="G42" s="24">
        <v>20088.66</v>
      </c>
      <c r="H42" s="24">
        <v>1.23</v>
      </c>
      <c r="I42" s="31">
        <v>7.5951000000000004</v>
      </c>
      <c r="J42" s="31"/>
      <c r="K42" s="35" t="s">
        <v>637</v>
      </c>
    </row>
    <row r="43" spans="2:11" x14ac:dyDescent="0.25">
      <c r="B43" s="8" t="s">
        <v>2756</v>
      </c>
      <c r="C43" s="57" t="s">
        <v>491</v>
      </c>
      <c r="D43" s="54" t="s">
        <v>2757</v>
      </c>
      <c r="E43" s="6" t="s">
        <v>641</v>
      </c>
      <c r="F43" s="19">
        <v>20000</v>
      </c>
      <c r="G43" s="24">
        <v>20071.3</v>
      </c>
      <c r="H43" s="24">
        <v>1.23</v>
      </c>
      <c r="I43" s="31">
        <v>7.23</v>
      </c>
      <c r="J43" s="31"/>
      <c r="K43" s="35" t="s">
        <v>637</v>
      </c>
    </row>
    <row r="44" spans="2:11" x14ac:dyDescent="0.25">
      <c r="B44" s="8" t="s">
        <v>2031</v>
      </c>
      <c r="C44" s="57" t="s">
        <v>251</v>
      </c>
      <c r="D44" s="54" t="s">
        <v>2032</v>
      </c>
      <c r="E44" s="6" t="s">
        <v>656</v>
      </c>
      <c r="F44" s="19">
        <v>20000</v>
      </c>
      <c r="G44" s="24">
        <v>20062</v>
      </c>
      <c r="H44" s="24">
        <v>1.23</v>
      </c>
      <c r="I44" s="31">
        <v>7.8949999999999996</v>
      </c>
      <c r="J44" s="31"/>
      <c r="K44" s="35" t="s">
        <v>637</v>
      </c>
    </row>
    <row r="45" spans="2:11" x14ac:dyDescent="0.25">
      <c r="B45" s="8" t="s">
        <v>2758</v>
      </c>
      <c r="C45" s="57" t="s">
        <v>624</v>
      </c>
      <c r="D45" s="54" t="s">
        <v>2759</v>
      </c>
      <c r="E45" s="6" t="s">
        <v>688</v>
      </c>
      <c r="F45" s="19">
        <v>20040</v>
      </c>
      <c r="G45" s="24">
        <v>20040.419999999998</v>
      </c>
      <c r="H45" s="24">
        <v>1.23</v>
      </c>
      <c r="I45" s="31">
        <v>7.45</v>
      </c>
      <c r="J45" s="31"/>
      <c r="K45" s="35"/>
    </row>
    <row r="46" spans="2:11" x14ac:dyDescent="0.25">
      <c r="B46" s="8" t="s">
        <v>2760</v>
      </c>
      <c r="C46" s="57" t="s">
        <v>696</v>
      </c>
      <c r="D46" s="54" t="s">
        <v>2761</v>
      </c>
      <c r="E46" s="6" t="s">
        <v>641</v>
      </c>
      <c r="F46" s="19">
        <v>1739</v>
      </c>
      <c r="G46" s="24">
        <v>18447.89</v>
      </c>
      <c r="H46" s="24">
        <v>1.1299999999999999</v>
      </c>
      <c r="I46" s="31">
        <v>7.04</v>
      </c>
      <c r="J46" s="31"/>
      <c r="K46" s="35" t="s">
        <v>637</v>
      </c>
    </row>
    <row r="47" spans="2:11" x14ac:dyDescent="0.25">
      <c r="B47" s="8" t="s">
        <v>1053</v>
      </c>
      <c r="C47" s="57" t="s">
        <v>1054</v>
      </c>
      <c r="D47" s="54" t="s">
        <v>1055</v>
      </c>
      <c r="E47" s="6" t="s">
        <v>641</v>
      </c>
      <c r="F47" s="19">
        <v>18000</v>
      </c>
      <c r="G47" s="24">
        <v>18289.669999999998</v>
      </c>
      <c r="H47" s="24">
        <v>1.1200000000000001</v>
      </c>
      <c r="I47" s="31">
        <v>6.7115999999999998</v>
      </c>
      <c r="J47" s="31"/>
      <c r="K47" s="35" t="s">
        <v>637</v>
      </c>
    </row>
    <row r="48" spans="2:11" x14ac:dyDescent="0.25">
      <c r="B48" s="8" t="s">
        <v>1955</v>
      </c>
      <c r="C48" s="57" t="s">
        <v>1956</v>
      </c>
      <c r="D48" s="54" t="s">
        <v>1957</v>
      </c>
      <c r="E48" s="6" t="s">
        <v>641</v>
      </c>
      <c r="F48" s="19">
        <v>17500</v>
      </c>
      <c r="G48" s="24">
        <v>17621</v>
      </c>
      <c r="H48" s="24">
        <v>1.08</v>
      </c>
      <c r="I48" s="31">
        <v>6.9668999999999999</v>
      </c>
      <c r="J48" s="31"/>
      <c r="K48" s="35" t="s">
        <v>637</v>
      </c>
    </row>
    <row r="49" spans="2:11" x14ac:dyDescent="0.25">
      <c r="B49" s="8" t="s">
        <v>2762</v>
      </c>
      <c r="C49" s="57" t="s">
        <v>1172</v>
      </c>
      <c r="D49" s="54" t="s">
        <v>2763</v>
      </c>
      <c r="E49" s="6" t="s">
        <v>641</v>
      </c>
      <c r="F49" s="19">
        <v>15000</v>
      </c>
      <c r="G49" s="24">
        <v>15214.98</v>
      </c>
      <c r="H49" s="24">
        <v>0.93</v>
      </c>
      <c r="I49" s="31">
        <v>7.0750000000000002</v>
      </c>
      <c r="J49" s="31"/>
      <c r="K49" s="35" t="s">
        <v>637</v>
      </c>
    </row>
    <row r="50" spans="2:11" x14ac:dyDescent="0.25">
      <c r="B50" s="8" t="s">
        <v>2764</v>
      </c>
      <c r="C50" s="57" t="s">
        <v>643</v>
      </c>
      <c r="D50" s="54" t="s">
        <v>2765</v>
      </c>
      <c r="E50" s="6" t="s">
        <v>645</v>
      </c>
      <c r="F50" s="19">
        <v>15000</v>
      </c>
      <c r="G50" s="24">
        <v>15156.68</v>
      </c>
      <c r="H50" s="24">
        <v>0.93</v>
      </c>
      <c r="I50" s="31">
        <v>7.06</v>
      </c>
      <c r="J50" s="31"/>
      <c r="K50" s="35"/>
    </row>
    <row r="51" spans="2:11" x14ac:dyDescent="0.25">
      <c r="B51" s="8" t="s">
        <v>2766</v>
      </c>
      <c r="C51" s="57" t="s">
        <v>1968</v>
      </c>
      <c r="D51" s="54" t="s">
        <v>2767</v>
      </c>
      <c r="E51" s="6" t="s">
        <v>641</v>
      </c>
      <c r="F51" s="19">
        <v>15000</v>
      </c>
      <c r="G51" s="24">
        <v>15013.58</v>
      </c>
      <c r="H51" s="24">
        <v>0.92</v>
      </c>
      <c r="I51" s="31">
        <v>7.1675000000000004</v>
      </c>
      <c r="J51" s="31"/>
      <c r="K51" s="35" t="s">
        <v>637</v>
      </c>
    </row>
    <row r="52" spans="2:11" x14ac:dyDescent="0.25">
      <c r="B52" s="8" t="s">
        <v>2768</v>
      </c>
      <c r="C52" s="57" t="s">
        <v>2769</v>
      </c>
      <c r="D52" s="54" t="s">
        <v>2770</v>
      </c>
      <c r="E52" s="6" t="s">
        <v>641</v>
      </c>
      <c r="F52" s="19">
        <v>15000</v>
      </c>
      <c r="G52" s="24">
        <v>14819.4</v>
      </c>
      <c r="H52" s="24">
        <v>0.91</v>
      </c>
      <c r="I52" s="31">
        <v>7.6625500000000004</v>
      </c>
      <c r="J52" s="31"/>
      <c r="K52" s="35" t="s">
        <v>637</v>
      </c>
    </row>
    <row r="53" spans="2:11" x14ac:dyDescent="0.25">
      <c r="B53" s="8" t="s">
        <v>2771</v>
      </c>
      <c r="C53" s="57" t="s">
        <v>1953</v>
      </c>
      <c r="D53" s="54" t="s">
        <v>2772</v>
      </c>
      <c r="E53" s="6" t="s">
        <v>641</v>
      </c>
      <c r="F53" s="19">
        <v>12500</v>
      </c>
      <c r="G53" s="24">
        <v>12720.98</v>
      </c>
      <c r="H53" s="24">
        <v>0.78</v>
      </c>
      <c r="I53" s="31">
        <v>7.07</v>
      </c>
      <c r="J53" s="31"/>
      <c r="K53" s="35" t="s">
        <v>637</v>
      </c>
    </row>
    <row r="54" spans="2:11" x14ac:dyDescent="0.25">
      <c r="B54" s="8" t="s">
        <v>2773</v>
      </c>
      <c r="C54" s="57" t="s">
        <v>2621</v>
      </c>
      <c r="D54" s="54" t="s">
        <v>2774</v>
      </c>
      <c r="E54" s="6" t="s">
        <v>641</v>
      </c>
      <c r="F54" s="19">
        <v>12500</v>
      </c>
      <c r="G54" s="24">
        <v>12695.41</v>
      </c>
      <c r="H54" s="24">
        <v>0.78</v>
      </c>
      <c r="I54" s="31">
        <v>7.2449000000000003</v>
      </c>
      <c r="J54" s="31"/>
      <c r="K54" s="35" t="s">
        <v>637</v>
      </c>
    </row>
    <row r="55" spans="2:11" x14ac:dyDescent="0.25">
      <c r="B55" s="8" t="s">
        <v>710</v>
      </c>
      <c r="C55" s="57" t="s">
        <v>711</v>
      </c>
      <c r="D55" s="54" t="s">
        <v>712</v>
      </c>
      <c r="E55" s="6" t="s">
        <v>641</v>
      </c>
      <c r="F55" s="19">
        <v>10000</v>
      </c>
      <c r="G55" s="24">
        <v>10413.969999999999</v>
      </c>
      <c r="H55" s="24">
        <v>0.64</v>
      </c>
      <c r="I55" s="31">
        <v>7.53</v>
      </c>
      <c r="J55" s="31"/>
      <c r="K55" s="35" t="s">
        <v>637</v>
      </c>
    </row>
    <row r="56" spans="2:11" x14ac:dyDescent="0.25">
      <c r="B56" s="8" t="s">
        <v>2775</v>
      </c>
      <c r="C56" s="57" t="s">
        <v>675</v>
      </c>
      <c r="D56" s="54" t="s">
        <v>2776</v>
      </c>
      <c r="E56" s="6" t="s">
        <v>641</v>
      </c>
      <c r="F56" s="19">
        <v>1000</v>
      </c>
      <c r="G56" s="24">
        <v>10200.379999999999</v>
      </c>
      <c r="H56" s="24">
        <v>0.63</v>
      </c>
      <c r="I56" s="31">
        <v>6.96</v>
      </c>
      <c r="J56" s="31"/>
      <c r="K56" s="35" t="s">
        <v>637</v>
      </c>
    </row>
    <row r="57" spans="2:11" x14ac:dyDescent="0.25">
      <c r="B57" s="8" t="s">
        <v>2631</v>
      </c>
      <c r="C57" s="57" t="s">
        <v>681</v>
      </c>
      <c r="D57" s="54" t="s">
        <v>2632</v>
      </c>
      <c r="E57" s="6" t="s">
        <v>688</v>
      </c>
      <c r="F57" s="19">
        <v>10000</v>
      </c>
      <c r="G57" s="24">
        <v>10162.44</v>
      </c>
      <c r="H57" s="24">
        <v>0.62</v>
      </c>
      <c r="I57" s="31">
        <v>6.6185</v>
      </c>
      <c r="J57" s="31"/>
      <c r="K57" s="35" t="s">
        <v>637</v>
      </c>
    </row>
    <row r="58" spans="2:11" x14ac:dyDescent="0.25">
      <c r="B58" s="8" t="s">
        <v>2777</v>
      </c>
      <c r="C58" s="57" t="s">
        <v>491</v>
      </c>
      <c r="D58" s="54" t="s">
        <v>2778</v>
      </c>
      <c r="E58" s="6" t="s">
        <v>641</v>
      </c>
      <c r="F58" s="19">
        <v>10000</v>
      </c>
      <c r="G58" s="24">
        <v>10089.700000000001</v>
      </c>
      <c r="H58" s="24">
        <v>0.62</v>
      </c>
      <c r="I58" s="31">
        <v>7.23</v>
      </c>
      <c r="J58" s="31"/>
      <c r="K58" s="35" t="s">
        <v>637</v>
      </c>
    </row>
    <row r="59" spans="2:11" x14ac:dyDescent="0.25">
      <c r="B59" s="8" t="s">
        <v>2779</v>
      </c>
      <c r="C59" s="57" t="s">
        <v>491</v>
      </c>
      <c r="D59" s="54" t="s">
        <v>2780</v>
      </c>
      <c r="E59" s="6" t="s">
        <v>641</v>
      </c>
      <c r="F59" s="19">
        <v>10000</v>
      </c>
      <c r="G59" s="24">
        <v>10023.84</v>
      </c>
      <c r="H59" s="24">
        <v>0.62</v>
      </c>
      <c r="I59" s="31">
        <v>7.2359</v>
      </c>
      <c r="J59" s="31"/>
      <c r="K59" s="35" t="s">
        <v>637</v>
      </c>
    </row>
    <row r="60" spans="2:11" x14ac:dyDescent="0.25">
      <c r="B60" s="8" t="s">
        <v>2781</v>
      </c>
      <c r="C60" s="57" t="s">
        <v>830</v>
      </c>
      <c r="D60" s="54" t="s">
        <v>2782</v>
      </c>
      <c r="E60" s="6" t="s">
        <v>653</v>
      </c>
      <c r="F60" s="19">
        <v>10000</v>
      </c>
      <c r="G60" s="24">
        <v>10012.08</v>
      </c>
      <c r="H60" s="24">
        <v>0.62</v>
      </c>
      <c r="I60" s="31">
        <v>7.9649999999999999</v>
      </c>
      <c r="J60" s="31"/>
      <c r="K60" s="35" t="s">
        <v>637</v>
      </c>
    </row>
    <row r="61" spans="2:11" x14ac:dyDescent="0.25">
      <c r="B61" s="8" t="s">
        <v>2783</v>
      </c>
      <c r="C61" s="57" t="s">
        <v>830</v>
      </c>
      <c r="D61" s="54" t="s">
        <v>2784</v>
      </c>
      <c r="E61" s="6" t="s">
        <v>653</v>
      </c>
      <c r="F61" s="19">
        <v>10000</v>
      </c>
      <c r="G61" s="24">
        <v>10005.530000000001</v>
      </c>
      <c r="H61" s="24">
        <v>0.61</v>
      </c>
      <c r="I61" s="31">
        <v>7.9950000000000001</v>
      </c>
      <c r="J61" s="31"/>
      <c r="K61" s="35" t="s">
        <v>637</v>
      </c>
    </row>
    <row r="62" spans="2:11" x14ac:dyDescent="0.25">
      <c r="B62" s="8" t="s">
        <v>2785</v>
      </c>
      <c r="C62" s="57" t="s">
        <v>1968</v>
      </c>
      <c r="D62" s="54" t="s">
        <v>2786</v>
      </c>
      <c r="E62" s="6" t="s">
        <v>641</v>
      </c>
      <c r="F62" s="19">
        <v>10000</v>
      </c>
      <c r="G62" s="24">
        <v>9985.85</v>
      </c>
      <c r="H62" s="24">
        <v>0.61</v>
      </c>
      <c r="I62" s="31">
        <v>7.2973999999999997</v>
      </c>
      <c r="J62" s="31"/>
      <c r="K62" s="35" t="s">
        <v>637</v>
      </c>
    </row>
    <row r="63" spans="2:11" x14ac:dyDescent="0.25">
      <c r="B63" s="8" t="s">
        <v>2787</v>
      </c>
      <c r="C63" s="57" t="s">
        <v>389</v>
      </c>
      <c r="D63" s="54" t="s">
        <v>2788</v>
      </c>
      <c r="E63" s="6" t="s">
        <v>656</v>
      </c>
      <c r="F63" s="19">
        <v>10000</v>
      </c>
      <c r="G63" s="24">
        <v>9935.48</v>
      </c>
      <c r="H63" s="24">
        <v>0.61</v>
      </c>
      <c r="I63" s="31">
        <v>7.335</v>
      </c>
      <c r="J63" s="31"/>
      <c r="K63" s="35" t="s">
        <v>637</v>
      </c>
    </row>
    <row r="64" spans="2:11" x14ac:dyDescent="0.25">
      <c r="B64" s="8" t="s">
        <v>2789</v>
      </c>
      <c r="C64" s="57" t="s">
        <v>675</v>
      </c>
      <c r="D64" s="54" t="s">
        <v>2790</v>
      </c>
      <c r="E64" s="6" t="s">
        <v>641</v>
      </c>
      <c r="F64" s="19">
        <v>7500</v>
      </c>
      <c r="G64" s="24">
        <v>7614.29</v>
      </c>
      <c r="H64" s="24">
        <v>0.47</v>
      </c>
      <c r="I64" s="31">
        <v>7.12</v>
      </c>
      <c r="J64" s="31"/>
      <c r="K64" s="35" t="s">
        <v>637</v>
      </c>
    </row>
    <row r="65" spans="2:11" x14ac:dyDescent="0.25">
      <c r="B65" s="8" t="s">
        <v>2791</v>
      </c>
      <c r="C65" s="57" t="s">
        <v>335</v>
      </c>
      <c r="D65" s="54" t="s">
        <v>2792</v>
      </c>
      <c r="E65" s="6" t="s">
        <v>688</v>
      </c>
      <c r="F65" s="19">
        <v>750</v>
      </c>
      <c r="G65" s="24">
        <v>7606.61</v>
      </c>
      <c r="H65" s="24">
        <v>0.47</v>
      </c>
      <c r="I65" s="31">
        <v>7.1849999999999996</v>
      </c>
      <c r="J65" s="31"/>
      <c r="K65" s="35" t="s">
        <v>637</v>
      </c>
    </row>
    <row r="66" spans="2:11" x14ac:dyDescent="0.25">
      <c r="B66" s="8" t="s">
        <v>829</v>
      </c>
      <c r="C66" s="57" t="s">
        <v>830</v>
      </c>
      <c r="D66" s="54" t="s">
        <v>831</v>
      </c>
      <c r="E66" s="6" t="s">
        <v>653</v>
      </c>
      <c r="F66" s="19">
        <v>6500</v>
      </c>
      <c r="G66" s="24">
        <v>6480.61</v>
      </c>
      <c r="H66" s="24">
        <v>0.4</v>
      </c>
      <c r="I66" s="31">
        <v>7.8349000000000002</v>
      </c>
      <c r="J66" s="31"/>
      <c r="K66" s="35" t="s">
        <v>637</v>
      </c>
    </row>
    <row r="67" spans="2:11" x14ac:dyDescent="0.25">
      <c r="B67" s="8" t="s">
        <v>832</v>
      </c>
      <c r="C67" s="57" t="s">
        <v>830</v>
      </c>
      <c r="D67" s="54" t="s">
        <v>833</v>
      </c>
      <c r="E67" s="6" t="s">
        <v>653</v>
      </c>
      <c r="F67" s="19">
        <v>6500</v>
      </c>
      <c r="G67" s="24">
        <v>6476.9</v>
      </c>
      <c r="H67" s="24">
        <v>0.4</v>
      </c>
      <c r="I67" s="31">
        <v>7.8398000000000003</v>
      </c>
      <c r="J67" s="31"/>
      <c r="K67" s="35" t="s">
        <v>637</v>
      </c>
    </row>
    <row r="68" spans="2:11" x14ac:dyDescent="0.25">
      <c r="B68" s="8" t="s">
        <v>834</v>
      </c>
      <c r="C68" s="57" t="s">
        <v>830</v>
      </c>
      <c r="D68" s="54" t="s">
        <v>835</v>
      </c>
      <c r="E68" s="6" t="s">
        <v>653</v>
      </c>
      <c r="F68" s="19">
        <v>6500</v>
      </c>
      <c r="G68" s="24">
        <v>6465.63</v>
      </c>
      <c r="H68" s="24">
        <v>0.4</v>
      </c>
      <c r="I68" s="31">
        <v>7.8799000000000001</v>
      </c>
      <c r="J68" s="31"/>
      <c r="K68" s="35" t="s">
        <v>637</v>
      </c>
    </row>
    <row r="69" spans="2:11" x14ac:dyDescent="0.25">
      <c r="B69" s="8" t="s">
        <v>836</v>
      </c>
      <c r="C69" s="57" t="s">
        <v>830</v>
      </c>
      <c r="D69" s="54" t="s">
        <v>837</v>
      </c>
      <c r="E69" s="6" t="s">
        <v>653</v>
      </c>
      <c r="F69" s="19">
        <v>6500</v>
      </c>
      <c r="G69" s="24">
        <v>6465.54</v>
      </c>
      <c r="H69" s="24">
        <v>0.4</v>
      </c>
      <c r="I69" s="31">
        <v>7.8814000000000002</v>
      </c>
      <c r="J69" s="31"/>
      <c r="K69" s="35" t="s">
        <v>637</v>
      </c>
    </row>
    <row r="70" spans="2:11" x14ac:dyDescent="0.25">
      <c r="B70" s="8" t="s">
        <v>2793</v>
      </c>
      <c r="C70" s="57" t="s">
        <v>251</v>
      </c>
      <c r="D70" s="54" t="s">
        <v>2794</v>
      </c>
      <c r="E70" s="6" t="s">
        <v>656</v>
      </c>
      <c r="F70" s="19">
        <v>6000</v>
      </c>
      <c r="G70" s="24">
        <v>6108.34</v>
      </c>
      <c r="H70" s="24">
        <v>0.38</v>
      </c>
      <c r="I70" s="31">
        <v>7.86</v>
      </c>
      <c r="J70" s="31"/>
      <c r="K70" s="35" t="s">
        <v>637</v>
      </c>
    </row>
    <row r="71" spans="2:11" x14ac:dyDescent="0.25">
      <c r="B71" s="8" t="s">
        <v>2316</v>
      </c>
      <c r="C71" s="57" t="s">
        <v>241</v>
      </c>
      <c r="D71" s="54" t="s">
        <v>2317</v>
      </c>
      <c r="E71" s="6" t="s">
        <v>656</v>
      </c>
      <c r="F71" s="19">
        <v>6000</v>
      </c>
      <c r="G71" s="24">
        <v>6080.81</v>
      </c>
      <c r="H71" s="24">
        <v>0.37</v>
      </c>
      <c r="I71" s="31">
        <v>7.2249999999999996</v>
      </c>
      <c r="J71" s="31"/>
      <c r="K71" s="35" t="s">
        <v>637</v>
      </c>
    </row>
    <row r="72" spans="2:11" x14ac:dyDescent="0.25">
      <c r="B72" s="8" t="s">
        <v>2795</v>
      </c>
      <c r="C72" s="57" t="s">
        <v>1129</v>
      </c>
      <c r="D72" s="54" t="s">
        <v>2796</v>
      </c>
      <c r="E72" s="6" t="s">
        <v>641</v>
      </c>
      <c r="F72" s="19">
        <v>5000</v>
      </c>
      <c r="G72" s="24">
        <v>5106.54</v>
      </c>
      <c r="H72" s="24">
        <v>0.31</v>
      </c>
      <c r="I72" s="31">
        <v>7.1849999999999996</v>
      </c>
      <c r="J72" s="31"/>
      <c r="K72" s="35" t="s">
        <v>637</v>
      </c>
    </row>
    <row r="73" spans="2:11" x14ac:dyDescent="0.25">
      <c r="B73" s="8" t="s">
        <v>2797</v>
      </c>
      <c r="C73" s="57" t="s">
        <v>2798</v>
      </c>
      <c r="D73" s="54" t="s">
        <v>2799</v>
      </c>
      <c r="E73" s="6" t="s">
        <v>656</v>
      </c>
      <c r="F73" s="19">
        <v>50</v>
      </c>
      <c r="G73" s="24">
        <v>5093.09</v>
      </c>
      <c r="H73" s="24">
        <v>0.31</v>
      </c>
      <c r="I73" s="31">
        <v>7.6498999999999997</v>
      </c>
      <c r="J73" s="31"/>
      <c r="K73" s="35" t="s">
        <v>637</v>
      </c>
    </row>
    <row r="74" spans="2:11" x14ac:dyDescent="0.25">
      <c r="B74" s="8" t="s">
        <v>2800</v>
      </c>
      <c r="C74" s="57" t="s">
        <v>708</v>
      </c>
      <c r="D74" s="54" t="s">
        <v>2801</v>
      </c>
      <c r="E74" s="6" t="s">
        <v>641</v>
      </c>
      <c r="F74" s="19">
        <v>5000</v>
      </c>
      <c r="G74" s="24">
        <v>5083.95</v>
      </c>
      <c r="H74" s="24">
        <v>0.31</v>
      </c>
      <c r="I74" s="31">
        <v>6.8502999999999998</v>
      </c>
      <c r="J74" s="31"/>
      <c r="K74" s="35"/>
    </row>
    <row r="75" spans="2:11" x14ac:dyDescent="0.25">
      <c r="B75" s="8" t="s">
        <v>2802</v>
      </c>
      <c r="C75" s="57" t="s">
        <v>696</v>
      </c>
      <c r="D75" s="54" t="s">
        <v>2803</v>
      </c>
      <c r="E75" s="6" t="s">
        <v>641</v>
      </c>
      <c r="F75" s="19">
        <v>5000</v>
      </c>
      <c r="G75" s="24">
        <v>5071.41</v>
      </c>
      <c r="H75" s="24">
        <v>0.31</v>
      </c>
      <c r="I75" s="31">
        <v>6.7750000000000004</v>
      </c>
      <c r="J75" s="31"/>
      <c r="K75" s="35" t="s">
        <v>637</v>
      </c>
    </row>
    <row r="76" spans="2:11" x14ac:dyDescent="0.25">
      <c r="B76" s="8" t="s">
        <v>2804</v>
      </c>
      <c r="C76" s="57" t="s">
        <v>1258</v>
      </c>
      <c r="D76" s="54" t="s">
        <v>2805</v>
      </c>
      <c r="E76" s="6" t="s">
        <v>641</v>
      </c>
      <c r="F76" s="19">
        <v>500</v>
      </c>
      <c r="G76" s="24">
        <v>5065.72</v>
      </c>
      <c r="H76" s="24">
        <v>0.31</v>
      </c>
      <c r="I76" s="31">
        <v>6.9950000000000001</v>
      </c>
      <c r="J76" s="31"/>
      <c r="K76" s="35" t="s">
        <v>637</v>
      </c>
    </row>
    <row r="77" spans="2:11" x14ac:dyDescent="0.25">
      <c r="B77" s="8" t="s">
        <v>2806</v>
      </c>
      <c r="C77" s="57" t="s">
        <v>2641</v>
      </c>
      <c r="D77" s="54" t="s">
        <v>2807</v>
      </c>
      <c r="E77" s="6" t="s">
        <v>641</v>
      </c>
      <c r="F77" s="19">
        <v>5000</v>
      </c>
      <c r="G77" s="24">
        <v>5061.68</v>
      </c>
      <c r="H77" s="24">
        <v>0.31</v>
      </c>
      <c r="I77" s="31">
        <v>6.8</v>
      </c>
      <c r="J77" s="31"/>
      <c r="K77" s="35"/>
    </row>
    <row r="78" spans="2:11" x14ac:dyDescent="0.25">
      <c r="B78" s="8" t="s">
        <v>1975</v>
      </c>
      <c r="C78" s="57" t="s">
        <v>561</v>
      </c>
      <c r="D78" s="54" t="s">
        <v>1976</v>
      </c>
      <c r="E78" s="6" t="s">
        <v>641</v>
      </c>
      <c r="F78" s="19">
        <v>5000</v>
      </c>
      <c r="G78" s="24">
        <v>5036.6400000000003</v>
      </c>
      <c r="H78" s="24">
        <v>0.31</v>
      </c>
      <c r="I78" s="31">
        <v>7.3550000000000004</v>
      </c>
      <c r="J78" s="31"/>
      <c r="K78" s="35" t="s">
        <v>637</v>
      </c>
    </row>
    <row r="79" spans="2:11" x14ac:dyDescent="0.25">
      <c r="B79" s="8" t="s">
        <v>2808</v>
      </c>
      <c r="C79" s="57" t="s">
        <v>561</v>
      </c>
      <c r="D79" s="54" t="s">
        <v>2809</v>
      </c>
      <c r="E79" s="6" t="s">
        <v>641</v>
      </c>
      <c r="F79" s="19">
        <v>5000</v>
      </c>
      <c r="G79" s="24">
        <v>4991.3999999999996</v>
      </c>
      <c r="H79" s="24">
        <v>0.31</v>
      </c>
      <c r="I79" s="31">
        <v>7.1620999999999997</v>
      </c>
      <c r="J79" s="31"/>
      <c r="K79" s="35" t="s">
        <v>637</v>
      </c>
    </row>
    <row r="80" spans="2:11" x14ac:dyDescent="0.25">
      <c r="B80" s="8" t="s">
        <v>2612</v>
      </c>
      <c r="C80" s="57" t="s">
        <v>681</v>
      </c>
      <c r="D80" s="54" t="s">
        <v>2613</v>
      </c>
      <c r="E80" s="6" t="s">
        <v>688</v>
      </c>
      <c r="F80" s="19">
        <v>5000</v>
      </c>
      <c r="G80" s="24">
        <v>4980.8999999999996</v>
      </c>
      <c r="H80" s="24">
        <v>0.31</v>
      </c>
      <c r="I80" s="31">
        <v>6.7000999999999999</v>
      </c>
      <c r="J80" s="31"/>
      <c r="K80" s="35" t="s">
        <v>637</v>
      </c>
    </row>
    <row r="81" spans="2:11" x14ac:dyDescent="0.25">
      <c r="B81" s="8" t="s">
        <v>2810</v>
      </c>
      <c r="C81" s="57" t="s">
        <v>1258</v>
      </c>
      <c r="D81" s="54" t="s">
        <v>2811</v>
      </c>
      <c r="E81" s="6" t="s">
        <v>641</v>
      </c>
      <c r="F81" s="19">
        <v>250</v>
      </c>
      <c r="G81" s="24">
        <v>2545.11</v>
      </c>
      <c r="H81" s="24">
        <v>0.16</v>
      </c>
      <c r="I81" s="31">
        <v>7.03</v>
      </c>
      <c r="J81" s="31"/>
      <c r="K81" s="35" t="s">
        <v>637</v>
      </c>
    </row>
    <row r="82" spans="2:11" x14ac:dyDescent="0.25">
      <c r="B82" s="8" t="s">
        <v>2812</v>
      </c>
      <c r="C82" s="57" t="s">
        <v>696</v>
      </c>
      <c r="D82" s="54" t="s">
        <v>2813</v>
      </c>
      <c r="E82" s="6" t="s">
        <v>641</v>
      </c>
      <c r="F82" s="19">
        <v>2500</v>
      </c>
      <c r="G82" s="24">
        <v>2530.52</v>
      </c>
      <c r="H82" s="24">
        <v>0.16</v>
      </c>
      <c r="I82" s="31">
        <v>6.6585000000000001</v>
      </c>
      <c r="J82" s="31"/>
      <c r="K82" s="35" t="s">
        <v>637</v>
      </c>
    </row>
    <row r="83" spans="2:11" x14ac:dyDescent="0.25">
      <c r="B83" s="8" t="s">
        <v>2814</v>
      </c>
      <c r="C83" s="57" t="s">
        <v>1968</v>
      </c>
      <c r="D83" s="54" t="s">
        <v>2815</v>
      </c>
      <c r="E83" s="6" t="s">
        <v>641</v>
      </c>
      <c r="F83" s="19">
        <v>250</v>
      </c>
      <c r="G83" s="24">
        <v>2498.39</v>
      </c>
      <c r="H83" s="24">
        <v>0.15</v>
      </c>
      <c r="I83" s="31">
        <v>6.9824999999999999</v>
      </c>
      <c r="J83" s="31"/>
      <c r="K83" s="35" t="s">
        <v>637</v>
      </c>
    </row>
    <row r="84" spans="2:11" x14ac:dyDescent="0.25">
      <c r="B84" s="8" t="s">
        <v>2816</v>
      </c>
      <c r="C84" s="57" t="s">
        <v>675</v>
      </c>
      <c r="D84" s="54" t="s">
        <v>2817</v>
      </c>
      <c r="E84" s="6" t="s">
        <v>641</v>
      </c>
      <c r="F84" s="19">
        <v>200</v>
      </c>
      <c r="G84" s="24">
        <v>2093.09</v>
      </c>
      <c r="H84" s="24">
        <v>0.13</v>
      </c>
      <c r="I84" s="31">
        <v>7.1162000000000001</v>
      </c>
      <c r="J84" s="31"/>
      <c r="K84" s="35"/>
    </row>
    <row r="85" spans="2:11" x14ac:dyDescent="0.25">
      <c r="B85" s="8" t="s">
        <v>2818</v>
      </c>
      <c r="C85" s="57" t="s">
        <v>681</v>
      </c>
      <c r="D85" s="54" t="s">
        <v>2819</v>
      </c>
      <c r="E85" s="6" t="s">
        <v>641</v>
      </c>
      <c r="F85" s="19">
        <v>1000</v>
      </c>
      <c r="G85" s="24">
        <v>1015.03</v>
      </c>
      <c r="H85" s="24">
        <v>0.06</v>
      </c>
      <c r="I85" s="31">
        <v>6.5712999999999999</v>
      </c>
      <c r="J85" s="31"/>
      <c r="K85" s="35" t="s">
        <v>637</v>
      </c>
    </row>
    <row r="86" spans="2:11" x14ac:dyDescent="0.25">
      <c r="C86" s="58" t="s">
        <v>175</v>
      </c>
      <c r="D86" s="54"/>
      <c r="E86" s="6"/>
      <c r="F86" s="19"/>
      <c r="G86" s="25">
        <v>1076007.22</v>
      </c>
      <c r="H86" s="25">
        <v>66.099999999999994</v>
      </c>
      <c r="I86" s="31"/>
      <c r="J86" s="31"/>
      <c r="K86" s="35"/>
    </row>
    <row r="87" spans="2:11" x14ac:dyDescent="0.25">
      <c r="C87" s="57"/>
      <c r="D87" s="54"/>
      <c r="E87" s="6"/>
      <c r="F87" s="19"/>
      <c r="G87" s="24"/>
      <c r="H87" s="24"/>
      <c r="I87" s="31"/>
      <c r="J87" s="31"/>
      <c r="K87" s="35"/>
    </row>
    <row r="88" spans="2:11" x14ac:dyDescent="0.25">
      <c r="C88" s="58" t="s">
        <v>7</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8</v>
      </c>
      <c r="D90" s="54"/>
      <c r="E90" s="6"/>
      <c r="F90" s="19"/>
      <c r="G90" s="24"/>
      <c r="H90" s="24"/>
      <c r="I90" s="31"/>
      <c r="J90" s="31"/>
      <c r="K90" s="35"/>
    </row>
    <row r="91" spans="2:11" x14ac:dyDescent="0.25">
      <c r="B91" s="8" t="s">
        <v>838</v>
      </c>
      <c r="C91" s="57" t="s">
        <v>5328</v>
      </c>
      <c r="D91" s="54" t="s">
        <v>839</v>
      </c>
      <c r="E91" s="6" t="s">
        <v>771</v>
      </c>
      <c r="F91" s="19">
        <v>375</v>
      </c>
      <c r="G91" s="24">
        <v>37593.599999999999</v>
      </c>
      <c r="H91" s="24">
        <v>2.31</v>
      </c>
      <c r="I91" s="31">
        <v>7.6524999999999999</v>
      </c>
      <c r="J91" s="31"/>
      <c r="K91" s="35" t="s">
        <v>637</v>
      </c>
    </row>
    <row r="92" spans="2:11" x14ac:dyDescent="0.25">
      <c r="B92" s="8" t="s">
        <v>840</v>
      </c>
      <c r="C92" s="57" t="s">
        <v>5329</v>
      </c>
      <c r="D92" s="54" t="s">
        <v>841</v>
      </c>
      <c r="E92" s="6" t="s">
        <v>771</v>
      </c>
      <c r="F92" s="19">
        <v>375</v>
      </c>
      <c r="G92" s="24">
        <v>37509.15</v>
      </c>
      <c r="H92" s="24">
        <v>2.2999999999999998</v>
      </c>
      <c r="I92" s="31">
        <v>7.7975000000000003</v>
      </c>
      <c r="J92" s="31"/>
      <c r="K92" s="35" t="s">
        <v>637</v>
      </c>
    </row>
    <row r="93" spans="2:11" x14ac:dyDescent="0.25">
      <c r="B93" s="8" t="s">
        <v>2067</v>
      </c>
      <c r="C93" s="57" t="s">
        <v>5330</v>
      </c>
      <c r="D93" s="54" t="s">
        <v>2068</v>
      </c>
      <c r="E93" s="6" t="s">
        <v>771</v>
      </c>
      <c r="F93" s="19">
        <v>200</v>
      </c>
      <c r="G93" s="24">
        <v>20145.060000000001</v>
      </c>
      <c r="H93" s="24">
        <v>1.24</v>
      </c>
      <c r="I93" s="31">
        <v>7.3621499999999997</v>
      </c>
      <c r="J93" s="31"/>
      <c r="K93" s="35" t="s">
        <v>637</v>
      </c>
    </row>
    <row r="94" spans="2:11" x14ac:dyDescent="0.25">
      <c r="B94" s="8" t="s">
        <v>2820</v>
      </c>
      <c r="C94" s="57" t="s">
        <v>5327</v>
      </c>
      <c r="D94" s="54" t="s">
        <v>2821</v>
      </c>
      <c r="E94" s="6" t="s">
        <v>2073</v>
      </c>
      <c r="F94" s="19">
        <v>208</v>
      </c>
      <c r="G94" s="24">
        <v>19571.79</v>
      </c>
      <c r="H94" s="24">
        <v>1.2</v>
      </c>
      <c r="I94" s="31">
        <v>7.9649999999999999</v>
      </c>
      <c r="J94" s="31"/>
      <c r="K94" s="35" t="s">
        <v>637</v>
      </c>
    </row>
    <row r="95" spans="2:11" x14ac:dyDescent="0.25">
      <c r="B95" s="8" t="s">
        <v>769</v>
      </c>
      <c r="C95" s="57" t="s">
        <v>5326</v>
      </c>
      <c r="D95" s="54" t="s">
        <v>770</v>
      </c>
      <c r="E95" s="6" t="s">
        <v>771</v>
      </c>
      <c r="F95" s="19">
        <v>200</v>
      </c>
      <c r="G95" s="24">
        <v>16131.6</v>
      </c>
      <c r="H95" s="24">
        <v>0.99</v>
      </c>
      <c r="I95" s="31">
        <v>7.68</v>
      </c>
      <c r="J95" s="31"/>
      <c r="K95" s="35" t="s">
        <v>637</v>
      </c>
    </row>
    <row r="96" spans="2:11" x14ac:dyDescent="0.25">
      <c r="C96" s="58" t="s">
        <v>175</v>
      </c>
      <c r="D96" s="54"/>
      <c r="E96" s="6"/>
      <c r="F96" s="19"/>
      <c r="G96" s="25">
        <v>130951.2</v>
      </c>
      <c r="H96" s="25">
        <v>8.0399999999999991</v>
      </c>
      <c r="I96" s="31"/>
      <c r="J96" s="31"/>
      <c r="K96" s="35"/>
    </row>
    <row r="97" spans="2:11" x14ac:dyDescent="0.25">
      <c r="C97" s="57"/>
      <c r="D97" s="54"/>
      <c r="E97" s="6"/>
      <c r="F97" s="19"/>
      <c r="G97" s="24"/>
      <c r="H97" s="24"/>
      <c r="I97" s="31"/>
      <c r="J97" s="31"/>
      <c r="K97" s="35"/>
    </row>
    <row r="98" spans="2:11" x14ac:dyDescent="0.25">
      <c r="C98" s="59" t="s">
        <v>9</v>
      </c>
      <c r="D98" s="54"/>
      <c r="E98" s="6"/>
      <c r="F98" s="19"/>
      <c r="G98" s="24"/>
      <c r="H98" s="24"/>
      <c r="I98" s="31"/>
      <c r="J98" s="31"/>
      <c r="K98" s="35"/>
    </row>
    <row r="99" spans="2:11" x14ac:dyDescent="0.25">
      <c r="B99" s="8" t="s">
        <v>775</v>
      </c>
      <c r="C99" s="57" t="s">
        <v>776</v>
      </c>
      <c r="D99" s="54" t="s">
        <v>777</v>
      </c>
      <c r="E99" s="6" t="s">
        <v>189</v>
      </c>
      <c r="F99" s="19">
        <v>80000000</v>
      </c>
      <c r="G99" s="24">
        <v>78632.56</v>
      </c>
      <c r="H99" s="24">
        <v>4.83</v>
      </c>
      <c r="I99" s="31">
        <v>6.6798872999999999</v>
      </c>
      <c r="J99" s="31"/>
      <c r="K99" s="35"/>
    </row>
    <row r="100" spans="2:11" x14ac:dyDescent="0.25">
      <c r="B100" s="8" t="s">
        <v>772</v>
      </c>
      <c r="C100" s="57" t="s">
        <v>773</v>
      </c>
      <c r="D100" s="54" t="s">
        <v>774</v>
      </c>
      <c r="E100" s="6" t="s">
        <v>189</v>
      </c>
      <c r="F100" s="19">
        <v>65000000</v>
      </c>
      <c r="G100" s="24">
        <v>65643.31</v>
      </c>
      <c r="H100" s="24">
        <v>4.03</v>
      </c>
      <c r="I100" s="31">
        <v>6.7523968999999999</v>
      </c>
      <c r="J100" s="31"/>
      <c r="K100" s="35"/>
    </row>
    <row r="101" spans="2:11" x14ac:dyDescent="0.25">
      <c r="B101" s="8" t="s">
        <v>2822</v>
      </c>
      <c r="C101" s="57" t="s">
        <v>2823</v>
      </c>
      <c r="D101" s="54" t="s">
        <v>2824</v>
      </c>
      <c r="E101" s="6" t="s">
        <v>189</v>
      </c>
      <c r="F101" s="19">
        <v>61000000</v>
      </c>
      <c r="G101" s="24">
        <v>63214.239999999998</v>
      </c>
      <c r="H101" s="24">
        <v>3.88</v>
      </c>
      <c r="I101" s="31">
        <v>6.3365095</v>
      </c>
      <c r="J101" s="31"/>
      <c r="K101" s="35"/>
    </row>
    <row r="102" spans="2:11" x14ac:dyDescent="0.25">
      <c r="B102" s="8" t="s">
        <v>784</v>
      </c>
      <c r="C102" s="57" t="s">
        <v>785</v>
      </c>
      <c r="D102" s="54" t="s">
        <v>786</v>
      </c>
      <c r="E102" s="6" t="s">
        <v>189</v>
      </c>
      <c r="F102" s="19">
        <v>10000000</v>
      </c>
      <c r="G102" s="24">
        <v>9823.4</v>
      </c>
      <c r="H102" s="24">
        <v>0.6</v>
      </c>
      <c r="I102" s="31">
        <v>6.9887081000000002</v>
      </c>
      <c r="J102" s="31"/>
      <c r="K102" s="35"/>
    </row>
    <row r="103" spans="2:11" x14ac:dyDescent="0.25">
      <c r="B103" s="8" t="s">
        <v>1141</v>
      </c>
      <c r="C103" s="57" t="s">
        <v>1142</v>
      </c>
      <c r="D103" s="54" t="s">
        <v>1143</v>
      </c>
      <c r="E103" s="6" t="s">
        <v>189</v>
      </c>
      <c r="F103" s="19">
        <v>6000000</v>
      </c>
      <c r="G103" s="24">
        <v>6197.71</v>
      </c>
      <c r="H103" s="24">
        <v>0.38</v>
      </c>
      <c r="I103" s="31">
        <v>6.7439108000000001</v>
      </c>
      <c r="J103" s="31"/>
      <c r="K103" s="35"/>
    </row>
    <row r="104" spans="2:11" x14ac:dyDescent="0.25">
      <c r="C104" s="58" t="s">
        <v>175</v>
      </c>
      <c r="D104" s="54"/>
      <c r="E104" s="6"/>
      <c r="F104" s="19"/>
      <c r="G104" s="25">
        <v>223511.22</v>
      </c>
      <c r="H104" s="25">
        <v>13.72</v>
      </c>
      <c r="I104" s="31"/>
      <c r="J104" s="31"/>
      <c r="K104" s="35"/>
    </row>
    <row r="105" spans="2:11" x14ac:dyDescent="0.25">
      <c r="C105" s="57"/>
      <c r="D105" s="54"/>
      <c r="E105" s="6"/>
      <c r="F105" s="19"/>
      <c r="G105" s="24"/>
      <c r="H105" s="24"/>
      <c r="I105" s="31"/>
      <c r="J105" s="31"/>
      <c r="K105" s="35"/>
    </row>
    <row r="106" spans="2:11" x14ac:dyDescent="0.25">
      <c r="C106" s="59" t="s">
        <v>10</v>
      </c>
      <c r="D106" s="54"/>
      <c r="E106" s="6"/>
      <c r="F106" s="19"/>
      <c r="G106" s="24"/>
      <c r="H106" s="24"/>
      <c r="I106" s="31"/>
      <c r="J106" s="31"/>
      <c r="K106" s="35"/>
    </row>
    <row r="107" spans="2:11" x14ac:dyDescent="0.25">
      <c r="B107" s="8" t="s">
        <v>2825</v>
      </c>
      <c r="C107" s="57" t="s">
        <v>2826</v>
      </c>
      <c r="D107" s="54" t="s">
        <v>2827</v>
      </c>
      <c r="E107" s="6" t="s">
        <v>189</v>
      </c>
      <c r="F107" s="19">
        <v>45000000</v>
      </c>
      <c r="G107" s="24">
        <v>47165.27</v>
      </c>
      <c r="H107" s="24">
        <v>2.9</v>
      </c>
      <c r="I107" s="31">
        <v>6.7987608000000002</v>
      </c>
      <c r="J107" s="31"/>
      <c r="K107" s="35"/>
    </row>
    <row r="108" spans="2:11" x14ac:dyDescent="0.25">
      <c r="B108" s="8" t="s">
        <v>2828</v>
      </c>
      <c r="C108" s="57" t="s">
        <v>2829</v>
      </c>
      <c r="D108" s="54" t="s">
        <v>2830</v>
      </c>
      <c r="E108" s="6" t="s">
        <v>189</v>
      </c>
      <c r="F108" s="19">
        <v>14274700</v>
      </c>
      <c r="G108" s="24">
        <v>14790.32</v>
      </c>
      <c r="H108" s="24">
        <v>0.91</v>
      </c>
      <c r="I108" s="31">
        <v>6.9414531000000004</v>
      </c>
      <c r="J108" s="31"/>
      <c r="K108" s="35"/>
    </row>
    <row r="109" spans="2:11" x14ac:dyDescent="0.25">
      <c r="B109" s="8" t="s">
        <v>2831</v>
      </c>
      <c r="C109" s="57" t="s">
        <v>2832</v>
      </c>
      <c r="D109" s="54" t="s">
        <v>2833</v>
      </c>
      <c r="E109" s="6" t="s">
        <v>189</v>
      </c>
      <c r="F109" s="19">
        <v>7497000</v>
      </c>
      <c r="G109" s="24">
        <v>7547.35</v>
      </c>
      <c r="H109" s="24">
        <v>0.46</v>
      </c>
      <c r="I109" s="31">
        <v>6.7498828</v>
      </c>
      <c r="J109" s="31"/>
      <c r="K109" s="35"/>
    </row>
    <row r="110" spans="2:11" x14ac:dyDescent="0.25">
      <c r="B110" s="8" t="s">
        <v>2834</v>
      </c>
      <c r="C110" s="57" t="s">
        <v>2835</v>
      </c>
      <c r="D110" s="54" t="s">
        <v>2836</v>
      </c>
      <c r="E110" s="6" t="s">
        <v>189</v>
      </c>
      <c r="F110" s="19">
        <v>5000000</v>
      </c>
      <c r="G110" s="24">
        <v>5011.45</v>
      </c>
      <c r="H110" s="24">
        <v>0.31</v>
      </c>
      <c r="I110" s="31">
        <v>6.9207530999999998</v>
      </c>
      <c r="J110" s="31"/>
      <c r="K110" s="35"/>
    </row>
    <row r="111" spans="2:11" x14ac:dyDescent="0.25">
      <c r="B111" s="8" t="s">
        <v>2837</v>
      </c>
      <c r="C111" s="57" t="s">
        <v>2838</v>
      </c>
      <c r="D111" s="54" t="s">
        <v>2839</v>
      </c>
      <c r="E111" s="6" t="s">
        <v>189</v>
      </c>
      <c r="F111" s="19">
        <v>1000000</v>
      </c>
      <c r="G111" s="24">
        <v>996.09</v>
      </c>
      <c r="H111" s="24">
        <v>0.06</v>
      </c>
      <c r="I111" s="31">
        <v>6.9572330999999998</v>
      </c>
      <c r="J111" s="31"/>
      <c r="K111" s="35"/>
    </row>
    <row r="112" spans="2:11" x14ac:dyDescent="0.25">
      <c r="B112" s="8" t="s">
        <v>2840</v>
      </c>
      <c r="C112" s="57" t="s">
        <v>2841</v>
      </c>
      <c r="D112" s="54" t="s">
        <v>2842</v>
      </c>
      <c r="E112" s="6" t="s">
        <v>189</v>
      </c>
      <c r="F112" s="19">
        <v>319700</v>
      </c>
      <c r="G112" s="24">
        <v>319.51</v>
      </c>
      <c r="H112" s="24">
        <v>0.02</v>
      </c>
      <c r="I112" s="31">
        <v>7.3077509999999997</v>
      </c>
      <c r="J112" s="31"/>
      <c r="K112" s="35"/>
    </row>
    <row r="113" spans="1:11" x14ac:dyDescent="0.25">
      <c r="B113" s="8" t="s">
        <v>2843</v>
      </c>
      <c r="C113" s="57" t="s">
        <v>2844</v>
      </c>
      <c r="D113" s="54" t="s">
        <v>2845</v>
      </c>
      <c r="E113" s="6" t="s">
        <v>189</v>
      </c>
      <c r="F113" s="19">
        <v>195100</v>
      </c>
      <c r="G113" s="24">
        <v>200.65</v>
      </c>
      <c r="H113" s="24">
        <v>0.01</v>
      </c>
      <c r="I113" s="31">
        <v>7.3233009999999998</v>
      </c>
      <c r="J113" s="31"/>
      <c r="K113" s="35"/>
    </row>
    <row r="114" spans="1:11" x14ac:dyDescent="0.25">
      <c r="C114" s="58" t="s">
        <v>175</v>
      </c>
      <c r="D114" s="54"/>
      <c r="E114" s="6"/>
      <c r="F114" s="19"/>
      <c r="G114" s="25">
        <v>76030.64</v>
      </c>
      <c r="H114" s="25">
        <v>4.67</v>
      </c>
      <c r="I114" s="31"/>
      <c r="J114" s="31"/>
      <c r="K114" s="35"/>
    </row>
    <row r="115" spans="1:11" x14ac:dyDescent="0.25">
      <c r="C115" s="57"/>
      <c r="D115" s="54"/>
      <c r="E115" s="6"/>
      <c r="F115" s="19"/>
      <c r="G115" s="24"/>
      <c r="H115" s="24"/>
      <c r="I115" s="31"/>
      <c r="J115" s="31"/>
      <c r="K115" s="35"/>
    </row>
    <row r="116" spans="1:11" x14ac:dyDescent="0.25">
      <c r="A116" s="10"/>
      <c r="B116" s="28"/>
      <c r="C116" s="58" t="s">
        <v>11</v>
      </c>
      <c r="D116" s="54"/>
      <c r="E116" s="6"/>
      <c r="F116" s="19"/>
      <c r="G116" s="24"/>
      <c r="H116" s="24"/>
      <c r="I116" s="31"/>
      <c r="J116" s="31"/>
      <c r="K116" s="35"/>
    </row>
    <row r="117" spans="1:11" x14ac:dyDescent="0.25">
      <c r="A117" s="28"/>
      <c r="B117" s="28"/>
      <c r="C117" s="58" t="s">
        <v>13</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14</v>
      </c>
      <c r="D119" s="54"/>
      <c r="E119" s="6"/>
      <c r="F119" s="19"/>
      <c r="G119" s="24"/>
      <c r="H119" s="24"/>
      <c r="I119" s="31"/>
      <c r="J119" s="31"/>
      <c r="K119" s="35"/>
    </row>
    <row r="120" spans="1:11" x14ac:dyDescent="0.25">
      <c r="B120" s="8" t="s">
        <v>1815</v>
      </c>
      <c r="C120" s="57" t="s">
        <v>60</v>
      </c>
      <c r="D120" s="54" t="s">
        <v>1816</v>
      </c>
      <c r="E120" s="6" t="s">
        <v>792</v>
      </c>
      <c r="F120" s="19">
        <v>4000</v>
      </c>
      <c r="G120" s="24">
        <v>19160</v>
      </c>
      <c r="H120" s="24">
        <v>1.18</v>
      </c>
      <c r="I120" s="31">
        <v>6.3</v>
      </c>
      <c r="J120" s="31"/>
      <c r="K120" s="35"/>
    </row>
    <row r="121" spans="1:11" x14ac:dyDescent="0.25">
      <c r="B121" s="8" t="s">
        <v>2846</v>
      </c>
      <c r="C121" s="57" t="s">
        <v>1432</v>
      </c>
      <c r="D121" s="54" t="s">
        <v>2847</v>
      </c>
      <c r="E121" s="6" t="s">
        <v>792</v>
      </c>
      <c r="F121" s="19">
        <v>3000</v>
      </c>
      <c r="G121" s="24">
        <v>14995.19</v>
      </c>
      <c r="H121" s="24">
        <v>0.92</v>
      </c>
      <c r="I121" s="31">
        <v>5.8693</v>
      </c>
      <c r="J121" s="31"/>
      <c r="K121" s="35" t="s">
        <v>637</v>
      </c>
    </row>
    <row r="122" spans="1:11" x14ac:dyDescent="0.25">
      <c r="B122" s="8" t="s">
        <v>1811</v>
      </c>
      <c r="C122" s="57" t="s">
        <v>1432</v>
      </c>
      <c r="D122" s="54" t="s">
        <v>1812</v>
      </c>
      <c r="E122" s="6" t="s">
        <v>792</v>
      </c>
      <c r="F122" s="19">
        <v>2000</v>
      </c>
      <c r="G122" s="24">
        <v>9727.99</v>
      </c>
      <c r="H122" s="24">
        <v>0.6</v>
      </c>
      <c r="I122" s="31">
        <v>6.0750000000000002</v>
      </c>
      <c r="J122" s="31"/>
      <c r="K122" s="35" t="s">
        <v>637</v>
      </c>
    </row>
    <row r="123" spans="1:11" x14ac:dyDescent="0.25">
      <c r="B123" s="8" t="s">
        <v>2713</v>
      </c>
      <c r="C123" s="57" t="s">
        <v>41</v>
      </c>
      <c r="D123" s="54" t="s">
        <v>2714</v>
      </c>
      <c r="E123" s="6" t="s">
        <v>792</v>
      </c>
      <c r="F123" s="19">
        <v>2000</v>
      </c>
      <c r="G123" s="24">
        <v>9693.57</v>
      </c>
      <c r="H123" s="24">
        <v>0.6</v>
      </c>
      <c r="I123" s="31">
        <v>6.3051000000000004</v>
      </c>
      <c r="J123" s="31"/>
      <c r="K123" s="35" t="s">
        <v>637</v>
      </c>
    </row>
    <row r="124" spans="1:11" x14ac:dyDescent="0.25">
      <c r="B124" s="8" t="s">
        <v>2848</v>
      </c>
      <c r="C124" s="57" t="s">
        <v>1419</v>
      </c>
      <c r="D124" s="54" t="s">
        <v>2849</v>
      </c>
      <c r="E124" s="6" t="s">
        <v>792</v>
      </c>
      <c r="F124" s="19">
        <v>1000</v>
      </c>
      <c r="G124" s="24">
        <v>4791.3599999999997</v>
      </c>
      <c r="H124" s="24">
        <v>0.28999999999999998</v>
      </c>
      <c r="I124" s="31">
        <v>6.2575000000000003</v>
      </c>
      <c r="J124" s="31"/>
      <c r="K124" s="35" t="s">
        <v>637</v>
      </c>
    </row>
    <row r="125" spans="1:11" x14ac:dyDescent="0.25">
      <c r="C125" s="58" t="s">
        <v>175</v>
      </c>
      <c r="D125" s="54"/>
      <c r="E125" s="6"/>
      <c r="F125" s="19"/>
      <c r="G125" s="25">
        <v>58368.11</v>
      </c>
      <c r="H125" s="25">
        <v>3.59</v>
      </c>
      <c r="I125" s="31"/>
      <c r="J125" s="31"/>
      <c r="K125" s="35"/>
    </row>
    <row r="126" spans="1:11" x14ac:dyDescent="0.25">
      <c r="C126" s="57"/>
      <c r="D126" s="54"/>
      <c r="E126" s="6"/>
      <c r="F126" s="19"/>
      <c r="G126" s="24"/>
      <c r="H126" s="24"/>
      <c r="I126" s="31"/>
      <c r="J126" s="31"/>
      <c r="K126" s="35"/>
    </row>
    <row r="127" spans="1:11" x14ac:dyDescent="0.25">
      <c r="C127" s="58" t="s">
        <v>15</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9" t="s">
        <v>17</v>
      </c>
      <c r="D131" s="54"/>
      <c r="E131" s="6"/>
      <c r="F131" s="19"/>
      <c r="G131" s="24"/>
      <c r="H131" s="24"/>
      <c r="I131" s="31"/>
      <c r="J131" s="31"/>
      <c r="K131" s="35"/>
    </row>
    <row r="132" spans="1:11" x14ac:dyDescent="0.25">
      <c r="B132" s="8" t="s">
        <v>2850</v>
      </c>
      <c r="C132" s="57" t="s">
        <v>2851</v>
      </c>
      <c r="D132" s="54" t="s">
        <v>2852</v>
      </c>
      <c r="E132" s="6" t="s">
        <v>189</v>
      </c>
      <c r="F132" s="19">
        <v>140000</v>
      </c>
      <c r="G132" s="24">
        <v>126.77</v>
      </c>
      <c r="H132" s="24">
        <v>0.01</v>
      </c>
      <c r="I132" s="31">
        <v>5.9945592000000003</v>
      </c>
      <c r="J132" s="31"/>
      <c r="K132" s="35"/>
    </row>
    <row r="133" spans="1:11" x14ac:dyDescent="0.25">
      <c r="C133" s="58" t="s">
        <v>175</v>
      </c>
      <c r="D133" s="54"/>
      <c r="E133" s="6"/>
      <c r="F133" s="19"/>
      <c r="G133" s="25">
        <v>126.77</v>
      </c>
      <c r="H133" s="25">
        <v>0.01</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C138" s="59" t="s">
        <v>20</v>
      </c>
      <c r="D138" s="54"/>
      <c r="E138" s="6"/>
      <c r="F138" s="19"/>
      <c r="G138" s="24"/>
      <c r="H138" s="24"/>
      <c r="I138" s="31"/>
      <c r="J138" s="31"/>
      <c r="K138" s="35"/>
    </row>
    <row r="139" spans="1:11" x14ac:dyDescent="0.25">
      <c r="B139" s="8" t="s">
        <v>845</v>
      </c>
      <c r="C139" s="57" t="s">
        <v>5299</v>
      </c>
      <c r="D139" s="54" t="s">
        <v>846</v>
      </c>
      <c r="E139" s="6" t="s">
        <v>847</v>
      </c>
      <c r="F139" s="19">
        <v>39360.945</v>
      </c>
      <c r="G139" s="24">
        <v>4481.45</v>
      </c>
      <c r="H139" s="24">
        <v>0.28000000000000003</v>
      </c>
      <c r="I139" s="31">
        <v>5.62</v>
      </c>
      <c r="J139" s="31"/>
      <c r="K139" s="35"/>
    </row>
    <row r="140" spans="1:11" x14ac:dyDescent="0.25">
      <c r="C140" s="58" t="s">
        <v>175</v>
      </c>
      <c r="D140" s="54"/>
      <c r="E140" s="6"/>
      <c r="F140" s="19"/>
      <c r="G140" s="25">
        <v>4481.45</v>
      </c>
      <c r="H140" s="25">
        <v>0.28000000000000003</v>
      </c>
      <c r="I140" s="31"/>
      <c r="J140" s="31"/>
      <c r="K140" s="35"/>
    </row>
    <row r="141" spans="1:11" x14ac:dyDescent="0.25">
      <c r="C141" s="57"/>
      <c r="D141" s="54"/>
      <c r="E141" s="6"/>
      <c r="F141" s="19"/>
      <c r="G141" s="24"/>
      <c r="H141" s="24"/>
      <c r="I141" s="31"/>
      <c r="J141" s="31"/>
      <c r="K141" s="35"/>
    </row>
    <row r="142" spans="1:11" x14ac:dyDescent="0.25">
      <c r="C142" s="58" t="s">
        <v>21</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22</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23</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9" t="s">
        <v>24</v>
      </c>
      <c r="D148" s="54"/>
      <c r="E148" s="6"/>
      <c r="F148" s="19"/>
      <c r="G148" s="24"/>
      <c r="H148" s="24"/>
      <c r="I148" s="31"/>
      <c r="J148" s="31"/>
      <c r="K148" s="35"/>
    </row>
    <row r="149" spans="1:54" x14ac:dyDescent="0.25">
      <c r="B149" s="8" t="s">
        <v>190</v>
      </c>
      <c r="C149" s="57" t="s">
        <v>191</v>
      </c>
      <c r="D149" s="54"/>
      <c r="E149" s="6"/>
      <c r="F149" s="19"/>
      <c r="G149" s="24">
        <v>32310.54</v>
      </c>
      <c r="H149" s="24">
        <v>1.99</v>
      </c>
      <c r="I149" s="31"/>
      <c r="J149" s="31"/>
      <c r="K149" s="35"/>
    </row>
    <row r="150" spans="1:54" x14ac:dyDescent="0.25">
      <c r="C150" s="58" t="s">
        <v>175</v>
      </c>
      <c r="D150" s="54"/>
      <c r="E150" s="6"/>
      <c r="F150" s="19"/>
      <c r="G150" s="25">
        <v>32310.54</v>
      </c>
      <c r="H150" s="25">
        <v>1.99</v>
      </c>
      <c r="I150" s="31"/>
      <c r="J150" s="31"/>
      <c r="K150" s="35"/>
    </row>
    <row r="151" spans="1:54" x14ac:dyDescent="0.25">
      <c r="C151" s="57"/>
      <c r="D151" s="54"/>
      <c r="E151" s="6"/>
      <c r="F151" s="19"/>
      <c r="G151" s="24"/>
      <c r="H151" s="24"/>
      <c r="I151" s="31"/>
      <c r="J151" s="31"/>
      <c r="K151" s="35"/>
    </row>
    <row r="152" spans="1:54" x14ac:dyDescent="0.25">
      <c r="A152" s="10"/>
      <c r="B152" s="28"/>
      <c r="C152" s="58" t="s">
        <v>25</v>
      </c>
      <c r="D152" s="54"/>
      <c r="E152" s="6"/>
      <c r="F152" s="19"/>
      <c r="G152" s="24"/>
      <c r="H152" s="24"/>
      <c r="I152" s="31"/>
      <c r="J152" s="31"/>
      <c r="K152" s="35"/>
    </row>
    <row r="153" spans="1:54" s="2" customFormat="1" ht="13.5" x14ac:dyDescent="0.25">
      <c r="A153" s="28"/>
      <c r="B153" s="28"/>
      <c r="C153" s="57" t="s">
        <v>5239</v>
      </c>
      <c r="D153" s="54"/>
      <c r="E153" s="6"/>
      <c r="F153" s="19"/>
      <c r="G153" s="24" t="s">
        <v>2</v>
      </c>
      <c r="H153" s="24" t="s">
        <v>2</v>
      </c>
      <c r="I153" s="31"/>
      <c r="J153" s="31"/>
      <c r="K153" s="35"/>
      <c r="L153" s="3"/>
      <c r="AI153" s="3"/>
      <c r="AV153" s="3"/>
      <c r="AX153" s="3"/>
      <c r="BB153" s="3"/>
    </row>
    <row r="154" spans="1:54" x14ac:dyDescent="0.25">
      <c r="B154" s="8"/>
      <c r="C154" s="57" t="s">
        <v>192</v>
      </c>
      <c r="D154" s="54"/>
      <c r="E154" s="6"/>
      <c r="F154" s="19"/>
      <c r="G154" s="24">
        <v>25894.95</v>
      </c>
      <c r="H154" s="24">
        <v>1.6</v>
      </c>
      <c r="I154" s="31"/>
      <c r="J154" s="31"/>
      <c r="K154" s="35"/>
    </row>
    <row r="155" spans="1:54" x14ac:dyDescent="0.25">
      <c r="C155" s="58" t="s">
        <v>175</v>
      </c>
      <c r="D155" s="54"/>
      <c r="E155" s="6"/>
      <c r="F155" s="19"/>
      <c r="G155" s="25">
        <v>25894.95</v>
      </c>
      <c r="H155" s="25">
        <v>1.6</v>
      </c>
      <c r="I155" s="31"/>
      <c r="J155" s="31"/>
      <c r="K155" s="35"/>
    </row>
    <row r="156" spans="1:54" x14ac:dyDescent="0.25">
      <c r="C156" s="57"/>
      <c r="D156" s="54"/>
      <c r="E156" s="6"/>
      <c r="F156" s="19"/>
      <c r="G156" s="24"/>
      <c r="H156" s="24"/>
      <c r="I156" s="31"/>
      <c r="J156" s="31"/>
      <c r="K156" s="35"/>
    </row>
    <row r="157" spans="1:54" x14ac:dyDescent="0.25">
      <c r="C157" s="60" t="s">
        <v>193</v>
      </c>
      <c r="D157" s="55"/>
      <c r="E157" s="5"/>
      <c r="F157" s="20"/>
      <c r="G157" s="26">
        <v>1627682.1</v>
      </c>
      <c r="H157" s="26">
        <v>99.999999999999986</v>
      </c>
      <c r="I157" s="32"/>
      <c r="J157" s="32"/>
      <c r="K157" s="36"/>
    </row>
    <row r="160" spans="1:54" x14ac:dyDescent="0.25">
      <c r="C160" s="1" t="s">
        <v>194</v>
      </c>
    </row>
    <row r="161" spans="3:11" x14ac:dyDescent="0.25">
      <c r="C161" s="37" t="s">
        <v>195</v>
      </c>
      <c r="D161" s="37"/>
      <c r="E161" s="37"/>
      <c r="F161" s="37"/>
      <c r="G161" s="37"/>
      <c r="H161" s="37"/>
      <c r="I161" s="37"/>
      <c r="J161" s="37"/>
      <c r="K161" s="37"/>
    </row>
    <row r="162" spans="3:11" x14ac:dyDescent="0.25">
      <c r="C162" s="2" t="s">
        <v>196</v>
      </c>
    </row>
    <row r="163" spans="3:11" x14ac:dyDescent="0.25">
      <c r="C163" s="2" t="s">
        <v>197</v>
      </c>
    </row>
    <row r="164" spans="3:11" ht="30" customHeight="1" x14ac:dyDescent="0.25">
      <c r="C164" s="92" t="s">
        <v>198</v>
      </c>
      <c r="D164" s="93"/>
      <c r="E164" s="93"/>
      <c r="F164" s="93"/>
      <c r="G164" s="93"/>
      <c r="H164" s="93"/>
      <c r="I164" s="93"/>
      <c r="J164" s="93"/>
      <c r="K164" s="93"/>
    </row>
    <row r="165" spans="3:11" x14ac:dyDescent="0.25">
      <c r="C165" s="2" t="s">
        <v>199</v>
      </c>
    </row>
    <row r="167" spans="3:11" x14ac:dyDescent="0.25">
      <c r="C167" s="1" t="s">
        <v>5400</v>
      </c>
      <c r="E167" s="90" t="s">
        <v>5401</v>
      </c>
    </row>
    <row r="168" spans="3:11" x14ac:dyDescent="0.25">
      <c r="E168" s="2" t="s">
        <v>5428</v>
      </c>
    </row>
  </sheetData>
  <mergeCells count="1">
    <mergeCell ref="C164:K164"/>
  </mergeCells>
  <hyperlinks>
    <hyperlink ref="J2" location="'Index'!A1" display="'Index'!A1" xr:uid="{DB2EF583-AC99-45F6-BBD8-63D9F85F9EDE}"/>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7F17A-97B6-4D0B-8E35-44C8769383FC}">
  <sheetPr codeName="Sheet1"/>
  <dimension ref="A1:IV74"/>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2853</v>
      </c>
      <c r="J2" s="38" t="s">
        <v>4913</v>
      </c>
    </row>
    <row r="3" spans="1:54" ht="16.5" x14ac:dyDescent="0.3">
      <c r="C3" s="1" t="s">
        <v>28</v>
      </c>
      <c r="D3" s="21" t="s">
        <v>2330</v>
      </c>
      <c r="F3" s="79" t="s">
        <v>5336</v>
      </c>
      <c r="G3" s="13" t="s">
        <v>4819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2854</v>
      </c>
      <c r="C46" s="57" t="s">
        <v>2855</v>
      </c>
      <c r="D46" s="54" t="s">
        <v>2856</v>
      </c>
      <c r="E46" s="6" t="s">
        <v>2855</v>
      </c>
      <c r="F46" s="19">
        <v>10418</v>
      </c>
      <c r="G46" s="24">
        <v>1195580.1000000001</v>
      </c>
      <c r="H46" s="24">
        <v>98.53</v>
      </c>
      <c r="I46" s="31"/>
      <c r="J46" s="31"/>
      <c r="K46" s="35"/>
    </row>
    <row r="47" spans="1:11" x14ac:dyDescent="0.25">
      <c r="C47" s="58" t="s">
        <v>175</v>
      </c>
      <c r="D47" s="54"/>
      <c r="E47" s="6"/>
      <c r="F47" s="19"/>
      <c r="G47" s="25">
        <v>1195580.1000000001</v>
      </c>
      <c r="H47" s="25">
        <v>98.53</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190</v>
      </c>
      <c r="C54" s="57" t="s">
        <v>191</v>
      </c>
      <c r="D54" s="54"/>
      <c r="E54" s="6"/>
      <c r="F54" s="19"/>
      <c r="G54" s="24">
        <v>104.09</v>
      </c>
      <c r="H54" s="24">
        <v>0.01</v>
      </c>
      <c r="I54" s="31"/>
      <c r="J54" s="31"/>
      <c r="K54" s="35"/>
    </row>
    <row r="55" spans="1:54" x14ac:dyDescent="0.25">
      <c r="C55" s="58" t="s">
        <v>175</v>
      </c>
      <c r="D55" s="54"/>
      <c r="E55" s="6"/>
      <c r="F55" s="19"/>
      <c r="G55" s="25">
        <v>104.09</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5239</v>
      </c>
      <c r="D58" s="54"/>
      <c r="E58" s="6"/>
      <c r="F58" s="19"/>
      <c r="G58" s="24" t="s">
        <v>2</v>
      </c>
      <c r="H58" s="24" t="s">
        <v>2</v>
      </c>
      <c r="I58" s="31"/>
      <c r="J58" s="31"/>
      <c r="K58" s="35"/>
      <c r="L58" s="3"/>
      <c r="AI58" s="3"/>
      <c r="AV58" s="3"/>
      <c r="AX58" s="3"/>
      <c r="BB58" s="3"/>
    </row>
    <row r="59" spans="1:54" x14ac:dyDescent="0.25">
      <c r="B59" s="8"/>
      <c r="C59" s="57" t="s">
        <v>192</v>
      </c>
      <c r="D59" s="54"/>
      <c r="E59" s="6"/>
      <c r="F59" s="19"/>
      <c r="G59" s="24">
        <v>17722.900000000001</v>
      </c>
      <c r="H59" s="24">
        <v>1.46</v>
      </c>
      <c r="I59" s="31"/>
      <c r="J59" s="31"/>
      <c r="K59" s="35"/>
    </row>
    <row r="60" spans="1:54" x14ac:dyDescent="0.25">
      <c r="C60" s="58" t="s">
        <v>175</v>
      </c>
      <c r="D60" s="54"/>
      <c r="E60" s="6"/>
      <c r="F60" s="19"/>
      <c r="G60" s="25">
        <v>17722.900000000001</v>
      </c>
      <c r="H60" s="25">
        <v>1.46</v>
      </c>
      <c r="I60" s="31"/>
      <c r="J60" s="31"/>
      <c r="K60" s="35"/>
    </row>
    <row r="61" spans="1:54" x14ac:dyDescent="0.25">
      <c r="C61" s="57"/>
      <c r="D61" s="54"/>
      <c r="E61" s="6"/>
      <c r="F61" s="19"/>
      <c r="G61" s="24"/>
      <c r="H61" s="24"/>
      <c r="I61" s="31"/>
      <c r="J61" s="31"/>
      <c r="K61" s="35"/>
    </row>
    <row r="62" spans="1:54" x14ac:dyDescent="0.25">
      <c r="C62" s="60" t="s">
        <v>193</v>
      </c>
      <c r="D62" s="55"/>
      <c r="E62" s="5"/>
      <c r="F62" s="20"/>
      <c r="G62" s="26">
        <v>1213407.0900000001</v>
      </c>
      <c r="H62" s="26">
        <v>100</v>
      </c>
      <c r="I62" s="32"/>
      <c r="J62" s="32"/>
      <c r="K62" s="36"/>
    </row>
    <row r="65" spans="3:11" x14ac:dyDescent="0.25">
      <c r="C65" s="1" t="s">
        <v>194</v>
      </c>
    </row>
    <row r="66" spans="3:11" x14ac:dyDescent="0.25">
      <c r="C66" s="37" t="s">
        <v>195</v>
      </c>
      <c r="D66" s="37"/>
      <c r="E66" s="37"/>
      <c r="F66" s="37"/>
      <c r="G66" s="37"/>
      <c r="H66" s="37"/>
      <c r="I66" s="37"/>
      <c r="J66" s="37"/>
      <c r="K66" s="37"/>
    </row>
    <row r="67" spans="3:11" x14ac:dyDescent="0.25">
      <c r="C67" s="2" t="s">
        <v>196</v>
      </c>
    </row>
    <row r="68" spans="3:11" x14ac:dyDescent="0.25">
      <c r="C68" s="2" t="s">
        <v>197</v>
      </c>
    </row>
    <row r="69" spans="3:11" ht="30" customHeight="1" x14ac:dyDescent="0.25">
      <c r="C69" s="92" t="s">
        <v>198</v>
      </c>
      <c r="D69" s="93"/>
      <c r="E69" s="93"/>
      <c r="F69" s="93"/>
      <c r="G69" s="93"/>
      <c r="H69" s="93"/>
      <c r="I69" s="93"/>
      <c r="J69" s="93"/>
      <c r="K69" s="93"/>
    </row>
    <row r="70" spans="3:11" x14ac:dyDescent="0.25">
      <c r="C70" s="2" t="s">
        <v>199</v>
      </c>
    </row>
    <row r="71" spans="3:11" x14ac:dyDescent="0.25">
      <c r="C71" s="2" t="s">
        <v>5275</v>
      </c>
    </row>
    <row r="73" spans="3:11" x14ac:dyDescent="0.25">
      <c r="C73" s="1" t="s">
        <v>5400</v>
      </c>
      <c r="E73" s="90" t="s">
        <v>5401</v>
      </c>
    </row>
    <row r="74" spans="3:11" x14ac:dyDescent="0.25">
      <c r="E74" s="2" t="s">
        <v>5429</v>
      </c>
    </row>
  </sheetData>
  <mergeCells count="1">
    <mergeCell ref="C69:K69"/>
  </mergeCells>
  <hyperlinks>
    <hyperlink ref="J2" location="'Index'!A1" display="'Index'!A1" xr:uid="{6C82BF36-A9C3-4827-A582-86F7B2FB3268}"/>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9B571-571E-42BE-94AA-FF11A0FDA446}">
  <sheetPr codeName="Sheet1"/>
  <dimension ref="A1:IV97"/>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2857</v>
      </c>
      <c r="J2" s="38" t="s">
        <v>4913</v>
      </c>
    </row>
    <row r="3" spans="1:54" ht="16.5" x14ac:dyDescent="0.3">
      <c r="C3" s="1" t="s">
        <v>28</v>
      </c>
      <c r="D3" s="21" t="s">
        <v>2858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66</v>
      </c>
      <c r="C10" s="57" t="s">
        <v>67</v>
      </c>
      <c r="D10" s="54" t="s">
        <v>68</v>
      </c>
      <c r="E10" s="6" t="s">
        <v>43</v>
      </c>
      <c r="F10" s="19">
        <v>9927500</v>
      </c>
      <c r="G10" s="24">
        <v>86612.47</v>
      </c>
      <c r="H10" s="24">
        <v>15.69</v>
      </c>
      <c r="I10" s="31"/>
      <c r="J10" s="31"/>
      <c r="K10" s="35"/>
    </row>
    <row r="11" spans="1:54" x14ac:dyDescent="0.25">
      <c r="B11" s="8" t="s">
        <v>1075</v>
      </c>
      <c r="C11" s="57" t="s">
        <v>1076</v>
      </c>
      <c r="D11" s="54" t="s">
        <v>1077</v>
      </c>
      <c r="E11" s="6" t="s">
        <v>1078</v>
      </c>
      <c r="F11" s="19">
        <v>12975000</v>
      </c>
      <c r="G11" s="24">
        <v>52412.51</v>
      </c>
      <c r="H11" s="24">
        <v>9.49</v>
      </c>
      <c r="I11" s="31"/>
      <c r="J11" s="31"/>
      <c r="K11" s="35"/>
    </row>
    <row r="12" spans="1:54" x14ac:dyDescent="0.25">
      <c r="B12" s="8" t="s">
        <v>588</v>
      </c>
      <c r="C12" s="57" t="s">
        <v>589</v>
      </c>
      <c r="D12" s="54" t="s">
        <v>590</v>
      </c>
      <c r="E12" s="6" t="s">
        <v>123</v>
      </c>
      <c r="F12" s="19">
        <v>14543244</v>
      </c>
      <c r="G12" s="24">
        <v>49512.47</v>
      </c>
      <c r="H12" s="24">
        <v>8.9700000000000006</v>
      </c>
      <c r="I12" s="31"/>
      <c r="J12" s="31"/>
      <c r="K12" s="35"/>
    </row>
    <row r="13" spans="1:54" x14ac:dyDescent="0.25">
      <c r="B13" s="8" t="s">
        <v>120</v>
      </c>
      <c r="C13" s="57" t="s">
        <v>121</v>
      </c>
      <c r="D13" s="54" t="s">
        <v>122</v>
      </c>
      <c r="E13" s="6" t="s">
        <v>123</v>
      </c>
      <c r="F13" s="19">
        <v>16535554</v>
      </c>
      <c r="G13" s="24">
        <v>46340.89</v>
      </c>
      <c r="H13" s="24">
        <v>8.39</v>
      </c>
      <c r="I13" s="31"/>
      <c r="J13" s="31"/>
      <c r="K13" s="35"/>
    </row>
    <row r="14" spans="1:54" x14ac:dyDescent="0.25">
      <c r="B14" s="8" t="s">
        <v>400</v>
      </c>
      <c r="C14" s="57" t="s">
        <v>401</v>
      </c>
      <c r="D14" s="54" t="s">
        <v>402</v>
      </c>
      <c r="E14" s="6" t="s">
        <v>403</v>
      </c>
      <c r="F14" s="19">
        <v>25750000</v>
      </c>
      <c r="G14" s="24">
        <v>45394.68</v>
      </c>
      <c r="H14" s="24">
        <v>8.2200000000000006</v>
      </c>
      <c r="I14" s="31"/>
      <c r="J14" s="31"/>
      <c r="K14" s="35"/>
    </row>
    <row r="15" spans="1:54" x14ac:dyDescent="0.25">
      <c r="B15" s="8" t="s">
        <v>404</v>
      </c>
      <c r="C15" s="57" t="s">
        <v>405</v>
      </c>
      <c r="D15" s="54" t="s">
        <v>406</v>
      </c>
      <c r="E15" s="6" t="s">
        <v>75</v>
      </c>
      <c r="F15" s="19">
        <v>9700000</v>
      </c>
      <c r="G15" s="24">
        <v>32946.050000000003</v>
      </c>
      <c r="H15" s="24">
        <v>5.97</v>
      </c>
      <c r="I15" s="31"/>
      <c r="J15" s="31"/>
      <c r="K15" s="35"/>
    </row>
    <row r="16" spans="1:54" x14ac:dyDescent="0.25">
      <c r="B16" s="8" t="s">
        <v>299</v>
      </c>
      <c r="C16" s="57" t="s">
        <v>300</v>
      </c>
      <c r="D16" s="54" t="s">
        <v>301</v>
      </c>
      <c r="E16" s="6" t="s">
        <v>43</v>
      </c>
      <c r="F16" s="19">
        <v>11000000</v>
      </c>
      <c r="G16" s="24">
        <v>28439.4</v>
      </c>
      <c r="H16" s="24">
        <v>5.15</v>
      </c>
      <c r="I16" s="31"/>
      <c r="J16" s="31"/>
      <c r="K16" s="35"/>
    </row>
    <row r="17" spans="2:11" x14ac:dyDescent="0.25">
      <c r="B17" s="8" t="s">
        <v>1016</v>
      </c>
      <c r="C17" s="57" t="s">
        <v>1017</v>
      </c>
      <c r="D17" s="54" t="s">
        <v>1018</v>
      </c>
      <c r="E17" s="6" t="s">
        <v>1019</v>
      </c>
      <c r="F17" s="19">
        <v>27900000</v>
      </c>
      <c r="G17" s="24">
        <v>21301.65</v>
      </c>
      <c r="H17" s="24">
        <v>3.86</v>
      </c>
      <c r="I17" s="31"/>
      <c r="J17" s="31"/>
      <c r="K17" s="35"/>
    </row>
    <row r="18" spans="2:11" x14ac:dyDescent="0.25">
      <c r="B18" s="8" t="s">
        <v>2859</v>
      </c>
      <c r="C18" s="57" t="s">
        <v>1419</v>
      </c>
      <c r="D18" s="54" t="s">
        <v>2860</v>
      </c>
      <c r="E18" s="6" t="s">
        <v>43</v>
      </c>
      <c r="F18" s="19">
        <v>2427235</v>
      </c>
      <c r="G18" s="24">
        <v>18221.25</v>
      </c>
      <c r="H18" s="24">
        <v>3.3</v>
      </c>
      <c r="I18" s="31"/>
      <c r="J18" s="31"/>
      <c r="K18" s="35"/>
    </row>
    <row r="19" spans="2:11" x14ac:dyDescent="0.25">
      <c r="B19" s="8" t="s">
        <v>2223</v>
      </c>
      <c r="C19" s="57" t="s">
        <v>2224</v>
      </c>
      <c r="D19" s="54" t="s">
        <v>2225</v>
      </c>
      <c r="E19" s="6" t="s">
        <v>413</v>
      </c>
      <c r="F19" s="19">
        <v>3850000</v>
      </c>
      <c r="G19" s="24">
        <v>15931.3</v>
      </c>
      <c r="H19" s="24">
        <v>2.89</v>
      </c>
      <c r="I19" s="31"/>
      <c r="J19" s="31"/>
      <c r="K19" s="35"/>
    </row>
    <row r="20" spans="2:11" x14ac:dyDescent="0.25">
      <c r="B20" s="8" t="s">
        <v>2861</v>
      </c>
      <c r="C20" s="57" t="s">
        <v>2862</v>
      </c>
      <c r="D20" s="54" t="s">
        <v>2863</v>
      </c>
      <c r="E20" s="6" t="s">
        <v>79</v>
      </c>
      <c r="F20" s="19">
        <v>4150000</v>
      </c>
      <c r="G20" s="24">
        <v>15298.98</v>
      </c>
      <c r="H20" s="24">
        <v>2.77</v>
      </c>
      <c r="I20" s="31"/>
      <c r="J20" s="31"/>
      <c r="K20" s="35"/>
    </row>
    <row r="21" spans="2:11" x14ac:dyDescent="0.25">
      <c r="B21" s="8" t="s">
        <v>2864</v>
      </c>
      <c r="C21" s="57" t="s">
        <v>2865</v>
      </c>
      <c r="D21" s="54" t="s">
        <v>2866</v>
      </c>
      <c r="E21" s="6" t="s">
        <v>86</v>
      </c>
      <c r="F21" s="19">
        <v>1350000</v>
      </c>
      <c r="G21" s="24">
        <v>11838.83</v>
      </c>
      <c r="H21" s="24">
        <v>2.14</v>
      </c>
      <c r="I21" s="31"/>
      <c r="J21" s="31"/>
      <c r="K21" s="35"/>
    </row>
    <row r="22" spans="2:11" x14ac:dyDescent="0.25">
      <c r="B22" s="8" t="s">
        <v>454</v>
      </c>
      <c r="C22" s="57" t="s">
        <v>455</v>
      </c>
      <c r="D22" s="54" t="s">
        <v>456</v>
      </c>
      <c r="E22" s="6" t="s">
        <v>79</v>
      </c>
      <c r="F22" s="19">
        <v>1310000</v>
      </c>
      <c r="G22" s="24">
        <v>11794.59</v>
      </c>
      <c r="H22" s="24">
        <v>2.14</v>
      </c>
      <c r="I22" s="31"/>
      <c r="J22" s="31"/>
      <c r="K22" s="35"/>
    </row>
    <row r="23" spans="2:11" x14ac:dyDescent="0.25">
      <c r="B23" s="8" t="s">
        <v>429</v>
      </c>
      <c r="C23" s="57" t="s">
        <v>430</v>
      </c>
      <c r="D23" s="54" t="s">
        <v>431</v>
      </c>
      <c r="E23" s="6" t="s">
        <v>403</v>
      </c>
      <c r="F23" s="19">
        <v>4100000</v>
      </c>
      <c r="G23" s="24">
        <v>11430.8</v>
      </c>
      <c r="H23" s="24">
        <v>2.0699999999999998</v>
      </c>
      <c r="I23" s="31"/>
      <c r="J23" s="31"/>
      <c r="K23" s="35"/>
    </row>
    <row r="24" spans="2:11" x14ac:dyDescent="0.25">
      <c r="B24" s="8" t="s">
        <v>305</v>
      </c>
      <c r="C24" s="57" t="s">
        <v>306</v>
      </c>
      <c r="D24" s="54" t="s">
        <v>307</v>
      </c>
      <c r="E24" s="6" t="s">
        <v>107</v>
      </c>
      <c r="F24" s="19">
        <v>5000000</v>
      </c>
      <c r="G24" s="24">
        <v>10693.5</v>
      </c>
      <c r="H24" s="24">
        <v>1.94</v>
      </c>
      <c r="I24" s="31"/>
      <c r="J24" s="31"/>
      <c r="K24" s="35"/>
    </row>
    <row r="25" spans="2:11" x14ac:dyDescent="0.25">
      <c r="B25" s="8" t="s">
        <v>1098</v>
      </c>
      <c r="C25" s="57" t="s">
        <v>1099</v>
      </c>
      <c r="D25" s="54" t="s">
        <v>1100</v>
      </c>
      <c r="E25" s="6" t="s">
        <v>79</v>
      </c>
      <c r="F25" s="19">
        <v>590000</v>
      </c>
      <c r="G25" s="24">
        <v>10564.54</v>
      </c>
      <c r="H25" s="24">
        <v>1.91</v>
      </c>
      <c r="I25" s="31"/>
      <c r="J25" s="31"/>
      <c r="K25" s="35"/>
    </row>
    <row r="26" spans="2:11" x14ac:dyDescent="0.25">
      <c r="B26" s="8" t="s">
        <v>2545</v>
      </c>
      <c r="C26" s="57" t="s">
        <v>2546</v>
      </c>
      <c r="D26" s="54" t="s">
        <v>2547</v>
      </c>
      <c r="E26" s="6" t="s">
        <v>403</v>
      </c>
      <c r="F26" s="19">
        <v>5000000</v>
      </c>
      <c r="G26" s="24">
        <v>10427</v>
      </c>
      <c r="H26" s="24">
        <v>1.89</v>
      </c>
      <c r="I26" s="31"/>
      <c r="J26" s="31"/>
      <c r="K26" s="35"/>
    </row>
    <row r="27" spans="2:11" x14ac:dyDescent="0.25">
      <c r="B27" s="8" t="s">
        <v>2170</v>
      </c>
      <c r="C27" s="57" t="s">
        <v>1308</v>
      </c>
      <c r="D27" s="54" t="s">
        <v>2171</v>
      </c>
      <c r="E27" s="6" t="s">
        <v>115</v>
      </c>
      <c r="F27" s="19">
        <v>4000000</v>
      </c>
      <c r="G27" s="24">
        <v>9538</v>
      </c>
      <c r="H27" s="24">
        <v>1.73</v>
      </c>
      <c r="I27" s="31"/>
      <c r="J27" s="31"/>
      <c r="K27" s="35"/>
    </row>
    <row r="28" spans="2:11" x14ac:dyDescent="0.25">
      <c r="B28" s="8" t="s">
        <v>337</v>
      </c>
      <c r="C28" s="57" t="s">
        <v>338</v>
      </c>
      <c r="D28" s="54" t="s">
        <v>339</v>
      </c>
      <c r="E28" s="6" t="s">
        <v>43</v>
      </c>
      <c r="F28" s="19">
        <v>7500000</v>
      </c>
      <c r="G28" s="24">
        <v>9255.75</v>
      </c>
      <c r="H28" s="24">
        <v>1.68</v>
      </c>
      <c r="I28" s="31"/>
      <c r="J28" s="31"/>
      <c r="K28" s="35"/>
    </row>
    <row r="29" spans="2:11" x14ac:dyDescent="0.25">
      <c r="B29" s="8" t="s">
        <v>410</v>
      </c>
      <c r="C29" s="57" t="s">
        <v>411</v>
      </c>
      <c r="D29" s="54" t="s">
        <v>412</v>
      </c>
      <c r="E29" s="6" t="s">
        <v>413</v>
      </c>
      <c r="F29" s="19">
        <v>3455000</v>
      </c>
      <c r="G29" s="24">
        <v>8274.73</v>
      </c>
      <c r="H29" s="24">
        <v>1.5</v>
      </c>
      <c r="I29" s="31"/>
      <c r="J29" s="31"/>
      <c r="K29" s="35"/>
    </row>
    <row r="30" spans="2:11" x14ac:dyDescent="0.25">
      <c r="B30" s="8" t="s">
        <v>469</v>
      </c>
      <c r="C30" s="57" t="s">
        <v>470</v>
      </c>
      <c r="D30" s="54" t="s">
        <v>471</v>
      </c>
      <c r="E30" s="6" t="s">
        <v>403</v>
      </c>
      <c r="F30" s="19">
        <v>2650000</v>
      </c>
      <c r="G30" s="24">
        <v>8203.08</v>
      </c>
      <c r="H30" s="24">
        <v>1.49</v>
      </c>
      <c r="I30" s="31"/>
      <c r="J30" s="31"/>
      <c r="K30" s="35"/>
    </row>
    <row r="31" spans="2:11" x14ac:dyDescent="0.25">
      <c r="B31" s="8" t="s">
        <v>2353</v>
      </c>
      <c r="C31" s="57" t="s">
        <v>681</v>
      </c>
      <c r="D31" s="54" t="s">
        <v>2354</v>
      </c>
      <c r="E31" s="6" t="s">
        <v>86</v>
      </c>
      <c r="F31" s="19">
        <v>2125000</v>
      </c>
      <c r="G31" s="24">
        <v>7923.06</v>
      </c>
      <c r="H31" s="24">
        <v>1.43</v>
      </c>
      <c r="I31" s="31"/>
      <c r="J31" s="31"/>
      <c r="K31" s="35"/>
    </row>
    <row r="32" spans="2:11" x14ac:dyDescent="0.25">
      <c r="B32" s="8" t="s">
        <v>1001</v>
      </c>
      <c r="C32" s="57" t="s">
        <v>1002</v>
      </c>
      <c r="D32" s="54" t="s">
        <v>1003</v>
      </c>
      <c r="E32" s="6" t="s">
        <v>75</v>
      </c>
      <c r="F32" s="19">
        <v>4281804</v>
      </c>
      <c r="G32" s="24">
        <v>6413.71</v>
      </c>
      <c r="H32" s="24">
        <v>1.1599999999999999</v>
      </c>
      <c r="I32" s="31"/>
      <c r="J32" s="31"/>
      <c r="K32" s="35"/>
    </row>
    <row r="33" spans="2:11" x14ac:dyDescent="0.25">
      <c r="B33" s="8" t="s">
        <v>2867</v>
      </c>
      <c r="C33" s="57" t="s">
        <v>2868</v>
      </c>
      <c r="D33" s="54" t="s">
        <v>2869</v>
      </c>
      <c r="E33" s="6" t="s">
        <v>54</v>
      </c>
      <c r="F33" s="19">
        <v>3200000</v>
      </c>
      <c r="G33" s="24">
        <v>6178.24</v>
      </c>
      <c r="H33" s="24">
        <v>1.1200000000000001</v>
      </c>
      <c r="I33" s="31"/>
      <c r="J33" s="31"/>
      <c r="K33" s="35"/>
    </row>
    <row r="34" spans="2:11" x14ac:dyDescent="0.25">
      <c r="B34" s="8" t="s">
        <v>2870</v>
      </c>
      <c r="C34" s="57" t="s">
        <v>2871</v>
      </c>
      <c r="D34" s="54" t="s">
        <v>2872</v>
      </c>
      <c r="E34" s="6" t="s">
        <v>403</v>
      </c>
      <c r="F34" s="19">
        <v>1200000</v>
      </c>
      <c r="G34" s="24">
        <v>5154.6000000000004</v>
      </c>
      <c r="H34" s="24">
        <v>0.93</v>
      </c>
      <c r="I34" s="31"/>
      <c r="J34" s="31"/>
      <c r="K34" s="35"/>
    </row>
    <row r="35" spans="2:11" x14ac:dyDescent="0.25">
      <c r="C35" s="58" t="s">
        <v>175</v>
      </c>
      <c r="D35" s="54"/>
      <c r="E35" s="6"/>
      <c r="F35" s="19"/>
      <c r="G35" s="25">
        <v>540102.07999999996</v>
      </c>
      <c r="H35" s="25">
        <v>97.83</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186</v>
      </c>
      <c r="C59" s="57" t="s">
        <v>187</v>
      </c>
      <c r="D59" s="54" t="s">
        <v>188</v>
      </c>
      <c r="E59" s="6" t="s">
        <v>189</v>
      </c>
      <c r="F59" s="19">
        <v>500000</v>
      </c>
      <c r="G59" s="24">
        <v>496.31</v>
      </c>
      <c r="H59" s="24">
        <v>0.09</v>
      </c>
      <c r="I59" s="31">
        <v>5.4218999999999999</v>
      </c>
      <c r="J59" s="31"/>
      <c r="K59" s="35"/>
    </row>
    <row r="60" spans="1:11" x14ac:dyDescent="0.25">
      <c r="C60" s="58" t="s">
        <v>175</v>
      </c>
      <c r="D60" s="54"/>
      <c r="E60" s="6"/>
      <c r="F60" s="19"/>
      <c r="G60" s="25">
        <v>496.31</v>
      </c>
      <c r="H60" s="25">
        <v>0.09</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190</v>
      </c>
      <c r="C78" s="57" t="s">
        <v>191</v>
      </c>
      <c r="D78" s="54"/>
      <c r="E78" s="6"/>
      <c r="F78" s="19"/>
      <c r="G78" s="24">
        <v>12951.24</v>
      </c>
      <c r="H78" s="24">
        <v>2.35</v>
      </c>
      <c r="I78" s="31"/>
      <c r="J78" s="31"/>
      <c r="K78" s="35"/>
    </row>
    <row r="79" spans="1:11" x14ac:dyDescent="0.25">
      <c r="C79" s="58" t="s">
        <v>175</v>
      </c>
      <c r="D79" s="54"/>
      <c r="E79" s="6"/>
      <c r="F79" s="19"/>
      <c r="G79" s="25">
        <v>12951.24</v>
      </c>
      <c r="H79" s="25">
        <v>2.35</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5239</v>
      </c>
      <c r="D82" s="54"/>
      <c r="E82" s="6"/>
      <c r="F82" s="19"/>
      <c r="G82" s="24" t="s">
        <v>2</v>
      </c>
      <c r="H82" s="24" t="s">
        <v>2</v>
      </c>
      <c r="I82" s="31"/>
      <c r="J82" s="31"/>
      <c r="K82" s="35"/>
      <c r="L82" s="3"/>
      <c r="AI82" s="3"/>
      <c r="AV82" s="3"/>
      <c r="AX82" s="3"/>
      <c r="BB82" s="3"/>
    </row>
    <row r="83" spans="1:54" x14ac:dyDescent="0.25">
      <c r="B83" s="8"/>
      <c r="C83" s="57" t="s">
        <v>192</v>
      </c>
      <c r="D83" s="54"/>
      <c r="E83" s="6"/>
      <c r="F83" s="19"/>
      <c r="G83" s="24">
        <v>-1412.44</v>
      </c>
      <c r="H83" s="24">
        <v>-0.27</v>
      </c>
      <c r="I83" s="31"/>
      <c r="J83" s="31"/>
      <c r="K83" s="35"/>
    </row>
    <row r="84" spans="1:54" x14ac:dyDescent="0.25">
      <c r="C84" s="58" t="s">
        <v>175</v>
      </c>
      <c r="D84" s="54"/>
      <c r="E84" s="6"/>
      <c r="F84" s="19"/>
      <c r="G84" s="25">
        <v>-1412.44</v>
      </c>
      <c r="H84" s="25">
        <v>-0.27</v>
      </c>
      <c r="I84" s="31"/>
      <c r="J84" s="31"/>
      <c r="K84" s="35"/>
    </row>
    <row r="85" spans="1:54" x14ac:dyDescent="0.25">
      <c r="C85" s="57"/>
      <c r="D85" s="54"/>
      <c r="E85" s="6"/>
      <c r="F85" s="19"/>
      <c r="G85" s="24"/>
      <c r="H85" s="24"/>
      <c r="I85" s="31"/>
      <c r="J85" s="31"/>
      <c r="K85" s="35"/>
    </row>
    <row r="86" spans="1:54" x14ac:dyDescent="0.25">
      <c r="C86" s="60" t="s">
        <v>193</v>
      </c>
      <c r="D86" s="55"/>
      <c r="E86" s="5"/>
      <c r="F86" s="20"/>
      <c r="G86" s="26">
        <v>552137.18999999994</v>
      </c>
      <c r="H86" s="26">
        <v>100</v>
      </c>
      <c r="I86" s="32"/>
      <c r="J86" s="32"/>
      <c r="K86" s="36"/>
    </row>
    <row r="89" spans="1:54" x14ac:dyDescent="0.25">
      <c r="C89" s="1" t="s">
        <v>194</v>
      </c>
    </row>
    <row r="90" spans="1:54" x14ac:dyDescent="0.25">
      <c r="C90" s="37" t="s">
        <v>195</v>
      </c>
      <c r="D90" s="37"/>
      <c r="E90" s="37"/>
      <c r="F90" s="37"/>
      <c r="G90" s="37"/>
      <c r="H90" s="37"/>
      <c r="I90" s="37"/>
      <c r="J90" s="37"/>
      <c r="K90" s="37"/>
    </row>
    <row r="91" spans="1:54" x14ac:dyDescent="0.25">
      <c r="C91" s="2" t="s">
        <v>196</v>
      </c>
    </row>
    <row r="92" spans="1:54" x14ac:dyDescent="0.25">
      <c r="C92" s="2" t="s">
        <v>197</v>
      </c>
    </row>
    <row r="93" spans="1:54" ht="30" customHeight="1" x14ac:dyDescent="0.25">
      <c r="C93" s="92" t="s">
        <v>198</v>
      </c>
      <c r="D93" s="93"/>
      <c r="E93" s="93"/>
      <c r="F93" s="93"/>
      <c r="G93" s="93"/>
      <c r="H93" s="93"/>
      <c r="I93" s="93"/>
      <c r="J93" s="93"/>
      <c r="K93" s="93"/>
    </row>
    <row r="94" spans="1:54" x14ac:dyDescent="0.25">
      <c r="C94" s="2" t="s">
        <v>199</v>
      </c>
    </row>
    <row r="96" spans="1:54" x14ac:dyDescent="0.25">
      <c r="C96" s="1" t="s">
        <v>5400</v>
      </c>
      <c r="E96" s="90" t="s">
        <v>5401</v>
      </c>
    </row>
    <row r="97" spans="5:5" x14ac:dyDescent="0.25">
      <c r="E97" s="2" t="s">
        <v>5430</v>
      </c>
    </row>
  </sheetData>
  <mergeCells count="1">
    <mergeCell ref="C93:K93"/>
  </mergeCells>
  <hyperlinks>
    <hyperlink ref="J2" location="'Index'!A1" display="'Index'!A1" xr:uid="{63CF6B9D-DC89-44F7-A880-4F242D34CC3B}"/>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BFC15-EF32-4B60-BAE6-693A14A6606A}">
  <sheetPr codeName="Sheet1"/>
  <dimension ref="A1:IV73"/>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2873</v>
      </c>
      <c r="J2" s="38" t="s">
        <v>4913</v>
      </c>
    </row>
    <row r="3" spans="1:54" ht="16.5" x14ac:dyDescent="0.3">
      <c r="C3" s="1" t="s">
        <v>28</v>
      </c>
      <c r="D3" s="21" t="s">
        <v>2874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2329</v>
      </c>
      <c r="C42" s="57" t="s">
        <v>2330</v>
      </c>
      <c r="D42" s="54" t="s">
        <v>2331</v>
      </c>
      <c r="E42" s="6" t="s">
        <v>5245</v>
      </c>
      <c r="F42" s="19">
        <v>717924671</v>
      </c>
      <c r="G42" s="24">
        <v>711750.52</v>
      </c>
      <c r="H42" s="24">
        <v>101.2</v>
      </c>
      <c r="I42" s="31"/>
      <c r="J42" s="31"/>
      <c r="K42" s="35"/>
    </row>
    <row r="43" spans="1:11" x14ac:dyDescent="0.25">
      <c r="C43" s="58" t="s">
        <v>175</v>
      </c>
      <c r="D43" s="54"/>
      <c r="E43" s="6"/>
      <c r="F43" s="19"/>
      <c r="G43" s="25">
        <v>711750.52</v>
      </c>
      <c r="H43" s="25">
        <v>101.2</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190</v>
      </c>
      <c r="C54" s="57" t="s">
        <v>191</v>
      </c>
      <c r="D54" s="54"/>
      <c r="E54" s="6"/>
      <c r="F54" s="19"/>
      <c r="G54" s="24">
        <v>17117.45</v>
      </c>
      <c r="H54" s="24">
        <v>2.4300000000000002</v>
      </c>
      <c r="I54" s="31"/>
      <c r="J54" s="31"/>
      <c r="K54" s="35"/>
    </row>
    <row r="55" spans="1:54" x14ac:dyDescent="0.25">
      <c r="C55" s="58" t="s">
        <v>175</v>
      </c>
      <c r="D55" s="54"/>
      <c r="E55" s="6"/>
      <c r="F55" s="19"/>
      <c r="G55" s="25">
        <v>17117.45</v>
      </c>
      <c r="H55" s="25">
        <v>2.4300000000000002</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5239</v>
      </c>
      <c r="D58" s="54"/>
      <c r="E58" s="6"/>
      <c r="F58" s="19"/>
      <c r="G58" s="24" t="s">
        <v>2</v>
      </c>
      <c r="H58" s="24" t="s">
        <v>2</v>
      </c>
      <c r="I58" s="31"/>
      <c r="J58" s="31"/>
      <c r="K58" s="35"/>
      <c r="L58" s="3"/>
      <c r="AI58" s="3"/>
      <c r="AV58" s="3"/>
      <c r="AX58" s="3"/>
      <c r="BB58" s="3"/>
    </row>
    <row r="59" spans="1:54" x14ac:dyDescent="0.25">
      <c r="B59" s="8"/>
      <c r="C59" s="57" t="s">
        <v>192</v>
      </c>
      <c r="D59" s="54"/>
      <c r="E59" s="6"/>
      <c r="F59" s="19"/>
      <c r="G59" s="24">
        <v>-25527.279999999999</v>
      </c>
      <c r="H59" s="24">
        <v>-3.63</v>
      </c>
      <c r="I59" s="31"/>
      <c r="J59" s="31"/>
      <c r="K59" s="35"/>
    </row>
    <row r="60" spans="1:54" x14ac:dyDescent="0.25">
      <c r="C60" s="58" t="s">
        <v>175</v>
      </c>
      <c r="D60" s="54"/>
      <c r="E60" s="6"/>
      <c r="F60" s="19"/>
      <c r="G60" s="25">
        <v>-25527.279999999999</v>
      </c>
      <c r="H60" s="25">
        <v>-3.63</v>
      </c>
      <c r="I60" s="31"/>
      <c r="J60" s="31"/>
      <c r="K60" s="35"/>
    </row>
    <row r="61" spans="1:54" x14ac:dyDescent="0.25">
      <c r="C61" s="57"/>
      <c r="D61" s="54"/>
      <c r="E61" s="6"/>
      <c r="F61" s="19"/>
      <c r="G61" s="24"/>
      <c r="H61" s="24"/>
      <c r="I61" s="31"/>
      <c r="J61" s="31"/>
      <c r="K61" s="35"/>
    </row>
    <row r="62" spans="1:54" x14ac:dyDescent="0.25">
      <c r="C62" s="60" t="s">
        <v>193</v>
      </c>
      <c r="D62" s="55"/>
      <c r="E62" s="5"/>
      <c r="F62" s="20"/>
      <c r="G62" s="26">
        <v>703340.69</v>
      </c>
      <c r="H62" s="26">
        <v>100.00000000000001</v>
      </c>
      <c r="I62" s="32"/>
      <c r="J62" s="32"/>
      <c r="K62" s="36"/>
    </row>
    <row r="65" spans="3:11" x14ac:dyDescent="0.25">
      <c r="C65" s="1" t="s">
        <v>194</v>
      </c>
    </row>
    <row r="66" spans="3:11" x14ac:dyDescent="0.25">
      <c r="C66" s="37" t="s">
        <v>195</v>
      </c>
      <c r="D66" s="37"/>
      <c r="E66" s="37"/>
      <c r="F66" s="37"/>
      <c r="G66" s="37"/>
      <c r="H66" s="37"/>
      <c r="I66" s="37"/>
      <c r="J66" s="37"/>
      <c r="K66" s="37"/>
    </row>
    <row r="67" spans="3:11" x14ac:dyDescent="0.25">
      <c r="C67" s="2" t="s">
        <v>196</v>
      </c>
    </row>
    <row r="68" spans="3:11" x14ac:dyDescent="0.25">
      <c r="C68" s="2" t="s">
        <v>197</v>
      </c>
    </row>
    <row r="69" spans="3:11" ht="30" customHeight="1" x14ac:dyDescent="0.25">
      <c r="C69" s="92" t="s">
        <v>198</v>
      </c>
      <c r="D69" s="93"/>
      <c r="E69" s="93"/>
      <c r="F69" s="93"/>
      <c r="G69" s="93"/>
      <c r="H69" s="93"/>
      <c r="I69" s="93"/>
      <c r="J69" s="93"/>
      <c r="K69" s="93"/>
    </row>
    <row r="70" spans="3:11" x14ac:dyDescent="0.25">
      <c r="C70" s="2" t="s">
        <v>199</v>
      </c>
    </row>
    <row r="72" spans="3:11" x14ac:dyDescent="0.25">
      <c r="C72" s="1" t="s">
        <v>5400</v>
      </c>
      <c r="E72" s="90" t="s">
        <v>5401</v>
      </c>
    </row>
    <row r="73" spans="3:11" x14ac:dyDescent="0.25">
      <c r="E73" s="2" t="s">
        <v>5429</v>
      </c>
    </row>
  </sheetData>
  <mergeCells count="1">
    <mergeCell ref="C69:K69"/>
  </mergeCells>
  <hyperlinks>
    <hyperlink ref="J2" location="'Index'!A1" display="'Index'!A1" xr:uid="{D213A526-9F97-41FF-B9DA-A30289176687}"/>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4198B-9F1E-4012-AB01-45A9985875DF}">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2875</v>
      </c>
      <c r="J2" s="38" t="s">
        <v>4913</v>
      </c>
    </row>
    <row r="3" spans="1:54" ht="16.5" x14ac:dyDescent="0.3">
      <c r="C3" s="1" t="s">
        <v>28</v>
      </c>
      <c r="D3" s="21" t="s">
        <v>2876</v>
      </c>
      <c r="F3" s="79" t="s">
        <v>5336</v>
      </c>
      <c r="G3" s="13" t="s">
        <v>4822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186952251</v>
      </c>
      <c r="G10" s="24">
        <v>1778196.34</v>
      </c>
      <c r="H10" s="24">
        <v>15.18</v>
      </c>
      <c r="I10" s="31"/>
      <c r="J10" s="31"/>
      <c r="K10" s="35"/>
    </row>
    <row r="11" spans="1:54" x14ac:dyDescent="0.25">
      <c r="B11" s="8" t="s">
        <v>44</v>
      </c>
      <c r="C11" s="57" t="s">
        <v>45</v>
      </c>
      <c r="D11" s="54" t="s">
        <v>46</v>
      </c>
      <c r="E11" s="6" t="s">
        <v>43</v>
      </c>
      <c r="F11" s="19">
        <v>88031229</v>
      </c>
      <c r="G11" s="24">
        <v>1186704.98</v>
      </c>
      <c r="H11" s="24">
        <v>10.130000000000001</v>
      </c>
      <c r="I11" s="31"/>
      <c r="J11" s="31"/>
      <c r="K11" s="35"/>
    </row>
    <row r="12" spans="1:54" x14ac:dyDescent="0.25">
      <c r="B12" s="8" t="s">
        <v>72</v>
      </c>
      <c r="C12" s="57" t="s">
        <v>73</v>
      </c>
      <c r="D12" s="54" t="s">
        <v>74</v>
      </c>
      <c r="E12" s="6" t="s">
        <v>75</v>
      </c>
      <c r="F12" s="19">
        <v>83424660</v>
      </c>
      <c r="G12" s="24">
        <v>1137745.51</v>
      </c>
      <c r="H12" s="24">
        <v>9.7200000000000006</v>
      </c>
      <c r="I12" s="31"/>
      <c r="J12" s="31"/>
      <c r="K12" s="35"/>
    </row>
    <row r="13" spans="1:54" x14ac:dyDescent="0.25">
      <c r="B13" s="8" t="s">
        <v>47</v>
      </c>
      <c r="C13" s="57" t="s">
        <v>48</v>
      </c>
      <c r="D13" s="54" t="s">
        <v>49</v>
      </c>
      <c r="E13" s="6" t="s">
        <v>50</v>
      </c>
      <c r="F13" s="19">
        <v>44050417</v>
      </c>
      <c r="G13" s="24">
        <v>635229.04</v>
      </c>
      <c r="H13" s="24">
        <v>5.42</v>
      </c>
      <c r="I13" s="31"/>
      <c r="J13" s="31"/>
      <c r="K13" s="35"/>
    </row>
    <row r="14" spans="1:54" x14ac:dyDescent="0.25">
      <c r="B14" s="8" t="s">
        <v>385</v>
      </c>
      <c r="C14" s="57" t="s">
        <v>386</v>
      </c>
      <c r="D14" s="54" t="s">
        <v>387</v>
      </c>
      <c r="E14" s="6" t="s">
        <v>246</v>
      </c>
      <c r="F14" s="19">
        <v>33746061</v>
      </c>
      <c r="G14" s="24">
        <v>633751.03</v>
      </c>
      <c r="H14" s="24">
        <v>5.41</v>
      </c>
      <c r="I14" s="31"/>
      <c r="J14" s="31"/>
      <c r="K14" s="35"/>
    </row>
    <row r="15" spans="1:54" x14ac:dyDescent="0.25">
      <c r="B15" s="8" t="s">
        <v>51</v>
      </c>
      <c r="C15" s="57" t="s">
        <v>52</v>
      </c>
      <c r="D15" s="54" t="s">
        <v>53</v>
      </c>
      <c r="E15" s="6" t="s">
        <v>54</v>
      </c>
      <c r="F15" s="19">
        <v>14415572</v>
      </c>
      <c r="G15" s="24">
        <v>527436.94999999995</v>
      </c>
      <c r="H15" s="24">
        <v>4.5</v>
      </c>
      <c r="I15" s="31"/>
      <c r="J15" s="31"/>
      <c r="K15" s="35"/>
    </row>
    <row r="16" spans="1:54" x14ac:dyDescent="0.25">
      <c r="B16" s="8" t="s">
        <v>379</v>
      </c>
      <c r="C16" s="57" t="s">
        <v>380</v>
      </c>
      <c r="D16" s="54" t="s">
        <v>381</v>
      </c>
      <c r="E16" s="6" t="s">
        <v>103</v>
      </c>
      <c r="F16" s="19">
        <v>118912730</v>
      </c>
      <c r="G16" s="24">
        <v>477553.52</v>
      </c>
      <c r="H16" s="24">
        <v>4.08</v>
      </c>
      <c r="I16" s="31"/>
      <c r="J16" s="31"/>
      <c r="K16" s="35"/>
    </row>
    <row r="17" spans="2:11" x14ac:dyDescent="0.25">
      <c r="B17" s="8" t="s">
        <v>66</v>
      </c>
      <c r="C17" s="57" t="s">
        <v>67</v>
      </c>
      <c r="D17" s="54" t="s">
        <v>68</v>
      </c>
      <c r="E17" s="6" t="s">
        <v>43</v>
      </c>
      <c r="F17" s="19">
        <v>51214170</v>
      </c>
      <c r="G17" s="24">
        <v>446869.24</v>
      </c>
      <c r="H17" s="24">
        <v>3.82</v>
      </c>
      <c r="I17" s="31"/>
      <c r="J17" s="31"/>
      <c r="K17" s="35"/>
    </row>
    <row r="18" spans="2:11" x14ac:dyDescent="0.25">
      <c r="B18" s="8" t="s">
        <v>59</v>
      </c>
      <c r="C18" s="57" t="s">
        <v>60</v>
      </c>
      <c r="D18" s="54" t="s">
        <v>61</v>
      </c>
      <c r="E18" s="6" t="s">
        <v>43</v>
      </c>
      <c r="F18" s="19">
        <v>35190383</v>
      </c>
      <c r="G18" s="24">
        <v>398302.35</v>
      </c>
      <c r="H18" s="24">
        <v>3.4</v>
      </c>
      <c r="I18" s="31"/>
      <c r="J18" s="31"/>
      <c r="K18" s="35"/>
    </row>
    <row r="19" spans="2:11" x14ac:dyDescent="0.25">
      <c r="B19" s="8" t="s">
        <v>376</v>
      </c>
      <c r="C19" s="57" t="s">
        <v>377</v>
      </c>
      <c r="D19" s="54" t="s">
        <v>378</v>
      </c>
      <c r="E19" s="6" t="s">
        <v>58</v>
      </c>
      <c r="F19" s="19">
        <v>10885827</v>
      </c>
      <c r="G19" s="24">
        <v>373019.19</v>
      </c>
      <c r="H19" s="24">
        <v>3.19</v>
      </c>
      <c r="I19" s="31"/>
      <c r="J19" s="31"/>
      <c r="K19" s="35"/>
    </row>
    <row r="20" spans="2:11" x14ac:dyDescent="0.25">
      <c r="B20" s="8" t="s">
        <v>69</v>
      </c>
      <c r="C20" s="57" t="s">
        <v>70</v>
      </c>
      <c r="D20" s="54" t="s">
        <v>71</v>
      </c>
      <c r="E20" s="6" t="s">
        <v>43</v>
      </c>
      <c r="F20" s="19">
        <v>18143009</v>
      </c>
      <c r="G20" s="24">
        <v>361807.89</v>
      </c>
      <c r="H20" s="24">
        <v>3.09</v>
      </c>
      <c r="I20" s="31"/>
      <c r="J20" s="31"/>
      <c r="K20" s="35"/>
    </row>
    <row r="21" spans="2:11" x14ac:dyDescent="0.25">
      <c r="B21" s="8" t="s">
        <v>80</v>
      </c>
      <c r="C21" s="57" t="s">
        <v>81</v>
      </c>
      <c r="D21" s="54" t="s">
        <v>82</v>
      </c>
      <c r="E21" s="6" t="s">
        <v>50</v>
      </c>
      <c r="F21" s="19">
        <v>12490649</v>
      </c>
      <c r="G21" s="24">
        <v>360854.85</v>
      </c>
      <c r="H21" s="24">
        <v>3.08</v>
      </c>
      <c r="I21" s="31"/>
      <c r="J21" s="31"/>
      <c r="K21" s="35"/>
    </row>
    <row r="22" spans="2:11" x14ac:dyDescent="0.25">
      <c r="B22" s="8" t="s">
        <v>560</v>
      </c>
      <c r="C22" s="57" t="s">
        <v>561</v>
      </c>
      <c r="D22" s="54" t="s">
        <v>562</v>
      </c>
      <c r="E22" s="6" t="s">
        <v>86</v>
      </c>
      <c r="F22" s="19">
        <v>32180058</v>
      </c>
      <c r="G22" s="24">
        <v>321350.06</v>
      </c>
      <c r="H22" s="24">
        <v>2.74</v>
      </c>
      <c r="I22" s="31"/>
      <c r="J22" s="31"/>
      <c r="K22" s="35"/>
    </row>
    <row r="23" spans="2:11" x14ac:dyDescent="0.25">
      <c r="B23" s="8" t="s">
        <v>597</v>
      </c>
      <c r="C23" s="57" t="s">
        <v>598</v>
      </c>
      <c r="D23" s="54" t="s">
        <v>599</v>
      </c>
      <c r="E23" s="6" t="s">
        <v>156</v>
      </c>
      <c r="F23" s="19">
        <v>85668706</v>
      </c>
      <c r="G23" s="24">
        <v>278851.64</v>
      </c>
      <c r="H23" s="24">
        <v>2.38</v>
      </c>
      <c r="I23" s="31"/>
      <c r="J23" s="31"/>
      <c r="K23" s="35"/>
    </row>
    <row r="24" spans="2:11" x14ac:dyDescent="0.25">
      <c r="B24" s="8" t="s">
        <v>100</v>
      </c>
      <c r="C24" s="57" t="s">
        <v>101</v>
      </c>
      <c r="D24" s="54" t="s">
        <v>102</v>
      </c>
      <c r="E24" s="6" t="s">
        <v>103</v>
      </c>
      <c r="F24" s="19">
        <v>11008318</v>
      </c>
      <c r="G24" s="24">
        <v>276798.65000000002</v>
      </c>
      <c r="H24" s="24">
        <v>2.36</v>
      </c>
      <c r="I24" s="31"/>
      <c r="J24" s="31"/>
      <c r="K24" s="35"/>
    </row>
    <row r="25" spans="2:11" x14ac:dyDescent="0.25">
      <c r="B25" s="8" t="s">
        <v>55</v>
      </c>
      <c r="C25" s="57" t="s">
        <v>56</v>
      </c>
      <c r="D25" s="54" t="s">
        <v>57</v>
      </c>
      <c r="E25" s="6" t="s">
        <v>58</v>
      </c>
      <c r="F25" s="19">
        <v>1628117</v>
      </c>
      <c r="G25" s="24">
        <v>260963.55</v>
      </c>
      <c r="H25" s="24">
        <v>2.23</v>
      </c>
      <c r="I25" s="31"/>
      <c r="J25" s="31"/>
      <c r="K25" s="35"/>
    </row>
    <row r="26" spans="2:11" x14ac:dyDescent="0.25">
      <c r="B26" s="8" t="s">
        <v>466</v>
      </c>
      <c r="C26" s="57" t="s">
        <v>467</v>
      </c>
      <c r="D26" s="54" t="s">
        <v>468</v>
      </c>
      <c r="E26" s="6" t="s">
        <v>111</v>
      </c>
      <c r="F26" s="19">
        <v>13016008</v>
      </c>
      <c r="G26" s="24">
        <v>207598.82</v>
      </c>
      <c r="H26" s="24">
        <v>1.77</v>
      </c>
      <c r="I26" s="31"/>
      <c r="J26" s="31"/>
      <c r="K26" s="35"/>
    </row>
    <row r="27" spans="2:11" x14ac:dyDescent="0.25">
      <c r="B27" s="8" t="s">
        <v>588</v>
      </c>
      <c r="C27" s="57" t="s">
        <v>589</v>
      </c>
      <c r="D27" s="54" t="s">
        <v>590</v>
      </c>
      <c r="E27" s="6" t="s">
        <v>123</v>
      </c>
      <c r="F27" s="19">
        <v>58582113</v>
      </c>
      <c r="G27" s="24">
        <v>199384.22</v>
      </c>
      <c r="H27" s="24">
        <v>1.7</v>
      </c>
      <c r="I27" s="31"/>
      <c r="J27" s="31"/>
      <c r="K27" s="35"/>
    </row>
    <row r="28" spans="2:11" x14ac:dyDescent="0.25">
      <c r="B28" s="8" t="s">
        <v>918</v>
      </c>
      <c r="C28" s="57" t="s">
        <v>919</v>
      </c>
      <c r="D28" s="54" t="s">
        <v>920</v>
      </c>
      <c r="E28" s="6" t="s">
        <v>50</v>
      </c>
      <c r="F28" s="19">
        <v>13048794</v>
      </c>
      <c r="G28" s="24">
        <v>180725.8</v>
      </c>
      <c r="H28" s="24">
        <v>1.54</v>
      </c>
      <c r="I28" s="31"/>
      <c r="J28" s="31"/>
      <c r="K28" s="35"/>
    </row>
    <row r="29" spans="2:11" x14ac:dyDescent="0.25">
      <c r="B29" s="8" t="s">
        <v>1075</v>
      </c>
      <c r="C29" s="57" t="s">
        <v>1076</v>
      </c>
      <c r="D29" s="54" t="s">
        <v>1077</v>
      </c>
      <c r="E29" s="6" t="s">
        <v>1078</v>
      </c>
      <c r="F29" s="19">
        <v>44161884</v>
      </c>
      <c r="G29" s="24">
        <v>178369.85</v>
      </c>
      <c r="H29" s="24">
        <v>1.52</v>
      </c>
      <c r="I29" s="31"/>
      <c r="J29" s="31"/>
      <c r="K29" s="35"/>
    </row>
    <row r="30" spans="2:11" x14ac:dyDescent="0.25">
      <c r="B30" s="8" t="s">
        <v>62</v>
      </c>
      <c r="C30" s="57" t="s">
        <v>63</v>
      </c>
      <c r="D30" s="54" t="s">
        <v>64</v>
      </c>
      <c r="E30" s="6" t="s">
        <v>65</v>
      </c>
      <c r="F30" s="19">
        <v>1453243</v>
      </c>
      <c r="G30" s="24">
        <v>177642.97</v>
      </c>
      <c r="H30" s="24">
        <v>1.52</v>
      </c>
      <c r="I30" s="31"/>
      <c r="J30" s="31"/>
      <c r="K30" s="35"/>
    </row>
    <row r="31" spans="2:11" x14ac:dyDescent="0.25">
      <c r="B31" s="8" t="s">
        <v>388</v>
      </c>
      <c r="C31" s="57" t="s">
        <v>389</v>
      </c>
      <c r="D31" s="54" t="s">
        <v>390</v>
      </c>
      <c r="E31" s="6" t="s">
        <v>58</v>
      </c>
      <c r="F31" s="19">
        <v>25874419</v>
      </c>
      <c r="G31" s="24">
        <v>176062.48</v>
      </c>
      <c r="H31" s="24">
        <v>1.5</v>
      </c>
      <c r="I31" s="31"/>
      <c r="J31" s="31"/>
      <c r="K31" s="35"/>
    </row>
    <row r="32" spans="2:11" x14ac:dyDescent="0.25">
      <c r="B32" s="8" t="s">
        <v>275</v>
      </c>
      <c r="C32" s="57" t="s">
        <v>276</v>
      </c>
      <c r="D32" s="54" t="s">
        <v>277</v>
      </c>
      <c r="E32" s="6" t="s">
        <v>200</v>
      </c>
      <c r="F32" s="19">
        <v>101584091</v>
      </c>
      <c r="G32" s="24">
        <v>171372.36</v>
      </c>
      <c r="H32" s="24">
        <v>1.46</v>
      </c>
      <c r="I32" s="31"/>
      <c r="J32" s="31"/>
      <c r="K32" s="35"/>
    </row>
    <row r="33" spans="2:11" x14ac:dyDescent="0.25">
      <c r="B33" s="8" t="s">
        <v>616</v>
      </c>
      <c r="C33" s="57" t="s">
        <v>617</v>
      </c>
      <c r="D33" s="54" t="s">
        <v>618</v>
      </c>
      <c r="E33" s="6" t="s">
        <v>96</v>
      </c>
      <c r="F33" s="19">
        <v>5035121</v>
      </c>
      <c r="G33" s="24">
        <v>169552.66</v>
      </c>
      <c r="H33" s="24">
        <v>1.45</v>
      </c>
      <c r="I33" s="31"/>
      <c r="J33" s="31"/>
      <c r="K33" s="35"/>
    </row>
    <row r="34" spans="2:11" x14ac:dyDescent="0.25">
      <c r="B34" s="8" t="s">
        <v>120</v>
      </c>
      <c r="C34" s="57" t="s">
        <v>121</v>
      </c>
      <c r="D34" s="54" t="s">
        <v>122</v>
      </c>
      <c r="E34" s="6" t="s">
        <v>123</v>
      </c>
      <c r="F34" s="19">
        <v>56189373</v>
      </c>
      <c r="G34" s="24">
        <v>157386.43</v>
      </c>
      <c r="H34" s="24">
        <v>1.34</v>
      </c>
      <c r="I34" s="31"/>
      <c r="J34" s="31"/>
      <c r="K34" s="35"/>
    </row>
    <row r="35" spans="2:11" x14ac:dyDescent="0.25">
      <c r="B35" s="8" t="s">
        <v>600</v>
      </c>
      <c r="C35" s="57" t="s">
        <v>601</v>
      </c>
      <c r="D35" s="54" t="s">
        <v>602</v>
      </c>
      <c r="E35" s="6" t="s">
        <v>86</v>
      </c>
      <c r="F35" s="19">
        <v>7092041</v>
      </c>
      <c r="G35" s="24">
        <v>142330.17000000001</v>
      </c>
      <c r="H35" s="24">
        <v>1.22</v>
      </c>
      <c r="I35" s="31"/>
      <c r="J35" s="31"/>
      <c r="K35" s="35"/>
    </row>
    <row r="36" spans="2:11" x14ac:dyDescent="0.25">
      <c r="B36" s="8" t="s">
        <v>93</v>
      </c>
      <c r="C36" s="57" t="s">
        <v>94</v>
      </c>
      <c r="D36" s="54" t="s">
        <v>95</v>
      </c>
      <c r="E36" s="6" t="s">
        <v>96</v>
      </c>
      <c r="F36" s="19">
        <v>5558469</v>
      </c>
      <c r="G36" s="24">
        <v>130632.36</v>
      </c>
      <c r="H36" s="24">
        <v>1.1200000000000001</v>
      </c>
      <c r="I36" s="31"/>
      <c r="J36" s="31"/>
      <c r="K36" s="35"/>
    </row>
    <row r="37" spans="2:11" x14ac:dyDescent="0.25">
      <c r="B37" s="8" t="s">
        <v>1082</v>
      </c>
      <c r="C37" s="57" t="s">
        <v>1083</v>
      </c>
      <c r="D37" s="54" t="s">
        <v>1084</v>
      </c>
      <c r="E37" s="6" t="s">
        <v>156</v>
      </c>
      <c r="F37" s="19">
        <v>2717421</v>
      </c>
      <c r="G37" s="24">
        <v>127137.26</v>
      </c>
      <c r="H37" s="24">
        <v>1.0900000000000001</v>
      </c>
      <c r="I37" s="31"/>
      <c r="J37" s="31"/>
      <c r="K37" s="35"/>
    </row>
    <row r="38" spans="2:11" x14ac:dyDescent="0.25">
      <c r="B38" s="8" t="s">
        <v>575</v>
      </c>
      <c r="C38" s="57" t="s">
        <v>576</v>
      </c>
      <c r="D38" s="54" t="s">
        <v>577</v>
      </c>
      <c r="E38" s="6" t="s">
        <v>578</v>
      </c>
      <c r="F38" s="19">
        <v>9055338</v>
      </c>
      <c r="G38" s="24">
        <v>127100.72</v>
      </c>
      <c r="H38" s="24">
        <v>1.0900000000000001</v>
      </c>
      <c r="I38" s="31"/>
      <c r="J38" s="31"/>
      <c r="K38" s="35"/>
    </row>
    <row r="39" spans="2:11" x14ac:dyDescent="0.25">
      <c r="B39" s="8" t="s">
        <v>391</v>
      </c>
      <c r="C39" s="57" t="s">
        <v>392</v>
      </c>
      <c r="D39" s="54" t="s">
        <v>393</v>
      </c>
      <c r="E39" s="6" t="s">
        <v>50</v>
      </c>
      <c r="F39" s="19">
        <v>7848109</v>
      </c>
      <c r="G39" s="24">
        <v>109849.98</v>
      </c>
      <c r="H39" s="24">
        <v>0.94</v>
      </c>
      <c r="I39" s="31"/>
      <c r="J39" s="31"/>
      <c r="K39" s="35"/>
    </row>
    <row r="40" spans="2:11" x14ac:dyDescent="0.25">
      <c r="C40" s="58" t="s">
        <v>175</v>
      </c>
      <c r="D40" s="54"/>
      <c r="E40" s="6"/>
      <c r="F40" s="19"/>
      <c r="G40" s="25">
        <v>11710580.869999999</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190</v>
      </c>
      <c r="C82" s="57" t="s">
        <v>191</v>
      </c>
      <c r="D82" s="54"/>
      <c r="E82" s="6"/>
      <c r="F82" s="19"/>
      <c r="G82" s="24">
        <v>5525.9</v>
      </c>
      <c r="H82" s="24">
        <v>0.05</v>
      </c>
      <c r="I82" s="31"/>
      <c r="J82" s="31"/>
      <c r="K82" s="35"/>
    </row>
    <row r="83" spans="1:54" x14ac:dyDescent="0.25">
      <c r="C83" s="58" t="s">
        <v>175</v>
      </c>
      <c r="D83" s="54"/>
      <c r="E83" s="6"/>
      <c r="F83" s="19"/>
      <c r="G83" s="25">
        <v>5525.9</v>
      </c>
      <c r="H83" s="25">
        <v>0.05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5239</v>
      </c>
      <c r="D86" s="54"/>
      <c r="E86" s="6"/>
      <c r="F86" s="19"/>
      <c r="G86" s="24" t="s">
        <v>2</v>
      </c>
      <c r="H86" s="24" t="s">
        <v>2</v>
      </c>
      <c r="I86" s="31"/>
      <c r="J86" s="31"/>
      <c r="K86" s="35"/>
      <c r="L86" s="3"/>
      <c r="AI86" s="3"/>
      <c r="AV86" s="3"/>
      <c r="AX86" s="3"/>
      <c r="BB86" s="3"/>
    </row>
    <row r="87" spans="1:54" x14ac:dyDescent="0.25">
      <c r="B87" s="8"/>
      <c r="C87" s="57" t="s">
        <v>192</v>
      </c>
      <c r="D87" s="54"/>
      <c r="E87" s="6"/>
      <c r="F87" s="19"/>
      <c r="G87" s="24">
        <v>-5493.7</v>
      </c>
      <c r="H87" s="24">
        <v>-0.04</v>
      </c>
      <c r="I87" s="31"/>
      <c r="J87" s="31"/>
      <c r="K87" s="35"/>
    </row>
    <row r="88" spans="1:54" x14ac:dyDescent="0.25">
      <c r="C88" s="58" t="s">
        <v>175</v>
      </c>
      <c r="D88" s="54"/>
      <c r="E88" s="6"/>
      <c r="F88" s="19"/>
      <c r="G88" s="25">
        <v>-5493.7</v>
      </c>
      <c r="H88" s="25">
        <v>-0.04</v>
      </c>
      <c r="I88" s="31"/>
      <c r="J88" s="31"/>
      <c r="K88" s="35"/>
    </row>
    <row r="89" spans="1:54" x14ac:dyDescent="0.25">
      <c r="C89" s="57"/>
      <c r="D89" s="54"/>
      <c r="E89" s="6"/>
      <c r="F89" s="19"/>
      <c r="G89" s="24"/>
      <c r="H89" s="24"/>
      <c r="I89" s="31"/>
      <c r="J89" s="31"/>
      <c r="K89" s="35"/>
    </row>
    <row r="90" spans="1:54" x14ac:dyDescent="0.25">
      <c r="C90" s="60" t="s">
        <v>193</v>
      </c>
      <c r="D90" s="55"/>
      <c r="E90" s="5"/>
      <c r="F90" s="20"/>
      <c r="G90" s="26">
        <v>11710613.07</v>
      </c>
      <c r="H90" s="26">
        <v>99.999999999999986</v>
      </c>
      <c r="I90" s="32"/>
      <c r="J90" s="32"/>
      <c r="K90" s="36"/>
    </row>
    <row r="93" spans="1:54" x14ac:dyDescent="0.25">
      <c r="C93" s="1" t="s">
        <v>194</v>
      </c>
    </row>
    <row r="94" spans="1:54" x14ac:dyDescent="0.25">
      <c r="C94" s="37" t="s">
        <v>195</v>
      </c>
      <c r="D94" s="37"/>
      <c r="E94" s="37"/>
      <c r="F94" s="37"/>
      <c r="G94" s="37"/>
      <c r="H94" s="37"/>
      <c r="I94" s="37"/>
      <c r="J94" s="37"/>
      <c r="K94" s="37"/>
    </row>
    <row r="95" spans="1:54" x14ac:dyDescent="0.25">
      <c r="C95" s="2" t="s">
        <v>196</v>
      </c>
    </row>
    <row r="96" spans="1:54" x14ac:dyDescent="0.25">
      <c r="C96" s="2" t="s">
        <v>197</v>
      </c>
    </row>
    <row r="97" spans="3:11" ht="30" customHeight="1" x14ac:dyDescent="0.25">
      <c r="C97" s="92" t="s">
        <v>198</v>
      </c>
      <c r="D97" s="93"/>
      <c r="E97" s="93"/>
      <c r="F97" s="93"/>
      <c r="G97" s="93"/>
      <c r="H97" s="93"/>
      <c r="I97" s="93"/>
      <c r="J97" s="93"/>
      <c r="K97" s="93"/>
    </row>
    <row r="98" spans="3:11" x14ac:dyDescent="0.25">
      <c r="C98" s="2" t="s">
        <v>199</v>
      </c>
    </row>
    <row r="100" spans="3:11" x14ac:dyDescent="0.25">
      <c r="C100" s="1" t="s">
        <v>5400</v>
      </c>
      <c r="E100" s="90" t="s">
        <v>5401</v>
      </c>
    </row>
    <row r="101" spans="3:11" x14ac:dyDescent="0.25">
      <c r="E101" s="2" t="s">
        <v>5431</v>
      </c>
    </row>
  </sheetData>
  <mergeCells count="1">
    <mergeCell ref="C97:K97"/>
  </mergeCells>
  <hyperlinks>
    <hyperlink ref="J2" location="'Index'!A1" display="'Index'!A1" xr:uid="{F4EF747E-797A-49E8-B1C8-B22645671384}"/>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BD32-5004-4B14-B2DE-0A38243B9657}">
  <sheetPr codeName="Sheet1"/>
  <dimension ref="A1:IV144"/>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2877</v>
      </c>
      <c r="J2" s="38" t="s">
        <v>4913</v>
      </c>
    </row>
    <row r="3" spans="1:54" ht="16.5" x14ac:dyDescent="0.3">
      <c r="C3" s="1" t="s">
        <v>28</v>
      </c>
      <c r="D3" s="21" t="s">
        <v>2878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2879</v>
      </c>
      <c r="C10" s="57" t="s">
        <v>2880</v>
      </c>
      <c r="D10" s="54" t="s">
        <v>2881</v>
      </c>
      <c r="E10" s="6" t="s">
        <v>58</v>
      </c>
      <c r="F10" s="19">
        <v>20096960</v>
      </c>
      <c r="G10" s="24">
        <v>113648.31</v>
      </c>
      <c r="H10" s="24">
        <v>3.19</v>
      </c>
      <c r="I10" s="31"/>
      <c r="J10" s="31"/>
      <c r="K10" s="35"/>
    </row>
    <row r="11" spans="1:54" x14ac:dyDescent="0.25">
      <c r="B11" s="8" t="s">
        <v>2283</v>
      </c>
      <c r="C11" s="57" t="s">
        <v>2284</v>
      </c>
      <c r="D11" s="54" t="s">
        <v>2285</v>
      </c>
      <c r="E11" s="6" t="s">
        <v>54</v>
      </c>
      <c r="F11" s="19">
        <v>7900000</v>
      </c>
      <c r="G11" s="24">
        <v>99129.2</v>
      </c>
      <c r="H11" s="24">
        <v>2.79</v>
      </c>
      <c r="I11" s="31"/>
      <c r="J11" s="31"/>
      <c r="K11" s="35"/>
    </row>
    <row r="12" spans="1:54" x14ac:dyDescent="0.25">
      <c r="B12" s="8" t="s">
        <v>1041</v>
      </c>
      <c r="C12" s="57" t="s">
        <v>1042</v>
      </c>
      <c r="D12" s="54" t="s">
        <v>1043</v>
      </c>
      <c r="E12" s="6" t="s">
        <v>320</v>
      </c>
      <c r="F12" s="19">
        <v>9324049</v>
      </c>
      <c r="G12" s="24">
        <v>95618.12</v>
      </c>
      <c r="H12" s="24">
        <v>2.69</v>
      </c>
      <c r="I12" s="31"/>
      <c r="J12" s="31"/>
      <c r="K12" s="35"/>
    </row>
    <row r="13" spans="1:54" x14ac:dyDescent="0.25">
      <c r="B13" s="8" t="s">
        <v>2882</v>
      </c>
      <c r="C13" s="57" t="s">
        <v>2883</v>
      </c>
      <c r="D13" s="54" t="s">
        <v>2884</v>
      </c>
      <c r="E13" s="6" t="s">
        <v>86</v>
      </c>
      <c r="F13" s="19">
        <v>89318180</v>
      </c>
      <c r="G13" s="24">
        <v>94668.34</v>
      </c>
      <c r="H13" s="24">
        <v>2.66</v>
      </c>
      <c r="I13" s="31"/>
      <c r="J13" s="31"/>
      <c r="K13" s="35"/>
    </row>
    <row r="14" spans="1:54" x14ac:dyDescent="0.25">
      <c r="B14" s="8" t="s">
        <v>2885</v>
      </c>
      <c r="C14" s="57" t="s">
        <v>1190</v>
      </c>
      <c r="D14" s="54" t="s">
        <v>2886</v>
      </c>
      <c r="E14" s="6" t="s">
        <v>152</v>
      </c>
      <c r="F14" s="19">
        <v>9716991</v>
      </c>
      <c r="G14" s="24">
        <v>92428.02</v>
      </c>
      <c r="H14" s="24">
        <v>2.6</v>
      </c>
      <c r="I14" s="31"/>
      <c r="J14" s="31"/>
      <c r="K14" s="35"/>
    </row>
    <row r="15" spans="1:54" x14ac:dyDescent="0.25">
      <c r="B15" s="8" t="s">
        <v>2887</v>
      </c>
      <c r="C15" s="57" t="s">
        <v>2888</v>
      </c>
      <c r="D15" s="54" t="s">
        <v>2889</v>
      </c>
      <c r="E15" s="6" t="s">
        <v>43</v>
      </c>
      <c r="F15" s="19">
        <v>41665000</v>
      </c>
      <c r="G15" s="24">
        <v>89050.6</v>
      </c>
      <c r="H15" s="24">
        <v>2.5</v>
      </c>
      <c r="I15" s="31"/>
      <c r="J15" s="31"/>
      <c r="K15" s="35"/>
    </row>
    <row r="16" spans="1:54" x14ac:dyDescent="0.25">
      <c r="B16" s="8" t="s">
        <v>975</v>
      </c>
      <c r="C16" s="57" t="s">
        <v>976</v>
      </c>
      <c r="D16" s="54" t="s">
        <v>977</v>
      </c>
      <c r="E16" s="6" t="s">
        <v>141</v>
      </c>
      <c r="F16" s="19">
        <v>12323990</v>
      </c>
      <c r="G16" s="24">
        <v>86286.42</v>
      </c>
      <c r="H16" s="24">
        <v>2.42</v>
      </c>
      <c r="I16" s="31"/>
      <c r="J16" s="31"/>
      <c r="K16" s="35"/>
    </row>
    <row r="17" spans="2:11" x14ac:dyDescent="0.25">
      <c r="B17" s="8" t="s">
        <v>856</v>
      </c>
      <c r="C17" s="57" t="s">
        <v>857</v>
      </c>
      <c r="D17" s="54" t="s">
        <v>858</v>
      </c>
      <c r="E17" s="6" t="s">
        <v>859</v>
      </c>
      <c r="F17" s="19">
        <v>3300000</v>
      </c>
      <c r="G17" s="24">
        <v>82047.899999999994</v>
      </c>
      <c r="H17" s="24">
        <v>2.31</v>
      </c>
      <c r="I17" s="31"/>
      <c r="J17" s="31"/>
      <c r="K17" s="35"/>
    </row>
    <row r="18" spans="2:11" x14ac:dyDescent="0.25">
      <c r="B18" s="8" t="s">
        <v>1023</v>
      </c>
      <c r="C18" s="57" t="s">
        <v>1024</v>
      </c>
      <c r="D18" s="54" t="s">
        <v>1025</v>
      </c>
      <c r="E18" s="6" t="s">
        <v>119</v>
      </c>
      <c r="F18" s="19">
        <v>7700000</v>
      </c>
      <c r="G18" s="24">
        <v>81993.45</v>
      </c>
      <c r="H18" s="24">
        <v>2.2999999999999998</v>
      </c>
      <c r="I18" s="31"/>
      <c r="J18" s="31"/>
      <c r="K18" s="35"/>
    </row>
    <row r="19" spans="2:11" x14ac:dyDescent="0.25">
      <c r="B19" s="8" t="s">
        <v>132</v>
      </c>
      <c r="C19" s="57" t="s">
        <v>133</v>
      </c>
      <c r="D19" s="54" t="s">
        <v>134</v>
      </c>
      <c r="E19" s="6" t="s">
        <v>96</v>
      </c>
      <c r="F19" s="19">
        <v>7000000</v>
      </c>
      <c r="G19" s="24">
        <v>81676</v>
      </c>
      <c r="H19" s="24">
        <v>2.2999999999999998</v>
      </c>
      <c r="I19" s="31"/>
      <c r="J19" s="31"/>
      <c r="K19" s="35"/>
    </row>
    <row r="20" spans="2:11" x14ac:dyDescent="0.25">
      <c r="B20" s="8" t="s">
        <v>2890</v>
      </c>
      <c r="C20" s="57" t="s">
        <v>2891</v>
      </c>
      <c r="D20" s="54" t="s">
        <v>2892</v>
      </c>
      <c r="E20" s="6" t="s">
        <v>330</v>
      </c>
      <c r="F20" s="19">
        <v>5261203</v>
      </c>
      <c r="G20" s="24">
        <v>79018.009999999995</v>
      </c>
      <c r="H20" s="24">
        <v>2.2200000000000002</v>
      </c>
      <c r="I20" s="31"/>
      <c r="J20" s="31"/>
      <c r="K20" s="35"/>
    </row>
    <row r="21" spans="2:11" x14ac:dyDescent="0.25">
      <c r="B21" s="8" t="s">
        <v>287</v>
      </c>
      <c r="C21" s="57" t="s">
        <v>288</v>
      </c>
      <c r="D21" s="54" t="s">
        <v>289</v>
      </c>
      <c r="E21" s="6" t="s">
        <v>86</v>
      </c>
      <c r="F21" s="19">
        <v>3928227</v>
      </c>
      <c r="G21" s="24">
        <v>74047.08</v>
      </c>
      <c r="H21" s="24">
        <v>2.08</v>
      </c>
      <c r="I21" s="31"/>
      <c r="J21" s="31"/>
      <c r="K21" s="35"/>
    </row>
    <row r="22" spans="2:11" x14ac:dyDescent="0.25">
      <c r="B22" s="8" t="s">
        <v>517</v>
      </c>
      <c r="C22" s="57" t="s">
        <v>518</v>
      </c>
      <c r="D22" s="54" t="s">
        <v>519</v>
      </c>
      <c r="E22" s="6" t="s">
        <v>330</v>
      </c>
      <c r="F22" s="19">
        <v>1500000</v>
      </c>
      <c r="G22" s="24">
        <v>69322.5</v>
      </c>
      <c r="H22" s="24">
        <v>1.95</v>
      </c>
      <c r="I22" s="31"/>
      <c r="J22" s="31"/>
      <c r="K22" s="35"/>
    </row>
    <row r="23" spans="2:11" x14ac:dyDescent="0.25">
      <c r="B23" s="8" t="s">
        <v>1918</v>
      </c>
      <c r="C23" s="57" t="s">
        <v>1919</v>
      </c>
      <c r="D23" s="54" t="s">
        <v>1920</v>
      </c>
      <c r="E23" s="6" t="s">
        <v>127</v>
      </c>
      <c r="F23" s="19">
        <v>34595699</v>
      </c>
      <c r="G23" s="24">
        <v>69225.990000000005</v>
      </c>
      <c r="H23" s="24">
        <v>1.95</v>
      </c>
      <c r="I23" s="31"/>
      <c r="J23" s="31"/>
      <c r="K23" s="35"/>
    </row>
    <row r="24" spans="2:11" x14ac:dyDescent="0.25">
      <c r="B24" s="8" t="s">
        <v>247</v>
      </c>
      <c r="C24" s="57" t="s">
        <v>248</v>
      </c>
      <c r="D24" s="54" t="s">
        <v>249</v>
      </c>
      <c r="E24" s="6" t="s">
        <v>145</v>
      </c>
      <c r="F24" s="19">
        <v>6737593</v>
      </c>
      <c r="G24" s="24">
        <v>67268.13</v>
      </c>
      <c r="H24" s="24">
        <v>1.89</v>
      </c>
      <c r="I24" s="31"/>
      <c r="J24" s="31"/>
      <c r="K24" s="35"/>
    </row>
    <row r="25" spans="2:11" x14ac:dyDescent="0.25">
      <c r="B25" s="8" t="s">
        <v>875</v>
      </c>
      <c r="C25" s="57" t="s">
        <v>876</v>
      </c>
      <c r="D25" s="54" t="s">
        <v>877</v>
      </c>
      <c r="E25" s="6" t="s">
        <v>96</v>
      </c>
      <c r="F25" s="19">
        <v>17000000</v>
      </c>
      <c r="G25" s="24">
        <v>63835</v>
      </c>
      <c r="H25" s="24">
        <v>1.79</v>
      </c>
      <c r="I25" s="31"/>
      <c r="J25" s="31"/>
      <c r="K25" s="35"/>
    </row>
    <row r="26" spans="2:11" x14ac:dyDescent="0.25">
      <c r="B26" s="8" t="s">
        <v>1921</v>
      </c>
      <c r="C26" s="57" t="s">
        <v>1922</v>
      </c>
      <c r="D26" s="54" t="s">
        <v>1923</v>
      </c>
      <c r="E26" s="6" t="s">
        <v>86</v>
      </c>
      <c r="F26" s="19">
        <v>19532794</v>
      </c>
      <c r="G26" s="24">
        <v>62456.11</v>
      </c>
      <c r="H26" s="24">
        <v>1.76</v>
      </c>
      <c r="I26" s="31"/>
      <c r="J26" s="31"/>
      <c r="K26" s="35"/>
    </row>
    <row r="27" spans="2:11" x14ac:dyDescent="0.25">
      <c r="B27" s="8" t="s">
        <v>321</v>
      </c>
      <c r="C27" s="57" t="s">
        <v>322</v>
      </c>
      <c r="D27" s="54" t="s">
        <v>323</v>
      </c>
      <c r="E27" s="6" t="s">
        <v>96</v>
      </c>
      <c r="F27" s="19">
        <v>3300000</v>
      </c>
      <c r="G27" s="24">
        <v>62073</v>
      </c>
      <c r="H27" s="24">
        <v>1.74</v>
      </c>
      <c r="I27" s="31"/>
      <c r="J27" s="31"/>
      <c r="K27" s="35"/>
    </row>
    <row r="28" spans="2:11" x14ac:dyDescent="0.25">
      <c r="B28" s="8" t="s">
        <v>352</v>
      </c>
      <c r="C28" s="57" t="s">
        <v>353</v>
      </c>
      <c r="D28" s="54" t="s">
        <v>354</v>
      </c>
      <c r="E28" s="6" t="s">
        <v>152</v>
      </c>
      <c r="F28" s="19">
        <v>34895301</v>
      </c>
      <c r="G28" s="24">
        <v>58034.38</v>
      </c>
      <c r="H28" s="24">
        <v>1.63</v>
      </c>
      <c r="I28" s="31"/>
      <c r="J28" s="31"/>
      <c r="K28" s="35"/>
    </row>
    <row r="29" spans="2:11" x14ac:dyDescent="0.25">
      <c r="B29" s="8" t="s">
        <v>2893</v>
      </c>
      <c r="C29" s="57" t="s">
        <v>2894</v>
      </c>
      <c r="D29" s="54" t="s">
        <v>2895</v>
      </c>
      <c r="E29" s="6" t="s">
        <v>910</v>
      </c>
      <c r="F29" s="19">
        <v>15000000</v>
      </c>
      <c r="G29" s="24">
        <v>55987.5</v>
      </c>
      <c r="H29" s="24">
        <v>1.57</v>
      </c>
      <c r="I29" s="31"/>
      <c r="J29" s="31"/>
      <c r="K29" s="35"/>
    </row>
    <row r="30" spans="2:11" x14ac:dyDescent="0.25">
      <c r="B30" s="8" t="s">
        <v>2896</v>
      </c>
      <c r="C30" s="57" t="s">
        <v>2897</v>
      </c>
      <c r="D30" s="54" t="s">
        <v>2898</v>
      </c>
      <c r="E30" s="6" t="s">
        <v>127</v>
      </c>
      <c r="F30" s="19">
        <v>2132686</v>
      </c>
      <c r="G30" s="24">
        <v>51408.4</v>
      </c>
      <c r="H30" s="24">
        <v>1.44</v>
      </c>
      <c r="I30" s="31"/>
      <c r="J30" s="31"/>
      <c r="K30" s="35"/>
    </row>
    <row r="31" spans="2:11" x14ac:dyDescent="0.25">
      <c r="B31" s="8" t="s">
        <v>2899</v>
      </c>
      <c r="C31" s="57" t="s">
        <v>2900</v>
      </c>
      <c r="D31" s="54" t="s">
        <v>2901</v>
      </c>
      <c r="E31" s="6" t="s">
        <v>115</v>
      </c>
      <c r="F31" s="19">
        <v>9855433</v>
      </c>
      <c r="G31" s="24">
        <v>51144.77</v>
      </c>
      <c r="H31" s="24">
        <v>1.44</v>
      </c>
      <c r="I31" s="31"/>
      <c r="J31" s="31"/>
      <c r="K31" s="35"/>
    </row>
    <row r="32" spans="2:11" x14ac:dyDescent="0.25">
      <c r="B32" s="8" t="s">
        <v>1930</v>
      </c>
      <c r="C32" s="57" t="s">
        <v>1931</v>
      </c>
      <c r="D32" s="54" t="s">
        <v>1932</v>
      </c>
      <c r="E32" s="6" t="s">
        <v>513</v>
      </c>
      <c r="F32" s="19">
        <v>11000000</v>
      </c>
      <c r="G32" s="24">
        <v>50121.5</v>
      </c>
      <c r="H32" s="24">
        <v>1.41</v>
      </c>
      <c r="I32" s="31"/>
      <c r="J32" s="31"/>
      <c r="K32" s="35"/>
    </row>
    <row r="33" spans="2:11" x14ac:dyDescent="0.25">
      <c r="B33" s="8" t="s">
        <v>881</v>
      </c>
      <c r="C33" s="57" t="s">
        <v>882</v>
      </c>
      <c r="D33" s="54" t="s">
        <v>883</v>
      </c>
      <c r="E33" s="6" t="s">
        <v>320</v>
      </c>
      <c r="F33" s="19">
        <v>3672376</v>
      </c>
      <c r="G33" s="24">
        <v>48658.98</v>
      </c>
      <c r="H33" s="24">
        <v>1.37</v>
      </c>
      <c r="I33" s="31"/>
      <c r="J33" s="31"/>
      <c r="K33" s="35"/>
    </row>
    <row r="34" spans="2:11" x14ac:dyDescent="0.25">
      <c r="B34" s="8" t="s">
        <v>2902</v>
      </c>
      <c r="C34" s="57" t="s">
        <v>2903</v>
      </c>
      <c r="D34" s="54" t="s">
        <v>2904</v>
      </c>
      <c r="E34" s="6" t="s">
        <v>127</v>
      </c>
      <c r="F34" s="19">
        <v>10000000</v>
      </c>
      <c r="G34" s="24">
        <v>48220</v>
      </c>
      <c r="H34" s="24">
        <v>1.36</v>
      </c>
      <c r="I34" s="31"/>
      <c r="J34" s="31"/>
      <c r="K34" s="35"/>
    </row>
    <row r="35" spans="2:11" x14ac:dyDescent="0.25">
      <c r="B35" s="8" t="s">
        <v>594</v>
      </c>
      <c r="C35" s="57" t="s">
        <v>595</v>
      </c>
      <c r="D35" s="54" t="s">
        <v>596</v>
      </c>
      <c r="E35" s="6" t="s">
        <v>152</v>
      </c>
      <c r="F35" s="19">
        <v>7000000</v>
      </c>
      <c r="G35" s="24">
        <v>48132</v>
      </c>
      <c r="H35" s="24">
        <v>1.35</v>
      </c>
      <c r="I35" s="31"/>
      <c r="J35" s="31"/>
      <c r="K35" s="35"/>
    </row>
    <row r="36" spans="2:11" x14ac:dyDescent="0.25">
      <c r="B36" s="8" t="s">
        <v>1924</v>
      </c>
      <c r="C36" s="57" t="s">
        <v>1925</v>
      </c>
      <c r="D36" s="54" t="s">
        <v>1926</v>
      </c>
      <c r="E36" s="6" t="s">
        <v>54</v>
      </c>
      <c r="F36" s="19">
        <v>10121150</v>
      </c>
      <c r="G36" s="24">
        <v>46061.35</v>
      </c>
      <c r="H36" s="24">
        <v>1.29</v>
      </c>
      <c r="I36" s="31"/>
      <c r="J36" s="31"/>
      <c r="K36" s="35"/>
    </row>
    <row r="37" spans="2:11" x14ac:dyDescent="0.25">
      <c r="B37" s="8" t="s">
        <v>1035</v>
      </c>
      <c r="C37" s="57" t="s">
        <v>1036</v>
      </c>
      <c r="D37" s="54" t="s">
        <v>1037</v>
      </c>
      <c r="E37" s="6" t="s">
        <v>127</v>
      </c>
      <c r="F37" s="19">
        <v>4939842</v>
      </c>
      <c r="G37" s="24">
        <v>45676.25</v>
      </c>
      <c r="H37" s="24">
        <v>1.28</v>
      </c>
      <c r="I37" s="31"/>
      <c r="J37" s="31"/>
      <c r="K37" s="35"/>
    </row>
    <row r="38" spans="2:11" x14ac:dyDescent="0.25">
      <c r="B38" s="8" t="s">
        <v>2589</v>
      </c>
      <c r="C38" s="57" t="s">
        <v>2590</v>
      </c>
      <c r="D38" s="54" t="s">
        <v>2591</v>
      </c>
      <c r="E38" s="6" t="s">
        <v>54</v>
      </c>
      <c r="F38" s="19">
        <v>4500000</v>
      </c>
      <c r="G38" s="24">
        <v>44784</v>
      </c>
      <c r="H38" s="24">
        <v>1.26</v>
      </c>
      <c r="I38" s="31"/>
      <c r="J38" s="31"/>
      <c r="K38" s="35"/>
    </row>
    <row r="39" spans="2:11" x14ac:dyDescent="0.25">
      <c r="B39" s="8" t="s">
        <v>520</v>
      </c>
      <c r="C39" s="57" t="s">
        <v>521</v>
      </c>
      <c r="D39" s="54" t="s">
        <v>522</v>
      </c>
      <c r="E39" s="6" t="s">
        <v>127</v>
      </c>
      <c r="F39" s="19">
        <v>900000</v>
      </c>
      <c r="G39" s="24">
        <v>44383.5</v>
      </c>
      <c r="H39" s="24">
        <v>1.25</v>
      </c>
      <c r="I39" s="31"/>
      <c r="J39" s="31"/>
      <c r="K39" s="35"/>
    </row>
    <row r="40" spans="2:11" x14ac:dyDescent="0.25">
      <c r="B40" s="8" t="s">
        <v>2175</v>
      </c>
      <c r="C40" s="57" t="s">
        <v>2176</v>
      </c>
      <c r="D40" s="54" t="s">
        <v>2177</v>
      </c>
      <c r="E40" s="6" t="s">
        <v>79</v>
      </c>
      <c r="F40" s="19">
        <v>9700000</v>
      </c>
      <c r="G40" s="24">
        <v>43334.75</v>
      </c>
      <c r="H40" s="24">
        <v>1.22</v>
      </c>
      <c r="I40" s="31"/>
      <c r="J40" s="31"/>
      <c r="K40" s="35"/>
    </row>
    <row r="41" spans="2:11" x14ac:dyDescent="0.25">
      <c r="B41" s="8" t="s">
        <v>472</v>
      </c>
      <c r="C41" s="57" t="s">
        <v>473</v>
      </c>
      <c r="D41" s="54" t="s">
        <v>474</v>
      </c>
      <c r="E41" s="6" t="s">
        <v>330</v>
      </c>
      <c r="F41" s="19">
        <v>11000000</v>
      </c>
      <c r="G41" s="24">
        <v>42779</v>
      </c>
      <c r="H41" s="24">
        <v>1.2</v>
      </c>
      <c r="I41" s="31"/>
      <c r="J41" s="31"/>
      <c r="K41" s="35"/>
    </row>
    <row r="42" spans="2:11" x14ac:dyDescent="0.25">
      <c r="B42" s="8" t="s">
        <v>2905</v>
      </c>
      <c r="C42" s="57" t="s">
        <v>2906</v>
      </c>
      <c r="D42" s="54" t="s">
        <v>2907</v>
      </c>
      <c r="E42" s="6" t="s">
        <v>208</v>
      </c>
      <c r="F42" s="19">
        <v>1497114</v>
      </c>
      <c r="G42" s="24">
        <v>42320.42</v>
      </c>
      <c r="H42" s="24">
        <v>1.19</v>
      </c>
      <c r="I42" s="31"/>
      <c r="J42" s="31"/>
      <c r="K42" s="35"/>
    </row>
    <row r="43" spans="2:11" x14ac:dyDescent="0.25">
      <c r="B43" s="8" t="s">
        <v>2908</v>
      </c>
      <c r="C43" s="57" t="s">
        <v>797</v>
      </c>
      <c r="D43" s="54" t="s">
        <v>2909</v>
      </c>
      <c r="E43" s="6" t="s">
        <v>43</v>
      </c>
      <c r="F43" s="19">
        <v>11000000</v>
      </c>
      <c r="G43" s="24">
        <v>40865</v>
      </c>
      <c r="H43" s="24">
        <v>1.1499999999999999</v>
      </c>
      <c r="I43" s="31"/>
      <c r="J43" s="31"/>
      <c r="K43" s="35"/>
    </row>
    <row r="44" spans="2:11" x14ac:dyDescent="0.25">
      <c r="B44" s="8" t="s">
        <v>2910</v>
      </c>
      <c r="C44" s="57" t="s">
        <v>2911</v>
      </c>
      <c r="D44" s="54" t="s">
        <v>2912</v>
      </c>
      <c r="E44" s="6" t="s">
        <v>170</v>
      </c>
      <c r="F44" s="19">
        <v>4434913</v>
      </c>
      <c r="G44" s="24">
        <v>39739.040000000001</v>
      </c>
      <c r="H44" s="24">
        <v>1.1200000000000001</v>
      </c>
      <c r="I44" s="31"/>
      <c r="J44" s="31"/>
      <c r="K44" s="35"/>
    </row>
    <row r="45" spans="2:11" x14ac:dyDescent="0.25">
      <c r="B45" s="8" t="s">
        <v>2913</v>
      </c>
      <c r="C45" s="57" t="s">
        <v>2914</v>
      </c>
      <c r="D45" s="54" t="s">
        <v>2915</v>
      </c>
      <c r="E45" s="6" t="s">
        <v>50</v>
      </c>
      <c r="F45" s="19">
        <v>7000000</v>
      </c>
      <c r="G45" s="24">
        <v>37159.5</v>
      </c>
      <c r="H45" s="24">
        <v>1.04</v>
      </c>
      <c r="I45" s="31"/>
      <c r="J45" s="31"/>
      <c r="K45" s="35"/>
    </row>
    <row r="46" spans="2:11" x14ac:dyDescent="0.25">
      <c r="B46" s="8" t="s">
        <v>2916</v>
      </c>
      <c r="C46" s="57" t="s">
        <v>2917</v>
      </c>
      <c r="D46" s="54" t="s">
        <v>2918</v>
      </c>
      <c r="E46" s="6" t="s">
        <v>96</v>
      </c>
      <c r="F46" s="19">
        <v>5838491</v>
      </c>
      <c r="G46" s="24">
        <v>37086.089999999997</v>
      </c>
      <c r="H46" s="24">
        <v>1.04</v>
      </c>
      <c r="I46" s="31"/>
      <c r="J46" s="31"/>
      <c r="K46" s="35"/>
    </row>
    <row r="47" spans="2:11" x14ac:dyDescent="0.25">
      <c r="B47" s="8" t="s">
        <v>2919</v>
      </c>
      <c r="C47" s="57" t="s">
        <v>2920</v>
      </c>
      <c r="D47" s="54" t="s">
        <v>2921</v>
      </c>
      <c r="E47" s="6" t="s">
        <v>127</v>
      </c>
      <c r="F47" s="19">
        <v>6931269</v>
      </c>
      <c r="G47" s="24">
        <v>34995.980000000003</v>
      </c>
      <c r="H47" s="24">
        <v>0.98</v>
      </c>
      <c r="I47" s="31"/>
      <c r="J47" s="31"/>
      <c r="K47" s="35"/>
    </row>
    <row r="48" spans="2:11" x14ac:dyDescent="0.25">
      <c r="B48" s="8" t="s">
        <v>2922</v>
      </c>
      <c r="C48" s="57" t="s">
        <v>2923</v>
      </c>
      <c r="D48" s="54" t="s">
        <v>2924</v>
      </c>
      <c r="E48" s="6" t="s">
        <v>127</v>
      </c>
      <c r="F48" s="19">
        <v>3700000</v>
      </c>
      <c r="G48" s="24">
        <v>33938.25</v>
      </c>
      <c r="H48" s="24">
        <v>0.95</v>
      </c>
      <c r="I48" s="31"/>
      <c r="J48" s="31"/>
      <c r="K48" s="35"/>
    </row>
    <row r="49" spans="2:11" x14ac:dyDescent="0.25">
      <c r="B49" s="8" t="s">
        <v>2925</v>
      </c>
      <c r="C49" s="57" t="s">
        <v>2926</v>
      </c>
      <c r="D49" s="54" t="s">
        <v>2927</v>
      </c>
      <c r="E49" s="6" t="s">
        <v>156</v>
      </c>
      <c r="F49" s="19">
        <v>1435100</v>
      </c>
      <c r="G49" s="24">
        <v>33816.699999999997</v>
      </c>
      <c r="H49" s="24">
        <v>0.95</v>
      </c>
      <c r="I49" s="31"/>
      <c r="J49" s="31"/>
      <c r="K49" s="35"/>
    </row>
    <row r="50" spans="2:11" x14ac:dyDescent="0.25">
      <c r="B50" s="8" t="s">
        <v>262</v>
      </c>
      <c r="C50" s="57" t="s">
        <v>263</v>
      </c>
      <c r="D50" s="54" t="s">
        <v>264</v>
      </c>
      <c r="E50" s="6" t="s">
        <v>145</v>
      </c>
      <c r="F50" s="19">
        <v>259199</v>
      </c>
      <c r="G50" s="24">
        <v>33449.629999999997</v>
      </c>
      <c r="H50" s="24">
        <v>0.94</v>
      </c>
      <c r="I50" s="31"/>
      <c r="J50" s="31"/>
      <c r="K50" s="35"/>
    </row>
    <row r="51" spans="2:11" x14ac:dyDescent="0.25">
      <c r="B51" s="8" t="s">
        <v>284</v>
      </c>
      <c r="C51" s="57" t="s">
        <v>285</v>
      </c>
      <c r="D51" s="54" t="s">
        <v>286</v>
      </c>
      <c r="E51" s="6" t="s">
        <v>54</v>
      </c>
      <c r="F51" s="19">
        <v>2700000</v>
      </c>
      <c r="G51" s="24">
        <v>32972.400000000001</v>
      </c>
      <c r="H51" s="24">
        <v>0.93</v>
      </c>
      <c r="I51" s="31"/>
      <c r="J51" s="31"/>
      <c r="K51" s="35"/>
    </row>
    <row r="52" spans="2:11" x14ac:dyDescent="0.25">
      <c r="B52" s="8" t="s">
        <v>866</v>
      </c>
      <c r="C52" s="57" t="s">
        <v>867</v>
      </c>
      <c r="D52" s="54" t="s">
        <v>868</v>
      </c>
      <c r="E52" s="6" t="s">
        <v>96</v>
      </c>
      <c r="F52" s="19">
        <v>370000</v>
      </c>
      <c r="G52" s="24">
        <v>32250.5</v>
      </c>
      <c r="H52" s="24">
        <v>0.91</v>
      </c>
      <c r="I52" s="31"/>
      <c r="J52" s="31"/>
      <c r="K52" s="35"/>
    </row>
    <row r="53" spans="2:11" x14ac:dyDescent="0.25">
      <c r="B53" s="8" t="s">
        <v>2928</v>
      </c>
      <c r="C53" s="57" t="s">
        <v>2929</v>
      </c>
      <c r="D53" s="54" t="s">
        <v>2930</v>
      </c>
      <c r="E53" s="6" t="s">
        <v>330</v>
      </c>
      <c r="F53" s="19">
        <v>4400000</v>
      </c>
      <c r="G53" s="24">
        <v>30329.200000000001</v>
      </c>
      <c r="H53" s="24">
        <v>0.85</v>
      </c>
      <c r="I53" s="31"/>
      <c r="J53" s="31"/>
      <c r="K53" s="35"/>
    </row>
    <row r="54" spans="2:11" x14ac:dyDescent="0.25">
      <c r="B54" s="8" t="s">
        <v>1026</v>
      </c>
      <c r="C54" s="57" t="s">
        <v>1027</v>
      </c>
      <c r="D54" s="54" t="s">
        <v>1028</v>
      </c>
      <c r="E54" s="6" t="s">
        <v>208</v>
      </c>
      <c r="F54" s="19">
        <v>21509115</v>
      </c>
      <c r="G54" s="24">
        <v>29938.54</v>
      </c>
      <c r="H54" s="24">
        <v>0.84</v>
      </c>
      <c r="I54" s="31"/>
      <c r="J54" s="31"/>
      <c r="K54" s="35"/>
    </row>
    <row r="55" spans="2:11" x14ac:dyDescent="0.25">
      <c r="B55" s="8" t="s">
        <v>2931</v>
      </c>
      <c r="C55" s="57" t="s">
        <v>2932</v>
      </c>
      <c r="D55" s="54" t="s">
        <v>2933</v>
      </c>
      <c r="E55" s="6" t="s">
        <v>330</v>
      </c>
      <c r="F55" s="19">
        <v>666183</v>
      </c>
      <c r="G55" s="24">
        <v>29755.73</v>
      </c>
      <c r="H55" s="24">
        <v>0.84</v>
      </c>
      <c r="I55" s="31"/>
      <c r="J55" s="31"/>
      <c r="K55" s="35"/>
    </row>
    <row r="56" spans="2:11" x14ac:dyDescent="0.25">
      <c r="B56" s="8" t="s">
        <v>2934</v>
      </c>
      <c r="C56" s="57" t="s">
        <v>2935</v>
      </c>
      <c r="D56" s="54" t="s">
        <v>2936</v>
      </c>
      <c r="E56" s="6" t="s">
        <v>156</v>
      </c>
      <c r="F56" s="19">
        <v>20100000</v>
      </c>
      <c r="G56" s="24">
        <v>28228.44</v>
      </c>
      <c r="H56" s="24">
        <v>0.79</v>
      </c>
      <c r="I56" s="31"/>
      <c r="J56" s="31"/>
      <c r="K56" s="35"/>
    </row>
    <row r="57" spans="2:11" x14ac:dyDescent="0.25">
      <c r="B57" s="8" t="s">
        <v>317</v>
      </c>
      <c r="C57" s="57" t="s">
        <v>318</v>
      </c>
      <c r="D57" s="54" t="s">
        <v>319</v>
      </c>
      <c r="E57" s="6" t="s">
        <v>320</v>
      </c>
      <c r="F57" s="19">
        <v>2941554</v>
      </c>
      <c r="G57" s="24">
        <v>26850.5</v>
      </c>
      <c r="H57" s="24">
        <v>0.75</v>
      </c>
      <c r="I57" s="31"/>
      <c r="J57" s="31"/>
      <c r="K57" s="35"/>
    </row>
    <row r="58" spans="2:11" x14ac:dyDescent="0.25">
      <c r="B58" s="8" t="s">
        <v>1119</v>
      </c>
      <c r="C58" s="57" t="s">
        <v>1120</v>
      </c>
      <c r="D58" s="54" t="s">
        <v>1121</v>
      </c>
      <c r="E58" s="6" t="s">
        <v>96</v>
      </c>
      <c r="F58" s="19">
        <v>1292000</v>
      </c>
      <c r="G58" s="24">
        <v>26014.42</v>
      </c>
      <c r="H58" s="24">
        <v>0.73</v>
      </c>
      <c r="I58" s="31"/>
      <c r="J58" s="31"/>
      <c r="K58" s="35"/>
    </row>
    <row r="59" spans="2:11" x14ac:dyDescent="0.25">
      <c r="B59" s="8" t="s">
        <v>2937</v>
      </c>
      <c r="C59" s="57" t="s">
        <v>2938</v>
      </c>
      <c r="D59" s="54" t="s">
        <v>2939</v>
      </c>
      <c r="E59" s="6" t="s">
        <v>145</v>
      </c>
      <c r="F59" s="19">
        <v>1769628</v>
      </c>
      <c r="G59" s="24">
        <v>24282.84</v>
      </c>
      <c r="H59" s="24">
        <v>0.68</v>
      </c>
      <c r="I59" s="31"/>
      <c r="J59" s="31"/>
      <c r="K59" s="35"/>
    </row>
    <row r="60" spans="2:11" x14ac:dyDescent="0.25">
      <c r="B60" s="8" t="s">
        <v>603</v>
      </c>
      <c r="C60" s="57" t="s">
        <v>604</v>
      </c>
      <c r="D60" s="54" t="s">
        <v>605</v>
      </c>
      <c r="E60" s="6" t="s">
        <v>156</v>
      </c>
      <c r="F60" s="19">
        <v>3500000</v>
      </c>
      <c r="G60" s="24">
        <v>24155.25</v>
      </c>
      <c r="H60" s="24">
        <v>0.68</v>
      </c>
      <c r="I60" s="31"/>
      <c r="J60" s="31"/>
      <c r="K60" s="35"/>
    </row>
    <row r="61" spans="2:11" x14ac:dyDescent="0.25">
      <c r="B61" s="8" t="s">
        <v>529</v>
      </c>
      <c r="C61" s="57" t="s">
        <v>530</v>
      </c>
      <c r="D61" s="54" t="s">
        <v>531</v>
      </c>
      <c r="E61" s="6" t="s">
        <v>330</v>
      </c>
      <c r="F61" s="19">
        <v>2190596</v>
      </c>
      <c r="G61" s="24">
        <v>24065.89</v>
      </c>
      <c r="H61" s="24">
        <v>0.68</v>
      </c>
      <c r="I61" s="31"/>
      <c r="J61" s="31"/>
      <c r="K61" s="35"/>
    </row>
    <row r="62" spans="2:11" x14ac:dyDescent="0.25">
      <c r="B62" s="8" t="s">
        <v>890</v>
      </c>
      <c r="C62" s="57" t="s">
        <v>891</v>
      </c>
      <c r="D62" s="54" t="s">
        <v>892</v>
      </c>
      <c r="E62" s="6" t="s">
        <v>156</v>
      </c>
      <c r="F62" s="19">
        <v>3500000</v>
      </c>
      <c r="G62" s="24">
        <v>23595.25</v>
      </c>
      <c r="H62" s="24">
        <v>0.66</v>
      </c>
      <c r="I62" s="31"/>
      <c r="J62" s="31"/>
      <c r="K62" s="35"/>
    </row>
    <row r="63" spans="2:11" x14ac:dyDescent="0.25">
      <c r="B63" s="8" t="s">
        <v>2940</v>
      </c>
      <c r="C63" s="57" t="s">
        <v>2941</v>
      </c>
      <c r="D63" s="54" t="s">
        <v>2942</v>
      </c>
      <c r="E63" s="6" t="s">
        <v>54</v>
      </c>
      <c r="F63" s="19">
        <v>11299900</v>
      </c>
      <c r="G63" s="24">
        <v>22411.09</v>
      </c>
      <c r="H63" s="24">
        <v>0.63</v>
      </c>
      <c r="I63" s="31"/>
      <c r="J63" s="31"/>
      <c r="K63" s="35"/>
    </row>
    <row r="64" spans="2:11" x14ac:dyDescent="0.25">
      <c r="B64" s="8" t="s">
        <v>349</v>
      </c>
      <c r="C64" s="57" t="s">
        <v>350</v>
      </c>
      <c r="D64" s="54" t="s">
        <v>351</v>
      </c>
      <c r="E64" s="6" t="s">
        <v>96</v>
      </c>
      <c r="F64" s="19">
        <v>3140000</v>
      </c>
      <c r="G64" s="24">
        <v>20833.900000000001</v>
      </c>
      <c r="H64" s="24">
        <v>0.59</v>
      </c>
      <c r="I64" s="31"/>
      <c r="J64" s="31"/>
      <c r="K64" s="35"/>
    </row>
    <row r="65" spans="2:11" x14ac:dyDescent="0.25">
      <c r="B65" s="8" t="s">
        <v>2260</v>
      </c>
      <c r="C65" s="57" t="s">
        <v>2261</v>
      </c>
      <c r="D65" s="54" t="s">
        <v>2262</v>
      </c>
      <c r="E65" s="6" t="s">
        <v>65</v>
      </c>
      <c r="F65" s="19">
        <v>7380328</v>
      </c>
      <c r="G65" s="24">
        <v>18768.169999999998</v>
      </c>
      <c r="H65" s="24">
        <v>0.53</v>
      </c>
      <c r="I65" s="31"/>
      <c r="J65" s="31"/>
      <c r="K65" s="35"/>
    </row>
    <row r="66" spans="2:11" x14ac:dyDescent="0.25">
      <c r="B66" s="8" t="s">
        <v>936</v>
      </c>
      <c r="C66" s="57" t="s">
        <v>937</v>
      </c>
      <c r="D66" s="54" t="s">
        <v>938</v>
      </c>
      <c r="E66" s="6" t="s">
        <v>551</v>
      </c>
      <c r="F66" s="19">
        <v>1417238</v>
      </c>
      <c r="G66" s="24">
        <v>15235.31</v>
      </c>
      <c r="H66" s="24">
        <v>0.43</v>
      </c>
      <c r="I66" s="31"/>
      <c r="J66" s="31"/>
      <c r="K66" s="35"/>
    </row>
    <row r="67" spans="2:11" x14ac:dyDescent="0.25">
      <c r="B67" s="8" t="s">
        <v>2943</v>
      </c>
      <c r="C67" s="57" t="s">
        <v>2944</v>
      </c>
      <c r="D67" s="54" t="s">
        <v>2945</v>
      </c>
      <c r="E67" s="6" t="s">
        <v>2946</v>
      </c>
      <c r="F67" s="19">
        <v>4933517</v>
      </c>
      <c r="G67" s="24">
        <v>12750.67</v>
      </c>
      <c r="H67" s="24">
        <v>0.36</v>
      </c>
      <c r="I67" s="31"/>
      <c r="J67" s="31"/>
      <c r="K67" s="35"/>
    </row>
    <row r="68" spans="2:11" x14ac:dyDescent="0.25">
      <c r="B68" s="8" t="s">
        <v>2947</v>
      </c>
      <c r="C68" s="57" t="s">
        <v>2948</v>
      </c>
      <c r="D68" s="54" t="s">
        <v>2949</v>
      </c>
      <c r="E68" s="6" t="s">
        <v>330</v>
      </c>
      <c r="F68" s="19">
        <v>2016342</v>
      </c>
      <c r="G68" s="24">
        <v>12468.05</v>
      </c>
      <c r="H68" s="24">
        <v>0.35</v>
      </c>
      <c r="I68" s="31"/>
      <c r="J68" s="31"/>
      <c r="K68" s="35"/>
    </row>
    <row r="69" spans="2:11" x14ac:dyDescent="0.25">
      <c r="B69" s="8" t="s">
        <v>2950</v>
      </c>
      <c r="C69" s="57" t="s">
        <v>2951</v>
      </c>
      <c r="D69" s="54" t="s">
        <v>2952</v>
      </c>
      <c r="E69" s="6" t="s">
        <v>145</v>
      </c>
      <c r="F69" s="19">
        <v>3753760</v>
      </c>
      <c r="G69" s="24">
        <v>11841.24</v>
      </c>
      <c r="H69" s="24">
        <v>0.33</v>
      </c>
      <c r="I69" s="31"/>
      <c r="J69" s="31"/>
      <c r="K69" s="35"/>
    </row>
    <row r="70" spans="2:11" x14ac:dyDescent="0.25">
      <c r="B70" s="8" t="s">
        <v>2953</v>
      </c>
      <c r="C70" s="57" t="s">
        <v>2954</v>
      </c>
      <c r="D70" s="54" t="s">
        <v>2955</v>
      </c>
      <c r="E70" s="6" t="s">
        <v>123</v>
      </c>
      <c r="F70" s="19">
        <v>2989317</v>
      </c>
      <c r="G70" s="24">
        <v>8280.41</v>
      </c>
      <c r="H70" s="24">
        <v>0.23</v>
      </c>
      <c r="I70" s="31"/>
      <c r="J70" s="31"/>
      <c r="K70" s="35"/>
    </row>
    <row r="71" spans="2:11" x14ac:dyDescent="0.25">
      <c r="B71" s="8" t="s">
        <v>314</v>
      </c>
      <c r="C71" s="57" t="s">
        <v>315</v>
      </c>
      <c r="D71" s="54" t="s">
        <v>316</v>
      </c>
      <c r="E71" s="6" t="s">
        <v>96</v>
      </c>
      <c r="F71" s="19">
        <v>1800000</v>
      </c>
      <c r="G71" s="24">
        <v>8027.1</v>
      </c>
      <c r="H71" s="24">
        <v>0.23</v>
      </c>
      <c r="I71" s="31"/>
      <c r="J71" s="31"/>
      <c r="K71" s="35"/>
    </row>
    <row r="72" spans="2:11" x14ac:dyDescent="0.25">
      <c r="B72" s="8" t="s">
        <v>1936</v>
      </c>
      <c r="C72" s="57" t="s">
        <v>1937</v>
      </c>
      <c r="D72" s="54" t="s">
        <v>1938</v>
      </c>
      <c r="E72" s="6" t="s">
        <v>224</v>
      </c>
      <c r="F72" s="19">
        <v>1203548</v>
      </c>
      <c r="G72" s="24">
        <v>7859.77</v>
      </c>
      <c r="H72" s="24">
        <v>0.22</v>
      </c>
      <c r="I72" s="31"/>
      <c r="J72" s="31"/>
      <c r="K72" s="35"/>
    </row>
    <row r="73" spans="2:11" x14ac:dyDescent="0.25">
      <c r="B73" s="8" t="s">
        <v>2292</v>
      </c>
      <c r="C73" s="57" t="s">
        <v>2293</v>
      </c>
      <c r="D73" s="54" t="s">
        <v>2294</v>
      </c>
      <c r="E73" s="6" t="s">
        <v>156</v>
      </c>
      <c r="F73" s="19">
        <v>218000</v>
      </c>
      <c r="G73" s="24">
        <v>1547.36</v>
      </c>
      <c r="H73" s="24">
        <v>0.04</v>
      </c>
      <c r="I73" s="31"/>
      <c r="J73" s="31"/>
      <c r="K73" s="35"/>
    </row>
    <row r="74" spans="2:11" x14ac:dyDescent="0.25">
      <c r="B74" s="8" t="s">
        <v>510</v>
      </c>
      <c r="C74" s="57" t="s">
        <v>511</v>
      </c>
      <c r="D74" s="54" t="s">
        <v>512</v>
      </c>
      <c r="E74" s="6" t="s">
        <v>513</v>
      </c>
      <c r="F74" s="19">
        <v>37536</v>
      </c>
      <c r="G74" s="24">
        <v>317.27</v>
      </c>
      <c r="H74" s="24">
        <v>0.01</v>
      </c>
      <c r="I74" s="31"/>
      <c r="J74" s="31"/>
      <c r="K74" s="35"/>
    </row>
    <row r="75" spans="2:11" x14ac:dyDescent="0.25">
      <c r="C75" s="58" t="s">
        <v>175</v>
      </c>
      <c r="D75" s="54"/>
      <c r="E75" s="6"/>
      <c r="F75" s="19"/>
      <c r="G75" s="25">
        <v>2948668.47</v>
      </c>
      <c r="H75" s="25">
        <v>82.86</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5</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8</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9</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10</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11</v>
      </c>
      <c r="D93" s="54"/>
      <c r="E93" s="6"/>
      <c r="F93" s="19"/>
      <c r="G93" s="24"/>
      <c r="H93" s="24"/>
      <c r="I93" s="31"/>
      <c r="J93" s="31"/>
      <c r="K93" s="35"/>
    </row>
    <row r="94" spans="1:11" x14ac:dyDescent="0.25">
      <c r="A94" s="28"/>
      <c r="B94" s="28"/>
      <c r="C94" s="58" t="s">
        <v>13</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14</v>
      </c>
      <c r="D96" s="54"/>
      <c r="E96" s="6"/>
      <c r="F96" s="19"/>
      <c r="G96" s="24" t="s">
        <v>2</v>
      </c>
      <c r="H96" s="24" t="s">
        <v>2</v>
      </c>
      <c r="I96" s="31"/>
      <c r="J96" s="31"/>
      <c r="K96" s="35"/>
    </row>
    <row r="97" spans="1:11" x14ac:dyDescent="0.25">
      <c r="A97" s="28"/>
      <c r="B97" s="28"/>
      <c r="C97" s="58"/>
      <c r="D97" s="54"/>
      <c r="E97" s="6"/>
      <c r="F97" s="19"/>
      <c r="G97" s="24"/>
      <c r="H97" s="24"/>
      <c r="I97" s="31"/>
      <c r="J97" s="31"/>
      <c r="K97" s="35"/>
    </row>
    <row r="98" spans="1:11" x14ac:dyDescent="0.25">
      <c r="C98" s="59" t="s">
        <v>15</v>
      </c>
      <c r="D98" s="54"/>
      <c r="E98" s="6"/>
      <c r="F98" s="19"/>
      <c r="G98" s="24"/>
      <c r="H98" s="24"/>
      <c r="I98" s="31"/>
      <c r="J98" s="31"/>
      <c r="K98" s="35"/>
    </row>
    <row r="99" spans="1:11" x14ac:dyDescent="0.25">
      <c r="B99" s="8" t="s">
        <v>368</v>
      </c>
      <c r="C99" s="57" t="s">
        <v>369</v>
      </c>
      <c r="D99" s="54" t="s">
        <v>370</v>
      </c>
      <c r="E99" s="6" t="s">
        <v>189</v>
      </c>
      <c r="F99" s="19">
        <v>90000000</v>
      </c>
      <c r="G99" s="24">
        <v>88021.98</v>
      </c>
      <c r="H99" s="24">
        <v>2.4700000000000002</v>
      </c>
      <c r="I99" s="31">
        <v>5.5049999999999999</v>
      </c>
      <c r="J99" s="31"/>
      <c r="K99" s="35"/>
    </row>
    <row r="100" spans="1:11" x14ac:dyDescent="0.25">
      <c r="B100" s="8" t="s">
        <v>186</v>
      </c>
      <c r="C100" s="57" t="s">
        <v>187</v>
      </c>
      <c r="D100" s="54" t="s">
        <v>188</v>
      </c>
      <c r="E100" s="6" t="s">
        <v>189</v>
      </c>
      <c r="F100" s="19">
        <v>6500000</v>
      </c>
      <c r="G100" s="24">
        <v>6452.08</v>
      </c>
      <c r="H100" s="24">
        <v>0.18</v>
      </c>
      <c r="I100" s="31">
        <v>5.4218999999999999</v>
      </c>
      <c r="J100" s="31"/>
      <c r="K100" s="35"/>
    </row>
    <row r="101" spans="1:11" x14ac:dyDescent="0.25">
      <c r="C101" s="58" t="s">
        <v>175</v>
      </c>
      <c r="D101" s="54"/>
      <c r="E101" s="6"/>
      <c r="F101" s="19"/>
      <c r="G101" s="25">
        <v>94474.06</v>
      </c>
      <c r="H101" s="25">
        <v>2.65</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23</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24</v>
      </c>
      <c r="D118" s="54"/>
      <c r="E118" s="6"/>
      <c r="F118" s="19"/>
      <c r="G118" s="24"/>
      <c r="H118" s="24"/>
      <c r="I118" s="31"/>
      <c r="J118" s="31"/>
      <c r="K118" s="35"/>
    </row>
    <row r="119" spans="1:54" x14ac:dyDescent="0.25">
      <c r="B119" s="8" t="s">
        <v>190</v>
      </c>
      <c r="C119" s="57" t="s">
        <v>191</v>
      </c>
      <c r="D119" s="54"/>
      <c r="E119" s="6"/>
      <c r="F119" s="19"/>
      <c r="G119" s="24">
        <v>517250.69</v>
      </c>
      <c r="H119" s="24">
        <v>14.54</v>
      </c>
      <c r="I119" s="31"/>
      <c r="J119" s="31"/>
      <c r="K119" s="35"/>
    </row>
    <row r="120" spans="1:54" x14ac:dyDescent="0.25">
      <c r="C120" s="58" t="s">
        <v>175</v>
      </c>
      <c r="D120" s="54"/>
      <c r="E120" s="6"/>
      <c r="F120" s="19"/>
      <c r="G120" s="25">
        <v>517250.69</v>
      </c>
      <c r="H120" s="25">
        <v>14.54</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5239</v>
      </c>
      <c r="D123" s="54"/>
      <c r="E123" s="6"/>
      <c r="F123" s="19"/>
      <c r="G123" s="24">
        <v>5000</v>
      </c>
      <c r="H123" s="24">
        <v>0.14000000000000001</v>
      </c>
      <c r="I123" s="31"/>
      <c r="J123" s="31"/>
      <c r="K123" s="35"/>
      <c r="L123" s="3"/>
      <c r="AI123" s="3"/>
      <c r="AV123" s="3"/>
      <c r="AX123" s="3"/>
      <c r="BB123" s="3"/>
    </row>
    <row r="124" spans="1:54" x14ac:dyDescent="0.25">
      <c r="B124" s="8"/>
      <c r="C124" s="57" t="s">
        <v>192</v>
      </c>
      <c r="D124" s="54"/>
      <c r="E124" s="6"/>
      <c r="F124" s="19"/>
      <c r="G124" s="24">
        <v>-6907.73</v>
      </c>
      <c r="H124" s="24">
        <v>-0.19</v>
      </c>
      <c r="I124" s="31"/>
      <c r="J124" s="31"/>
      <c r="K124" s="35"/>
    </row>
    <row r="125" spans="1:54" x14ac:dyDescent="0.25">
      <c r="C125" s="58" t="s">
        <v>175</v>
      </c>
      <c r="D125" s="54"/>
      <c r="E125" s="6"/>
      <c r="F125" s="19"/>
      <c r="G125" s="25">
        <v>-1907.73</v>
      </c>
      <c r="H125" s="25">
        <v>-0.05</v>
      </c>
      <c r="I125" s="31"/>
      <c r="J125" s="31"/>
      <c r="K125" s="35"/>
    </row>
    <row r="126" spans="1:54" x14ac:dyDescent="0.25">
      <c r="C126" s="57"/>
      <c r="D126" s="54"/>
      <c r="E126" s="6"/>
      <c r="F126" s="19"/>
      <c r="G126" s="24"/>
      <c r="H126" s="24"/>
      <c r="I126" s="31"/>
      <c r="J126" s="31"/>
      <c r="K126" s="35"/>
    </row>
    <row r="127" spans="1:54" x14ac:dyDescent="0.25">
      <c r="C127" s="60" t="s">
        <v>193</v>
      </c>
      <c r="D127" s="55"/>
      <c r="E127" s="5"/>
      <c r="F127" s="20"/>
      <c r="G127" s="26">
        <v>3558485.49</v>
      </c>
      <c r="H127" s="26">
        <v>100.00000000000001</v>
      </c>
      <c r="I127" s="32"/>
      <c r="J127" s="32"/>
      <c r="K127" s="36"/>
    </row>
    <row r="129" spans="2:11" s="50" customFormat="1" ht="15.75" x14ac:dyDescent="0.3">
      <c r="C129" s="50" t="s">
        <v>4987</v>
      </c>
      <c r="F129" s="51"/>
      <c r="G129" s="51"/>
      <c r="H129" s="51"/>
    </row>
    <row r="130" spans="2:11" s="42" customFormat="1" ht="27" x14ac:dyDescent="0.25">
      <c r="B130" s="43"/>
      <c r="C130" s="43" t="s">
        <v>4982</v>
      </c>
      <c r="D130" s="43" t="s">
        <v>4983</v>
      </c>
      <c r="E130" s="43" t="s">
        <v>4984</v>
      </c>
      <c r="F130" s="44" t="s">
        <v>34</v>
      </c>
      <c r="G130" s="45" t="s">
        <v>4985</v>
      </c>
      <c r="H130" s="44" t="s">
        <v>36</v>
      </c>
      <c r="I130" s="43" t="s">
        <v>39</v>
      </c>
    </row>
    <row r="131" spans="2:11" s="42" customFormat="1" ht="13.5" x14ac:dyDescent="0.25">
      <c r="B131" s="43"/>
      <c r="C131" s="43" t="s">
        <v>4990</v>
      </c>
      <c r="D131" s="43"/>
      <c r="E131" s="43"/>
      <c r="F131" s="44"/>
      <c r="G131" s="45"/>
      <c r="H131" s="44"/>
      <c r="I131" s="43"/>
    </row>
    <row r="132" spans="2:11" s="2" customFormat="1" ht="13.5" x14ac:dyDescent="0.25">
      <c r="B132" s="46">
        <v>2300142</v>
      </c>
      <c r="C132" s="46" t="s">
        <v>5333</v>
      </c>
      <c r="D132" s="46" t="s">
        <v>4989</v>
      </c>
      <c r="E132" s="46" t="s">
        <v>12</v>
      </c>
      <c r="F132" s="47">
        <v>210000</v>
      </c>
      <c r="G132" s="47">
        <v>115525.62</v>
      </c>
      <c r="H132" s="47">
        <v>3.25</v>
      </c>
      <c r="I132" s="46"/>
    </row>
    <row r="133" spans="2:11" s="2" customFormat="1" ht="13.5" x14ac:dyDescent="0.25">
      <c r="B133" s="46">
        <v>2300141</v>
      </c>
      <c r="C133" s="46" t="s">
        <v>5335</v>
      </c>
      <c r="D133" s="46" t="s">
        <v>4989</v>
      </c>
      <c r="E133" s="46" t="s">
        <v>12</v>
      </c>
      <c r="F133" s="47">
        <v>900000</v>
      </c>
      <c r="G133" s="47">
        <v>223004.7</v>
      </c>
      <c r="H133" s="47">
        <v>6.27</v>
      </c>
      <c r="I133" s="46"/>
    </row>
    <row r="134" spans="2:11" s="1" customFormat="1" ht="13.5" x14ac:dyDescent="0.25">
      <c r="B134" s="48"/>
      <c r="C134" s="48" t="s">
        <v>4986</v>
      </c>
      <c r="D134" s="48"/>
      <c r="E134" s="48"/>
      <c r="F134" s="49"/>
      <c r="G134" s="49">
        <v>338530.32</v>
      </c>
      <c r="H134" s="49">
        <v>9.52</v>
      </c>
      <c r="I134" s="48"/>
    </row>
    <row r="136" spans="2:11" x14ac:dyDescent="0.25">
      <c r="C136" s="1" t="s">
        <v>194</v>
      </c>
    </row>
    <row r="137" spans="2:11" x14ac:dyDescent="0.25">
      <c r="C137" s="37" t="s">
        <v>195</v>
      </c>
      <c r="D137" s="37"/>
      <c r="E137" s="37"/>
      <c r="F137" s="37"/>
      <c r="G137" s="37"/>
      <c r="H137" s="37"/>
      <c r="I137" s="37"/>
      <c r="J137" s="37"/>
      <c r="K137" s="37"/>
    </row>
    <row r="138" spans="2:11" x14ac:dyDescent="0.25">
      <c r="C138" s="2" t="s">
        <v>196</v>
      </c>
    </row>
    <row r="139" spans="2:11" x14ac:dyDescent="0.25">
      <c r="C139" s="2" t="s">
        <v>197</v>
      </c>
    </row>
    <row r="140" spans="2:11" ht="30" customHeight="1" x14ac:dyDescent="0.25">
      <c r="C140" s="92" t="s">
        <v>198</v>
      </c>
      <c r="D140" s="93"/>
      <c r="E140" s="93"/>
      <c r="F140" s="93"/>
      <c r="G140" s="93"/>
      <c r="H140" s="93"/>
      <c r="I140" s="93"/>
      <c r="J140" s="93"/>
      <c r="K140" s="93"/>
    </row>
    <row r="141" spans="2:11" x14ac:dyDescent="0.25">
      <c r="C141" s="2" t="s">
        <v>199</v>
      </c>
    </row>
    <row r="143" spans="2:11" x14ac:dyDescent="0.25">
      <c r="C143" s="1" t="s">
        <v>5400</v>
      </c>
      <c r="E143" s="90" t="s">
        <v>5401</v>
      </c>
    </row>
    <row r="144" spans="2:11" x14ac:dyDescent="0.25">
      <c r="E144" s="2" t="s">
        <v>5432</v>
      </c>
    </row>
  </sheetData>
  <mergeCells count="1">
    <mergeCell ref="C140:K140"/>
  </mergeCells>
  <hyperlinks>
    <hyperlink ref="J2" location="'Index'!A1" display="'Index'!A1" xr:uid="{F78CD611-03AE-49CF-813C-70D65D8562B5}"/>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D179-9E8E-416B-B51C-81DD0AB9F86B}">
  <sheetPr codeName="Sheet1"/>
  <dimension ref="A1:IV126"/>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2956</v>
      </c>
      <c r="J2" s="38" t="s">
        <v>4913</v>
      </c>
    </row>
    <row r="3" spans="1:54" ht="16.5" x14ac:dyDescent="0.3">
      <c r="C3" s="1" t="s">
        <v>28</v>
      </c>
      <c r="D3" s="21" t="s">
        <v>2957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2958</v>
      </c>
      <c r="C18" s="57" t="s">
        <v>121</v>
      </c>
      <c r="D18" s="54" t="s">
        <v>2959</v>
      </c>
      <c r="E18" s="6" t="s">
        <v>641</v>
      </c>
      <c r="F18" s="19">
        <v>23000</v>
      </c>
      <c r="G18" s="24">
        <v>21099.759999999998</v>
      </c>
      <c r="H18" s="24">
        <v>5.18</v>
      </c>
      <c r="I18" s="31">
        <v>7.0698999999999996</v>
      </c>
      <c r="J18" s="31"/>
      <c r="K18" s="35" t="s">
        <v>637</v>
      </c>
    </row>
    <row r="19" spans="2:11" x14ac:dyDescent="0.25">
      <c r="B19" s="8" t="s">
        <v>2960</v>
      </c>
      <c r="C19" s="57" t="s">
        <v>401</v>
      </c>
      <c r="D19" s="54" t="s">
        <v>2961</v>
      </c>
      <c r="E19" s="6" t="s">
        <v>645</v>
      </c>
      <c r="F19" s="19">
        <v>1750</v>
      </c>
      <c r="G19" s="24">
        <v>17771.97</v>
      </c>
      <c r="H19" s="24">
        <v>4.3600000000000003</v>
      </c>
      <c r="I19" s="31">
        <v>6.5449999999999999</v>
      </c>
      <c r="J19" s="31"/>
      <c r="K19" s="35" t="s">
        <v>637</v>
      </c>
    </row>
    <row r="20" spans="2:11" x14ac:dyDescent="0.25">
      <c r="B20" s="8" t="s">
        <v>2962</v>
      </c>
      <c r="C20" s="57" t="s">
        <v>1645</v>
      </c>
      <c r="D20" s="54" t="s">
        <v>2963</v>
      </c>
      <c r="E20" s="6" t="s">
        <v>823</v>
      </c>
      <c r="F20" s="19">
        <v>17500</v>
      </c>
      <c r="G20" s="24">
        <v>17713.240000000002</v>
      </c>
      <c r="H20" s="24">
        <v>4.3499999999999996</v>
      </c>
      <c r="I20" s="31">
        <v>7.2373000000000003</v>
      </c>
      <c r="J20" s="31"/>
      <c r="K20" s="35" t="s">
        <v>637</v>
      </c>
    </row>
    <row r="21" spans="2:11" x14ac:dyDescent="0.25">
      <c r="B21" s="8" t="s">
        <v>2964</v>
      </c>
      <c r="C21" s="57" t="s">
        <v>738</v>
      </c>
      <c r="D21" s="54" t="s">
        <v>2965</v>
      </c>
      <c r="E21" s="6" t="s">
        <v>641</v>
      </c>
      <c r="F21" s="19">
        <v>17000</v>
      </c>
      <c r="G21" s="24">
        <v>17186.63</v>
      </c>
      <c r="H21" s="24">
        <v>4.22</v>
      </c>
      <c r="I21" s="31">
        <v>7.2298999999999998</v>
      </c>
      <c r="J21" s="31"/>
      <c r="K21" s="35" t="s">
        <v>637</v>
      </c>
    </row>
    <row r="22" spans="2:11" x14ac:dyDescent="0.25">
      <c r="B22" s="8" t="s">
        <v>2966</v>
      </c>
      <c r="C22" s="57" t="s">
        <v>45</v>
      </c>
      <c r="D22" s="54" t="s">
        <v>2967</v>
      </c>
      <c r="E22" s="6" t="s">
        <v>688</v>
      </c>
      <c r="F22" s="19">
        <v>1600</v>
      </c>
      <c r="G22" s="24">
        <v>16143.55</v>
      </c>
      <c r="H22" s="24">
        <v>3.96</v>
      </c>
      <c r="I22" s="31">
        <v>6.6620999999999997</v>
      </c>
      <c r="J22" s="31"/>
      <c r="K22" s="35" t="s">
        <v>637</v>
      </c>
    </row>
    <row r="23" spans="2:11" x14ac:dyDescent="0.25">
      <c r="B23" s="8" t="s">
        <v>671</v>
      </c>
      <c r="C23" s="57" t="s">
        <v>672</v>
      </c>
      <c r="D23" s="54" t="s">
        <v>673</v>
      </c>
      <c r="E23" s="6" t="s">
        <v>645</v>
      </c>
      <c r="F23" s="19">
        <v>15000</v>
      </c>
      <c r="G23" s="24">
        <v>14986.08</v>
      </c>
      <c r="H23" s="24">
        <v>3.68</v>
      </c>
      <c r="I23" s="31">
        <v>7.0049999999999999</v>
      </c>
      <c r="J23" s="31"/>
      <c r="K23" s="35" t="s">
        <v>637</v>
      </c>
    </row>
    <row r="24" spans="2:11" x14ac:dyDescent="0.25">
      <c r="B24" s="8" t="s">
        <v>824</v>
      </c>
      <c r="C24" s="57" t="s">
        <v>627</v>
      </c>
      <c r="D24" s="54" t="s">
        <v>825</v>
      </c>
      <c r="E24" s="6" t="s">
        <v>645</v>
      </c>
      <c r="F24" s="19">
        <v>25000</v>
      </c>
      <c r="G24" s="24">
        <v>12441.6</v>
      </c>
      <c r="H24" s="24">
        <v>3.05</v>
      </c>
      <c r="I24" s="31">
        <v>7.7648999999999999</v>
      </c>
      <c r="J24" s="31"/>
      <c r="K24" s="35" t="s">
        <v>637</v>
      </c>
    </row>
    <row r="25" spans="2:11" x14ac:dyDescent="0.25">
      <c r="B25" s="8" t="s">
        <v>2968</v>
      </c>
      <c r="C25" s="57" t="s">
        <v>2969</v>
      </c>
      <c r="D25" s="54" t="s">
        <v>2970</v>
      </c>
      <c r="E25" s="6" t="s">
        <v>688</v>
      </c>
      <c r="F25" s="19">
        <v>10400</v>
      </c>
      <c r="G25" s="24">
        <v>10634.22</v>
      </c>
      <c r="H25" s="24">
        <v>2.61</v>
      </c>
      <c r="I25" s="31">
        <v>6.6528</v>
      </c>
      <c r="J25" s="31"/>
      <c r="K25" s="35" t="s">
        <v>637</v>
      </c>
    </row>
    <row r="26" spans="2:11" x14ac:dyDescent="0.25">
      <c r="B26" s="8" t="s">
        <v>735</v>
      </c>
      <c r="C26" s="57" t="s">
        <v>696</v>
      </c>
      <c r="D26" s="54" t="s">
        <v>736</v>
      </c>
      <c r="E26" s="6" t="s">
        <v>641</v>
      </c>
      <c r="F26" s="19">
        <v>10000</v>
      </c>
      <c r="G26" s="24">
        <v>10120.11</v>
      </c>
      <c r="H26" s="24">
        <v>2.48</v>
      </c>
      <c r="I26" s="31">
        <v>7.02</v>
      </c>
      <c r="J26" s="31"/>
      <c r="K26" s="35" t="s">
        <v>637</v>
      </c>
    </row>
    <row r="27" spans="2:11" x14ac:dyDescent="0.25">
      <c r="B27" s="8" t="s">
        <v>2971</v>
      </c>
      <c r="C27" s="57" t="s">
        <v>1645</v>
      </c>
      <c r="D27" s="54" t="s">
        <v>2972</v>
      </c>
      <c r="E27" s="6" t="s">
        <v>823</v>
      </c>
      <c r="F27" s="19">
        <v>10000</v>
      </c>
      <c r="G27" s="24">
        <v>10081.4</v>
      </c>
      <c r="H27" s="24">
        <v>2.48</v>
      </c>
      <c r="I27" s="31">
        <v>6.99</v>
      </c>
      <c r="J27" s="31"/>
      <c r="K27" s="35" t="s">
        <v>637</v>
      </c>
    </row>
    <row r="28" spans="2:11" x14ac:dyDescent="0.25">
      <c r="B28" s="8" t="s">
        <v>1973</v>
      </c>
      <c r="C28" s="57" t="s">
        <v>708</v>
      </c>
      <c r="D28" s="54" t="s">
        <v>1974</v>
      </c>
      <c r="E28" s="6" t="s">
        <v>641</v>
      </c>
      <c r="F28" s="19">
        <v>10000</v>
      </c>
      <c r="G28" s="24">
        <v>9898.92</v>
      </c>
      <c r="H28" s="24">
        <v>2.4300000000000002</v>
      </c>
      <c r="I28" s="31">
        <v>6.9074999999999998</v>
      </c>
      <c r="J28" s="31"/>
      <c r="K28" s="35" t="s">
        <v>637</v>
      </c>
    </row>
    <row r="29" spans="2:11" x14ac:dyDescent="0.25">
      <c r="B29" s="8" t="s">
        <v>2973</v>
      </c>
      <c r="C29" s="57" t="s">
        <v>41</v>
      </c>
      <c r="D29" s="54" t="s">
        <v>2974</v>
      </c>
      <c r="E29" s="6" t="s">
        <v>641</v>
      </c>
      <c r="F29" s="19">
        <v>1000</v>
      </c>
      <c r="G29" s="24">
        <v>9822.85</v>
      </c>
      <c r="H29" s="24">
        <v>2.41</v>
      </c>
      <c r="I29" s="31">
        <v>7.2350000000000003</v>
      </c>
      <c r="J29" s="31"/>
      <c r="K29" s="35" t="s">
        <v>637</v>
      </c>
    </row>
    <row r="30" spans="2:11" x14ac:dyDescent="0.25">
      <c r="B30" s="8" t="s">
        <v>1058</v>
      </c>
      <c r="C30" s="57" t="s">
        <v>658</v>
      </c>
      <c r="D30" s="54" t="s">
        <v>1059</v>
      </c>
      <c r="E30" s="6" t="s">
        <v>688</v>
      </c>
      <c r="F30" s="19">
        <v>9500</v>
      </c>
      <c r="G30" s="24">
        <v>9669.68</v>
      </c>
      <c r="H30" s="24">
        <v>2.37</v>
      </c>
      <c r="I30" s="31">
        <v>6.7144000000000004</v>
      </c>
      <c r="J30" s="31"/>
      <c r="K30" s="35"/>
    </row>
    <row r="31" spans="2:11" x14ac:dyDescent="0.25">
      <c r="B31" s="8" t="s">
        <v>1881</v>
      </c>
      <c r="C31" s="57" t="s">
        <v>658</v>
      </c>
      <c r="D31" s="54" t="s">
        <v>1882</v>
      </c>
      <c r="E31" s="6" t="s">
        <v>641</v>
      </c>
      <c r="F31" s="19">
        <v>8000</v>
      </c>
      <c r="G31" s="24">
        <v>8112.24</v>
      </c>
      <c r="H31" s="24">
        <v>1.99</v>
      </c>
      <c r="I31" s="31">
        <v>6.76</v>
      </c>
      <c r="J31" s="31"/>
      <c r="K31" s="35"/>
    </row>
    <row r="32" spans="2:11" x14ac:dyDescent="0.25">
      <c r="B32" s="8" t="s">
        <v>806</v>
      </c>
      <c r="C32" s="57" t="s">
        <v>658</v>
      </c>
      <c r="D32" s="54" t="s">
        <v>807</v>
      </c>
      <c r="E32" s="6" t="s">
        <v>641</v>
      </c>
      <c r="F32" s="19">
        <v>7500</v>
      </c>
      <c r="G32" s="24">
        <v>7629.89</v>
      </c>
      <c r="H32" s="24">
        <v>1.87</v>
      </c>
      <c r="I32" s="31">
        <v>6.8095999999999997</v>
      </c>
      <c r="J32" s="31"/>
      <c r="K32" s="35"/>
    </row>
    <row r="33" spans="2:11" x14ac:dyDescent="0.25">
      <c r="B33" s="8" t="s">
        <v>2975</v>
      </c>
      <c r="C33" s="57" t="s">
        <v>1054</v>
      </c>
      <c r="D33" s="54" t="s">
        <v>2976</v>
      </c>
      <c r="E33" s="6" t="s">
        <v>641</v>
      </c>
      <c r="F33" s="19">
        <v>7500</v>
      </c>
      <c r="G33" s="24">
        <v>7618.85</v>
      </c>
      <c r="H33" s="24">
        <v>1.87</v>
      </c>
      <c r="I33" s="31">
        <v>6.71</v>
      </c>
      <c r="J33" s="31"/>
      <c r="K33" s="35" t="s">
        <v>637</v>
      </c>
    </row>
    <row r="34" spans="2:11" x14ac:dyDescent="0.25">
      <c r="B34" s="8" t="s">
        <v>2977</v>
      </c>
      <c r="C34" s="57" t="s">
        <v>300</v>
      </c>
      <c r="D34" s="54" t="s">
        <v>2978</v>
      </c>
      <c r="E34" s="6" t="s">
        <v>688</v>
      </c>
      <c r="F34" s="19">
        <v>750</v>
      </c>
      <c r="G34" s="24">
        <v>7589.41</v>
      </c>
      <c r="H34" s="24">
        <v>1.86</v>
      </c>
      <c r="I34" s="31">
        <v>7.02</v>
      </c>
      <c r="J34" s="31"/>
      <c r="K34" s="35" t="s">
        <v>637</v>
      </c>
    </row>
    <row r="35" spans="2:11" x14ac:dyDescent="0.25">
      <c r="B35" s="8" t="s">
        <v>1939</v>
      </c>
      <c r="C35" s="57" t="s">
        <v>1940</v>
      </c>
      <c r="D35" s="54" t="s">
        <v>1941</v>
      </c>
      <c r="E35" s="6" t="s">
        <v>641</v>
      </c>
      <c r="F35" s="19">
        <v>700</v>
      </c>
      <c r="G35" s="24">
        <v>6989.62</v>
      </c>
      <c r="H35" s="24">
        <v>1.72</v>
      </c>
      <c r="I35" s="31">
        <v>5.8623000000000003</v>
      </c>
      <c r="J35" s="31">
        <v>7.7726745939499997</v>
      </c>
      <c r="K35" s="35" t="s">
        <v>637</v>
      </c>
    </row>
    <row r="36" spans="2:11" x14ac:dyDescent="0.25">
      <c r="B36" s="8" t="s">
        <v>2979</v>
      </c>
      <c r="C36" s="57" t="s">
        <v>2641</v>
      </c>
      <c r="D36" s="54" t="s">
        <v>2980</v>
      </c>
      <c r="E36" s="6" t="s">
        <v>641</v>
      </c>
      <c r="F36" s="19">
        <v>650</v>
      </c>
      <c r="G36" s="24">
        <v>6559.9</v>
      </c>
      <c r="H36" s="24">
        <v>1.61</v>
      </c>
      <c r="I36" s="31">
        <v>6.5149999999999997</v>
      </c>
      <c r="J36" s="31"/>
      <c r="K36" s="35" t="s">
        <v>637</v>
      </c>
    </row>
    <row r="37" spans="2:11" x14ac:dyDescent="0.25">
      <c r="B37" s="8" t="s">
        <v>686</v>
      </c>
      <c r="C37" s="57" t="s">
        <v>658</v>
      </c>
      <c r="D37" s="54" t="s">
        <v>687</v>
      </c>
      <c r="E37" s="6" t="s">
        <v>688</v>
      </c>
      <c r="F37" s="19">
        <v>5000</v>
      </c>
      <c r="G37" s="24">
        <v>5125.05</v>
      </c>
      <c r="H37" s="24">
        <v>1.26</v>
      </c>
      <c r="I37" s="31">
        <v>6.92</v>
      </c>
      <c r="J37" s="31"/>
      <c r="K37" s="35" t="s">
        <v>637</v>
      </c>
    </row>
    <row r="38" spans="2:11" x14ac:dyDescent="0.25">
      <c r="B38" s="8" t="s">
        <v>1056</v>
      </c>
      <c r="C38" s="57" t="s">
        <v>1054</v>
      </c>
      <c r="D38" s="54" t="s">
        <v>1057</v>
      </c>
      <c r="E38" s="6" t="s">
        <v>641</v>
      </c>
      <c r="F38" s="19">
        <v>5000</v>
      </c>
      <c r="G38" s="24">
        <v>5080.7</v>
      </c>
      <c r="H38" s="24">
        <v>1.25</v>
      </c>
      <c r="I38" s="31">
        <v>6.71</v>
      </c>
      <c r="J38" s="31"/>
      <c r="K38" s="35" t="s">
        <v>637</v>
      </c>
    </row>
    <row r="39" spans="2:11" x14ac:dyDescent="0.25">
      <c r="B39" s="8" t="s">
        <v>2981</v>
      </c>
      <c r="C39" s="57" t="s">
        <v>1054</v>
      </c>
      <c r="D39" s="54" t="s">
        <v>2982</v>
      </c>
      <c r="E39" s="6" t="s">
        <v>641</v>
      </c>
      <c r="F39" s="19">
        <v>5000</v>
      </c>
      <c r="G39" s="24">
        <v>5078.83</v>
      </c>
      <c r="H39" s="24">
        <v>1.25</v>
      </c>
      <c r="I39" s="31">
        <v>6.87</v>
      </c>
      <c r="J39" s="31"/>
      <c r="K39" s="35"/>
    </row>
    <row r="40" spans="2:11" x14ac:dyDescent="0.25">
      <c r="B40" s="8" t="s">
        <v>2983</v>
      </c>
      <c r="C40" s="57" t="s">
        <v>696</v>
      </c>
      <c r="D40" s="54" t="s">
        <v>2984</v>
      </c>
      <c r="E40" s="6" t="s">
        <v>641</v>
      </c>
      <c r="F40" s="19">
        <v>5000</v>
      </c>
      <c r="G40" s="24">
        <v>4980.37</v>
      </c>
      <c r="H40" s="24">
        <v>1.22</v>
      </c>
      <c r="I40" s="31">
        <v>6.7583000000000002</v>
      </c>
      <c r="J40" s="31"/>
      <c r="K40" s="35"/>
    </row>
    <row r="41" spans="2:11" x14ac:dyDescent="0.25">
      <c r="B41" s="8" t="s">
        <v>1053</v>
      </c>
      <c r="C41" s="57" t="s">
        <v>1054</v>
      </c>
      <c r="D41" s="54" t="s">
        <v>1055</v>
      </c>
      <c r="E41" s="6" t="s">
        <v>641</v>
      </c>
      <c r="F41" s="19">
        <v>4000</v>
      </c>
      <c r="G41" s="24">
        <v>4064.37</v>
      </c>
      <c r="H41" s="24">
        <v>1</v>
      </c>
      <c r="I41" s="31">
        <v>6.7115999999999998</v>
      </c>
      <c r="J41" s="31"/>
      <c r="K41" s="35" t="s">
        <v>637</v>
      </c>
    </row>
    <row r="42" spans="2:11" x14ac:dyDescent="0.25">
      <c r="B42" s="8" t="s">
        <v>2985</v>
      </c>
      <c r="C42" s="57" t="s">
        <v>2969</v>
      </c>
      <c r="D42" s="54" t="s">
        <v>2986</v>
      </c>
      <c r="E42" s="6" t="s">
        <v>641</v>
      </c>
      <c r="F42" s="19">
        <v>350</v>
      </c>
      <c r="G42" s="24">
        <v>3571.82</v>
      </c>
      <c r="H42" s="24">
        <v>0.88</v>
      </c>
      <c r="I42" s="31">
        <v>6.7899000000000003</v>
      </c>
      <c r="J42" s="31"/>
      <c r="K42" s="35" t="s">
        <v>637</v>
      </c>
    </row>
    <row r="43" spans="2:11" x14ac:dyDescent="0.25">
      <c r="B43" s="8" t="s">
        <v>2987</v>
      </c>
      <c r="C43" s="57" t="s">
        <v>2514</v>
      </c>
      <c r="D43" s="54" t="s">
        <v>2988</v>
      </c>
      <c r="E43" s="6" t="s">
        <v>688</v>
      </c>
      <c r="F43" s="19">
        <v>1650</v>
      </c>
      <c r="G43" s="24">
        <v>3348.67</v>
      </c>
      <c r="H43" s="24">
        <v>0.82</v>
      </c>
      <c r="I43" s="31">
        <v>6.6327999999999996</v>
      </c>
      <c r="J43" s="31"/>
      <c r="K43" s="35" t="s">
        <v>637</v>
      </c>
    </row>
    <row r="44" spans="2:11" x14ac:dyDescent="0.25">
      <c r="B44" s="8" t="s">
        <v>2989</v>
      </c>
      <c r="C44" s="57" t="s">
        <v>121</v>
      </c>
      <c r="D44" s="54" t="s">
        <v>2990</v>
      </c>
      <c r="E44" s="6" t="s">
        <v>641</v>
      </c>
      <c r="F44" s="19">
        <v>3500</v>
      </c>
      <c r="G44" s="24">
        <v>3212.77</v>
      </c>
      <c r="H44" s="24">
        <v>0.79</v>
      </c>
      <c r="I44" s="31">
        <v>6.9842000000000004</v>
      </c>
      <c r="J44" s="31"/>
      <c r="K44" s="35" t="s">
        <v>637</v>
      </c>
    </row>
    <row r="45" spans="2:11" x14ac:dyDescent="0.25">
      <c r="B45" s="8" t="s">
        <v>2991</v>
      </c>
      <c r="C45" s="57" t="s">
        <v>589</v>
      </c>
      <c r="D45" s="54" t="s">
        <v>2992</v>
      </c>
      <c r="E45" s="6" t="s">
        <v>641</v>
      </c>
      <c r="F45" s="19">
        <v>300</v>
      </c>
      <c r="G45" s="24">
        <v>2968.39</v>
      </c>
      <c r="H45" s="24">
        <v>0.73</v>
      </c>
      <c r="I45" s="31">
        <v>6.9099000000000004</v>
      </c>
      <c r="J45" s="31"/>
      <c r="K45" s="35" t="s">
        <v>637</v>
      </c>
    </row>
    <row r="46" spans="2:11" x14ac:dyDescent="0.25">
      <c r="B46" s="8" t="s">
        <v>2993</v>
      </c>
      <c r="C46" s="57" t="s">
        <v>681</v>
      </c>
      <c r="D46" s="54" t="s">
        <v>2994</v>
      </c>
      <c r="E46" s="6" t="s">
        <v>641</v>
      </c>
      <c r="F46" s="19">
        <v>250</v>
      </c>
      <c r="G46" s="24">
        <v>2551.09</v>
      </c>
      <c r="H46" s="24">
        <v>0.63</v>
      </c>
      <c r="I46" s="31">
        <v>7</v>
      </c>
      <c r="J46" s="31"/>
      <c r="K46" s="35" t="s">
        <v>637</v>
      </c>
    </row>
    <row r="47" spans="2:11" x14ac:dyDescent="0.25">
      <c r="B47" s="8" t="s">
        <v>2995</v>
      </c>
      <c r="C47" s="57" t="s">
        <v>2969</v>
      </c>
      <c r="D47" s="54" t="s">
        <v>2996</v>
      </c>
      <c r="E47" s="6" t="s">
        <v>641</v>
      </c>
      <c r="F47" s="19">
        <v>250</v>
      </c>
      <c r="G47" s="24">
        <v>2547.2399999999998</v>
      </c>
      <c r="H47" s="24">
        <v>0.63</v>
      </c>
      <c r="I47" s="31">
        <v>6.69</v>
      </c>
      <c r="J47" s="31"/>
      <c r="K47" s="35" t="s">
        <v>637</v>
      </c>
    </row>
    <row r="48" spans="2:11" x14ac:dyDescent="0.25">
      <c r="B48" s="8" t="s">
        <v>2997</v>
      </c>
      <c r="C48" s="57" t="s">
        <v>2514</v>
      </c>
      <c r="D48" s="54" t="s">
        <v>2998</v>
      </c>
      <c r="E48" s="6" t="s">
        <v>688</v>
      </c>
      <c r="F48" s="19">
        <v>1250</v>
      </c>
      <c r="G48" s="24">
        <v>2541.59</v>
      </c>
      <c r="H48" s="24">
        <v>0.62</v>
      </c>
      <c r="I48" s="31">
        <v>6.59</v>
      </c>
      <c r="J48" s="31"/>
      <c r="K48" s="35" t="s">
        <v>637</v>
      </c>
    </row>
    <row r="49" spans="2:11" x14ac:dyDescent="0.25">
      <c r="B49" s="8" t="s">
        <v>2728</v>
      </c>
      <c r="C49" s="57" t="s">
        <v>1054</v>
      </c>
      <c r="D49" s="54" t="s">
        <v>2729</v>
      </c>
      <c r="E49" s="6" t="s">
        <v>641</v>
      </c>
      <c r="F49" s="19">
        <v>2500</v>
      </c>
      <c r="G49" s="24">
        <v>2535.73</v>
      </c>
      <c r="H49" s="24">
        <v>0.62</v>
      </c>
      <c r="I49" s="31">
        <v>6.99</v>
      </c>
      <c r="J49" s="31"/>
      <c r="K49" s="35" t="s">
        <v>637</v>
      </c>
    </row>
    <row r="50" spans="2:11" x14ac:dyDescent="0.25">
      <c r="B50" s="8" t="s">
        <v>2746</v>
      </c>
      <c r="C50" s="57" t="s">
        <v>1054</v>
      </c>
      <c r="D50" s="54" t="s">
        <v>2747</v>
      </c>
      <c r="E50" s="6" t="s">
        <v>641</v>
      </c>
      <c r="F50" s="19">
        <v>2500</v>
      </c>
      <c r="G50" s="24">
        <v>2535.37</v>
      </c>
      <c r="H50" s="24">
        <v>0.62</v>
      </c>
      <c r="I50" s="31">
        <v>6.875</v>
      </c>
      <c r="J50" s="31"/>
      <c r="K50" s="35" t="s">
        <v>637</v>
      </c>
    </row>
    <row r="51" spans="2:11" x14ac:dyDescent="0.25">
      <c r="B51" s="8" t="s">
        <v>2999</v>
      </c>
      <c r="C51" s="57" t="s">
        <v>753</v>
      </c>
      <c r="D51" s="54" t="s">
        <v>3000</v>
      </c>
      <c r="E51" s="6" t="s">
        <v>641</v>
      </c>
      <c r="F51" s="19">
        <v>25</v>
      </c>
      <c r="G51" s="24">
        <v>2497.92</v>
      </c>
      <c r="H51" s="24">
        <v>0.61</v>
      </c>
      <c r="I51" s="31">
        <v>7.1113999999999997</v>
      </c>
      <c r="J51" s="31">
        <v>7.1522753264999999</v>
      </c>
      <c r="K51" s="35" t="s">
        <v>637</v>
      </c>
    </row>
    <row r="52" spans="2:11" x14ac:dyDescent="0.25">
      <c r="B52" s="8" t="s">
        <v>3001</v>
      </c>
      <c r="C52" s="57" t="s">
        <v>681</v>
      </c>
      <c r="D52" s="54" t="s">
        <v>3002</v>
      </c>
      <c r="E52" s="6" t="s">
        <v>688</v>
      </c>
      <c r="F52" s="19">
        <v>2500</v>
      </c>
      <c r="G52" s="24">
        <v>2485.5100000000002</v>
      </c>
      <c r="H52" s="24">
        <v>0.61</v>
      </c>
      <c r="I52" s="31">
        <v>7</v>
      </c>
      <c r="J52" s="31"/>
      <c r="K52" s="35" t="s">
        <v>637</v>
      </c>
    </row>
    <row r="53" spans="2:11" x14ac:dyDescent="0.25">
      <c r="B53" s="8" t="s">
        <v>3003</v>
      </c>
      <c r="C53" s="57" t="s">
        <v>681</v>
      </c>
      <c r="D53" s="54" t="s">
        <v>3004</v>
      </c>
      <c r="E53" s="6" t="s">
        <v>641</v>
      </c>
      <c r="F53" s="19">
        <v>100</v>
      </c>
      <c r="G53" s="24">
        <v>1029.78</v>
      </c>
      <c r="H53" s="24">
        <v>0.25</v>
      </c>
      <c r="I53" s="31">
        <v>7</v>
      </c>
      <c r="J53" s="31"/>
      <c r="K53" s="35" t="s">
        <v>637</v>
      </c>
    </row>
    <row r="54" spans="2:11" x14ac:dyDescent="0.25">
      <c r="B54" s="8" t="s">
        <v>3005</v>
      </c>
      <c r="C54" s="57" t="s">
        <v>3006</v>
      </c>
      <c r="D54" s="54" t="s">
        <v>3007</v>
      </c>
      <c r="E54" s="6" t="s">
        <v>656</v>
      </c>
      <c r="F54" s="19">
        <v>10</v>
      </c>
      <c r="G54" s="24">
        <v>1026.8599999999999</v>
      </c>
      <c r="H54" s="24">
        <v>0.25</v>
      </c>
      <c r="I54" s="31">
        <v>7.4460382000000003</v>
      </c>
      <c r="J54" s="31"/>
      <c r="K54" s="35" t="s">
        <v>637</v>
      </c>
    </row>
    <row r="55" spans="2:11" x14ac:dyDescent="0.25">
      <c r="B55" s="8" t="s">
        <v>1133</v>
      </c>
      <c r="C55" s="57" t="s">
        <v>1134</v>
      </c>
      <c r="D55" s="54" t="s">
        <v>1135</v>
      </c>
      <c r="E55" s="6" t="s">
        <v>1136</v>
      </c>
      <c r="F55" s="19">
        <v>67</v>
      </c>
      <c r="G55" s="24">
        <v>667.64</v>
      </c>
      <c r="H55" s="24">
        <v>0.16</v>
      </c>
      <c r="I55" s="31">
        <v>7.9949000000000003</v>
      </c>
      <c r="J55" s="31"/>
      <c r="K55" s="35" t="s">
        <v>637</v>
      </c>
    </row>
    <row r="56" spans="2:11" x14ac:dyDescent="0.25">
      <c r="B56" s="8" t="s">
        <v>3008</v>
      </c>
      <c r="C56" s="57" t="s">
        <v>121</v>
      </c>
      <c r="D56" s="54" t="s">
        <v>3009</v>
      </c>
      <c r="E56" s="6" t="s">
        <v>641</v>
      </c>
      <c r="F56" s="19">
        <v>40</v>
      </c>
      <c r="G56" s="24">
        <v>521.9</v>
      </c>
      <c r="H56" s="24">
        <v>0.13</v>
      </c>
      <c r="I56" s="31">
        <v>6.52</v>
      </c>
      <c r="J56" s="31"/>
      <c r="K56" s="35" t="s">
        <v>637</v>
      </c>
    </row>
    <row r="57" spans="2:11" x14ac:dyDescent="0.25">
      <c r="B57" s="8" t="s">
        <v>3010</v>
      </c>
      <c r="C57" s="57" t="s">
        <v>2514</v>
      </c>
      <c r="D57" s="54" t="s">
        <v>3011</v>
      </c>
      <c r="E57" s="6" t="s">
        <v>688</v>
      </c>
      <c r="F57" s="19">
        <v>100</v>
      </c>
      <c r="G57" s="24">
        <v>203.49</v>
      </c>
      <c r="H57" s="24">
        <v>0.05</v>
      </c>
      <c r="I57" s="31">
        <v>6.75</v>
      </c>
      <c r="J57" s="31"/>
      <c r="K57" s="35" t="s">
        <v>637</v>
      </c>
    </row>
    <row r="58" spans="2:11" x14ac:dyDescent="0.25">
      <c r="C58" s="58" t="s">
        <v>175</v>
      </c>
      <c r="D58" s="54"/>
      <c r="E58" s="6"/>
      <c r="F58" s="19"/>
      <c r="G58" s="25">
        <v>280645.01</v>
      </c>
      <c r="H58" s="25">
        <v>68.88</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9</v>
      </c>
      <c r="D64" s="54"/>
      <c r="E64" s="6"/>
      <c r="F64" s="19"/>
      <c r="G64" s="24"/>
      <c r="H64" s="24"/>
      <c r="I64" s="31"/>
      <c r="J64" s="31"/>
      <c r="K64" s="35"/>
    </row>
    <row r="65" spans="1:11" x14ac:dyDescent="0.25">
      <c r="B65" s="8" t="s">
        <v>775</v>
      </c>
      <c r="C65" s="57" t="s">
        <v>776</v>
      </c>
      <c r="D65" s="54" t="s">
        <v>777</v>
      </c>
      <c r="E65" s="6" t="s">
        <v>189</v>
      </c>
      <c r="F65" s="19">
        <v>22500000</v>
      </c>
      <c r="G65" s="24">
        <v>22115.41</v>
      </c>
      <c r="H65" s="24">
        <v>5.43</v>
      </c>
      <c r="I65" s="31">
        <v>6.6798872999999999</v>
      </c>
      <c r="J65" s="31"/>
      <c r="K65" s="35"/>
    </row>
    <row r="66" spans="1:11" x14ac:dyDescent="0.25">
      <c r="B66" s="8" t="s">
        <v>778</v>
      </c>
      <c r="C66" s="57" t="s">
        <v>779</v>
      </c>
      <c r="D66" s="54" t="s">
        <v>780</v>
      </c>
      <c r="E66" s="6" t="s">
        <v>189</v>
      </c>
      <c r="F66" s="19">
        <v>17000000</v>
      </c>
      <c r="G66" s="24">
        <v>17085.82</v>
      </c>
      <c r="H66" s="24">
        <v>4.1900000000000004</v>
      </c>
      <c r="I66" s="31">
        <v>7.3272085999999996</v>
      </c>
      <c r="J66" s="31"/>
      <c r="K66" s="35"/>
    </row>
    <row r="67" spans="1:11" x14ac:dyDescent="0.25">
      <c r="B67" s="8" t="s">
        <v>772</v>
      </c>
      <c r="C67" s="57" t="s">
        <v>773</v>
      </c>
      <c r="D67" s="54" t="s">
        <v>774</v>
      </c>
      <c r="E67" s="6" t="s">
        <v>189</v>
      </c>
      <c r="F67" s="19">
        <v>6500000</v>
      </c>
      <c r="G67" s="24">
        <v>6564.33</v>
      </c>
      <c r="H67" s="24">
        <v>1.61</v>
      </c>
      <c r="I67" s="31">
        <v>6.7523968999999999</v>
      </c>
      <c r="J67" s="31"/>
      <c r="K67" s="35"/>
    </row>
    <row r="68" spans="1:11" x14ac:dyDescent="0.25">
      <c r="B68" s="8" t="s">
        <v>784</v>
      </c>
      <c r="C68" s="57" t="s">
        <v>785</v>
      </c>
      <c r="D68" s="54" t="s">
        <v>786</v>
      </c>
      <c r="E68" s="6" t="s">
        <v>189</v>
      </c>
      <c r="F68" s="19">
        <v>2500000</v>
      </c>
      <c r="G68" s="24">
        <v>2455.85</v>
      </c>
      <c r="H68" s="24">
        <v>0.6</v>
      </c>
      <c r="I68" s="31">
        <v>6.9887081000000002</v>
      </c>
      <c r="J68" s="31"/>
      <c r="K68" s="35"/>
    </row>
    <row r="69" spans="1:11" x14ac:dyDescent="0.25">
      <c r="C69" s="58" t="s">
        <v>175</v>
      </c>
      <c r="D69" s="54"/>
      <c r="E69" s="6"/>
      <c r="F69" s="19"/>
      <c r="G69" s="25">
        <v>48221.41</v>
      </c>
      <c r="H69" s="25">
        <v>11.83</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2237</v>
      </c>
      <c r="C72" s="57" t="s">
        <v>2238</v>
      </c>
      <c r="D72" s="54" t="s">
        <v>2239</v>
      </c>
      <c r="E72" s="6" t="s">
        <v>189</v>
      </c>
      <c r="F72" s="19">
        <v>9500000</v>
      </c>
      <c r="G72" s="24">
        <v>9799.61</v>
      </c>
      <c r="H72" s="24">
        <v>2.41</v>
      </c>
      <c r="I72" s="31">
        <v>7.2708586999999998</v>
      </c>
      <c r="J72" s="31"/>
      <c r="K72" s="35"/>
    </row>
    <row r="73" spans="1:11" x14ac:dyDescent="0.25">
      <c r="B73" s="8" t="s">
        <v>3012</v>
      </c>
      <c r="C73" s="57" t="s">
        <v>3013</v>
      </c>
      <c r="D73" s="54" t="s">
        <v>3014</v>
      </c>
      <c r="E73" s="6" t="s">
        <v>189</v>
      </c>
      <c r="F73" s="19">
        <v>4000000</v>
      </c>
      <c r="G73" s="24">
        <v>4166.12</v>
      </c>
      <c r="H73" s="24">
        <v>1.02</v>
      </c>
      <c r="I73" s="31">
        <v>7.1742781000000004</v>
      </c>
      <c r="J73" s="31"/>
      <c r="K73" s="35"/>
    </row>
    <row r="74" spans="1:11" x14ac:dyDescent="0.25">
      <c r="B74" s="8" t="s">
        <v>3015</v>
      </c>
      <c r="C74" s="57" t="s">
        <v>3016</v>
      </c>
      <c r="D74" s="54" t="s">
        <v>3017</v>
      </c>
      <c r="E74" s="6" t="s">
        <v>189</v>
      </c>
      <c r="F74" s="19">
        <v>405600</v>
      </c>
      <c r="G74" s="24">
        <v>400.66</v>
      </c>
      <c r="H74" s="24">
        <v>0.1</v>
      </c>
      <c r="I74" s="31">
        <v>7.4206517999999999</v>
      </c>
      <c r="J74" s="31"/>
      <c r="K74" s="35"/>
    </row>
    <row r="75" spans="1:11" x14ac:dyDescent="0.25">
      <c r="B75" s="8" t="s">
        <v>3018</v>
      </c>
      <c r="C75" s="57" t="s">
        <v>3019</v>
      </c>
      <c r="D75" s="54" t="s">
        <v>3020</v>
      </c>
      <c r="E75" s="6" t="s">
        <v>189</v>
      </c>
      <c r="F75" s="19">
        <v>281000</v>
      </c>
      <c r="G75" s="24">
        <v>285.14</v>
      </c>
      <c r="H75" s="24">
        <v>7.0000000000000007E-2</v>
      </c>
      <c r="I75" s="31">
        <v>7.3901263999999998</v>
      </c>
      <c r="J75" s="31"/>
      <c r="K75" s="35"/>
    </row>
    <row r="76" spans="1:11" x14ac:dyDescent="0.25">
      <c r="C76" s="58" t="s">
        <v>175</v>
      </c>
      <c r="D76" s="54"/>
      <c r="E76" s="6"/>
      <c r="F76" s="19"/>
      <c r="G76" s="25">
        <v>14651.53</v>
      </c>
      <c r="H76" s="25">
        <v>3.6</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14</v>
      </c>
      <c r="D81" s="54"/>
      <c r="E81" s="6"/>
      <c r="F81" s="19"/>
      <c r="G81" s="24"/>
      <c r="H81" s="24"/>
      <c r="I81" s="31"/>
      <c r="J81" s="31"/>
      <c r="K81" s="35"/>
    </row>
    <row r="82" spans="1:11" x14ac:dyDescent="0.25">
      <c r="B82" s="8" t="s">
        <v>2571</v>
      </c>
      <c r="C82" s="57" t="s">
        <v>1807</v>
      </c>
      <c r="D82" s="54" t="s">
        <v>2572</v>
      </c>
      <c r="E82" s="6" t="s">
        <v>792</v>
      </c>
      <c r="F82" s="19">
        <v>3000</v>
      </c>
      <c r="G82" s="24">
        <v>14327.15</v>
      </c>
      <c r="H82" s="24">
        <v>3.52</v>
      </c>
      <c r="I82" s="31">
        <v>6.67</v>
      </c>
      <c r="J82" s="31"/>
      <c r="K82" s="35" t="s">
        <v>637</v>
      </c>
    </row>
    <row r="83" spans="1:11" x14ac:dyDescent="0.25">
      <c r="B83" s="8" t="s">
        <v>2573</v>
      </c>
      <c r="C83" s="57" t="s">
        <v>452</v>
      </c>
      <c r="D83" s="54" t="s">
        <v>2574</v>
      </c>
      <c r="E83" s="6" t="s">
        <v>792</v>
      </c>
      <c r="F83" s="19">
        <v>2500</v>
      </c>
      <c r="G83" s="24">
        <v>11672.4</v>
      </c>
      <c r="H83" s="24">
        <v>2.87</v>
      </c>
      <c r="I83" s="31">
        <v>7.29</v>
      </c>
      <c r="J83" s="31"/>
      <c r="K83" s="35" t="s">
        <v>637</v>
      </c>
    </row>
    <row r="84" spans="1:11" x14ac:dyDescent="0.25">
      <c r="B84" s="8" t="s">
        <v>1792</v>
      </c>
      <c r="C84" s="57" t="s">
        <v>452</v>
      </c>
      <c r="D84" s="54" t="s">
        <v>1793</v>
      </c>
      <c r="E84" s="6" t="s">
        <v>792</v>
      </c>
      <c r="F84" s="19">
        <v>1500</v>
      </c>
      <c r="G84" s="24">
        <v>7395.72</v>
      </c>
      <c r="H84" s="24">
        <v>1.82</v>
      </c>
      <c r="I84" s="31">
        <v>6.5148000000000001</v>
      </c>
      <c r="J84" s="31"/>
      <c r="K84" s="35" t="s">
        <v>637</v>
      </c>
    </row>
    <row r="85" spans="1:11" x14ac:dyDescent="0.25">
      <c r="C85" s="58" t="s">
        <v>175</v>
      </c>
      <c r="D85" s="54"/>
      <c r="E85" s="6"/>
      <c r="F85" s="19"/>
      <c r="G85" s="25">
        <v>33395.269999999997</v>
      </c>
      <c r="H85" s="25">
        <v>8.2100000000000009</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20</v>
      </c>
      <c r="D96" s="54"/>
      <c r="E96" s="6"/>
      <c r="F96" s="19"/>
      <c r="G96" s="24"/>
      <c r="H96" s="24"/>
      <c r="I96" s="31"/>
      <c r="J96" s="31"/>
      <c r="K96" s="35"/>
    </row>
    <row r="97" spans="1:54" x14ac:dyDescent="0.25">
      <c r="B97" s="8" t="s">
        <v>845</v>
      </c>
      <c r="C97" s="57" t="s">
        <v>5299</v>
      </c>
      <c r="D97" s="54" t="s">
        <v>846</v>
      </c>
      <c r="E97" s="6" t="s">
        <v>847</v>
      </c>
      <c r="F97" s="19">
        <v>12638.668</v>
      </c>
      <c r="G97" s="24">
        <v>1438.98</v>
      </c>
      <c r="H97" s="24">
        <v>0.35</v>
      </c>
      <c r="I97" s="31">
        <v>5.62</v>
      </c>
      <c r="J97" s="31"/>
      <c r="K97" s="35"/>
    </row>
    <row r="98" spans="1:54" x14ac:dyDescent="0.25">
      <c r="C98" s="58" t="s">
        <v>175</v>
      </c>
      <c r="D98" s="54"/>
      <c r="E98" s="6"/>
      <c r="F98" s="19"/>
      <c r="G98" s="25">
        <v>1438.98</v>
      </c>
      <c r="H98" s="25">
        <v>0.35</v>
      </c>
      <c r="I98" s="31"/>
      <c r="J98" s="31"/>
      <c r="K98" s="35"/>
    </row>
    <row r="99" spans="1:54" x14ac:dyDescent="0.25">
      <c r="C99" s="57"/>
      <c r="D99" s="54"/>
      <c r="E99" s="6"/>
      <c r="F99" s="19"/>
      <c r="G99" s="24"/>
      <c r="H99" s="24"/>
      <c r="I99" s="31"/>
      <c r="J99" s="31"/>
      <c r="K99" s="35"/>
    </row>
    <row r="100" spans="1:54" x14ac:dyDescent="0.25">
      <c r="C100" s="58" t="s">
        <v>21</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22</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C104" s="58" t="s">
        <v>23</v>
      </c>
      <c r="D104" s="54"/>
      <c r="E104" s="6"/>
      <c r="F104" s="19"/>
      <c r="G104" s="24" t="s">
        <v>2</v>
      </c>
      <c r="H104" s="24" t="s">
        <v>2</v>
      </c>
      <c r="I104" s="31"/>
      <c r="J104" s="31"/>
      <c r="K104" s="35"/>
    </row>
    <row r="105" spans="1:54" x14ac:dyDescent="0.25">
      <c r="C105" s="57"/>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190</v>
      </c>
      <c r="C107" s="57" t="s">
        <v>191</v>
      </c>
      <c r="D107" s="54"/>
      <c r="E107" s="6"/>
      <c r="F107" s="19"/>
      <c r="G107" s="24">
        <v>18563.86</v>
      </c>
      <c r="H107" s="24">
        <v>4.5599999999999996</v>
      </c>
      <c r="I107" s="31"/>
      <c r="J107" s="31"/>
      <c r="K107" s="35"/>
    </row>
    <row r="108" spans="1:54" x14ac:dyDescent="0.25">
      <c r="C108" s="58" t="s">
        <v>175</v>
      </c>
      <c r="D108" s="54"/>
      <c r="E108" s="6"/>
      <c r="F108" s="19"/>
      <c r="G108" s="25">
        <v>18563.86</v>
      </c>
      <c r="H108" s="25">
        <v>4.5599999999999996</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5239</v>
      </c>
      <c r="D111" s="54"/>
      <c r="E111" s="6"/>
      <c r="F111" s="19"/>
      <c r="G111" s="24" t="s">
        <v>2</v>
      </c>
      <c r="H111" s="24" t="s">
        <v>2</v>
      </c>
      <c r="I111" s="31"/>
      <c r="J111" s="31"/>
      <c r="K111" s="35"/>
      <c r="L111" s="3"/>
      <c r="AI111" s="3"/>
      <c r="AV111" s="3"/>
      <c r="AX111" s="3"/>
      <c r="BB111" s="3"/>
    </row>
    <row r="112" spans="1:54" x14ac:dyDescent="0.25">
      <c r="B112" s="8"/>
      <c r="C112" s="57" t="s">
        <v>192</v>
      </c>
      <c r="D112" s="54"/>
      <c r="E112" s="6"/>
      <c r="F112" s="19"/>
      <c r="G112" s="24">
        <v>10389.219999999999</v>
      </c>
      <c r="H112" s="24">
        <v>2.57</v>
      </c>
      <c r="I112" s="31"/>
      <c r="J112" s="31"/>
      <c r="K112" s="35"/>
    </row>
    <row r="113" spans="3:11" x14ac:dyDescent="0.25">
      <c r="C113" s="58" t="s">
        <v>175</v>
      </c>
      <c r="D113" s="54"/>
      <c r="E113" s="6"/>
      <c r="F113" s="19"/>
      <c r="G113" s="25">
        <v>10389.219999999999</v>
      </c>
      <c r="H113" s="25">
        <v>2.57</v>
      </c>
      <c r="I113" s="31"/>
      <c r="J113" s="31"/>
      <c r="K113" s="35"/>
    </row>
    <row r="114" spans="3:11" x14ac:dyDescent="0.25">
      <c r="C114" s="57"/>
      <c r="D114" s="54"/>
      <c r="E114" s="6"/>
      <c r="F114" s="19"/>
      <c r="G114" s="24"/>
      <c r="H114" s="24"/>
      <c r="I114" s="31"/>
      <c r="J114" s="31"/>
      <c r="K114" s="35"/>
    </row>
    <row r="115" spans="3:11" x14ac:dyDescent="0.25">
      <c r="C115" s="60" t="s">
        <v>193</v>
      </c>
      <c r="D115" s="55"/>
      <c r="E115" s="5"/>
      <c r="F115" s="20"/>
      <c r="G115" s="26">
        <v>407305.28</v>
      </c>
      <c r="H115" s="26">
        <v>99.999999999999972</v>
      </c>
      <c r="I115" s="32"/>
      <c r="J115" s="32"/>
      <c r="K115" s="36"/>
    </row>
    <row r="118" spans="3:11" x14ac:dyDescent="0.25">
      <c r="C118" s="1" t="s">
        <v>194</v>
      </c>
    </row>
    <row r="119" spans="3:11" x14ac:dyDescent="0.25">
      <c r="C119" s="37" t="s">
        <v>195</v>
      </c>
      <c r="D119" s="37"/>
      <c r="E119" s="37"/>
      <c r="F119" s="37"/>
      <c r="G119" s="37"/>
      <c r="H119" s="37"/>
      <c r="I119" s="37"/>
      <c r="J119" s="37"/>
      <c r="K119" s="37"/>
    </row>
    <row r="120" spans="3:11" x14ac:dyDescent="0.25">
      <c r="C120" s="2" t="s">
        <v>196</v>
      </c>
    </row>
    <row r="121" spans="3:11" x14ac:dyDescent="0.25">
      <c r="C121" s="2" t="s">
        <v>197</v>
      </c>
    </row>
    <row r="122" spans="3:11" ht="30" customHeight="1" x14ac:dyDescent="0.25">
      <c r="C122" s="92" t="s">
        <v>198</v>
      </c>
      <c r="D122" s="93"/>
      <c r="E122" s="93"/>
      <c r="F122" s="93"/>
      <c r="G122" s="93"/>
      <c r="H122" s="93"/>
      <c r="I122" s="93"/>
      <c r="J122" s="93"/>
      <c r="K122" s="93"/>
    </row>
    <row r="123" spans="3:11" x14ac:dyDescent="0.25">
      <c r="C123" s="2" t="s">
        <v>199</v>
      </c>
    </row>
    <row r="125" spans="3:11" x14ac:dyDescent="0.25">
      <c r="C125" s="1" t="s">
        <v>5400</v>
      </c>
      <c r="E125" s="90" t="s">
        <v>5401</v>
      </c>
    </row>
    <row r="126" spans="3:11" x14ac:dyDescent="0.25">
      <c r="E126" s="2" t="s">
        <v>5433</v>
      </c>
    </row>
  </sheetData>
  <mergeCells count="1">
    <mergeCell ref="C122:K122"/>
  </mergeCells>
  <hyperlinks>
    <hyperlink ref="J2" location="'Index'!A1" display="'Index'!A1" xr:uid="{2E8D42A2-E879-4D0C-AE26-322293A78FB5}"/>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7C9F1-0FC9-42C3-BADE-EDE1B40DEEE1}">
  <sheetPr codeName="Sheet1"/>
  <dimension ref="A1:IV145"/>
  <sheetViews>
    <sheetView showGridLines="0" zoomScale="90" zoomScaleNormal="90" workbookViewId="0">
      <pane ySplit="6" topLeftCell="A12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371</v>
      </c>
      <c r="J2" s="38" t="s">
        <v>4913</v>
      </c>
    </row>
    <row r="3" spans="1:54" ht="16.5" x14ac:dyDescent="0.3">
      <c r="C3" s="1" t="s">
        <v>28</v>
      </c>
      <c r="D3" s="21" t="s">
        <v>372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28586506</v>
      </c>
      <c r="G10" s="24">
        <v>271857.67</v>
      </c>
      <c r="H10" s="24">
        <v>8.94</v>
      </c>
      <c r="I10" s="31"/>
      <c r="J10" s="31"/>
      <c r="K10" s="35"/>
    </row>
    <row r="11" spans="1:54" x14ac:dyDescent="0.25">
      <c r="B11" s="8" t="s">
        <v>72</v>
      </c>
      <c r="C11" s="57" t="s">
        <v>73</v>
      </c>
      <c r="D11" s="54" t="s">
        <v>74</v>
      </c>
      <c r="E11" s="6" t="s">
        <v>75</v>
      </c>
      <c r="F11" s="19">
        <v>11275148</v>
      </c>
      <c r="G11" s="24">
        <v>153793.01999999999</v>
      </c>
      <c r="H11" s="24">
        <v>5.0599999999999996</v>
      </c>
      <c r="I11" s="31"/>
      <c r="J11" s="31"/>
      <c r="K11" s="35"/>
    </row>
    <row r="12" spans="1:54" x14ac:dyDescent="0.25">
      <c r="B12" s="8" t="s">
        <v>275</v>
      </c>
      <c r="C12" s="57" t="s">
        <v>276</v>
      </c>
      <c r="D12" s="54" t="s">
        <v>277</v>
      </c>
      <c r="E12" s="6" t="s">
        <v>200</v>
      </c>
      <c r="F12" s="19">
        <v>62000000</v>
      </c>
      <c r="G12" s="24">
        <v>104637.4</v>
      </c>
      <c r="H12" s="24">
        <v>3.44</v>
      </c>
      <c r="I12" s="31"/>
      <c r="J12" s="31"/>
      <c r="K12" s="35"/>
    </row>
    <row r="13" spans="1:54" x14ac:dyDescent="0.25">
      <c r="B13" s="8" t="s">
        <v>44</v>
      </c>
      <c r="C13" s="57" t="s">
        <v>45</v>
      </c>
      <c r="D13" s="54" t="s">
        <v>46</v>
      </c>
      <c r="E13" s="6" t="s">
        <v>43</v>
      </c>
      <c r="F13" s="19">
        <v>7416237</v>
      </c>
      <c r="G13" s="24">
        <v>99970.87</v>
      </c>
      <c r="H13" s="24">
        <v>3.29</v>
      </c>
      <c r="I13" s="31"/>
      <c r="J13" s="31"/>
      <c r="K13" s="35"/>
    </row>
    <row r="14" spans="1:54" x14ac:dyDescent="0.25">
      <c r="B14" s="8" t="s">
        <v>373</v>
      </c>
      <c r="C14" s="57" t="s">
        <v>374</v>
      </c>
      <c r="D14" s="54" t="s">
        <v>375</v>
      </c>
      <c r="E14" s="6" t="s">
        <v>111</v>
      </c>
      <c r="F14" s="19">
        <v>6098542</v>
      </c>
      <c r="G14" s="24">
        <v>91679.38</v>
      </c>
      <c r="H14" s="24">
        <v>3.01</v>
      </c>
      <c r="I14" s="31"/>
      <c r="J14" s="31"/>
      <c r="K14" s="35"/>
    </row>
    <row r="15" spans="1:54" x14ac:dyDescent="0.25">
      <c r="B15" s="8" t="s">
        <v>376</v>
      </c>
      <c r="C15" s="57" t="s">
        <v>377</v>
      </c>
      <c r="D15" s="54" t="s">
        <v>378</v>
      </c>
      <c r="E15" s="6" t="s">
        <v>58</v>
      </c>
      <c r="F15" s="19">
        <v>2515083</v>
      </c>
      <c r="G15" s="24">
        <v>86191.89</v>
      </c>
      <c r="H15" s="24">
        <v>2.83</v>
      </c>
      <c r="I15" s="31"/>
      <c r="J15" s="31"/>
      <c r="K15" s="35"/>
    </row>
    <row r="16" spans="1:54" x14ac:dyDescent="0.25">
      <c r="B16" s="8" t="s">
        <v>379</v>
      </c>
      <c r="C16" s="57" t="s">
        <v>380</v>
      </c>
      <c r="D16" s="54" t="s">
        <v>381</v>
      </c>
      <c r="E16" s="6" t="s">
        <v>103</v>
      </c>
      <c r="F16" s="19">
        <v>21414825</v>
      </c>
      <c r="G16" s="24">
        <v>85991.23</v>
      </c>
      <c r="H16" s="24">
        <v>2.83</v>
      </c>
      <c r="I16" s="31"/>
      <c r="J16" s="31"/>
      <c r="K16" s="35"/>
    </row>
    <row r="17" spans="2:11" x14ac:dyDescent="0.25">
      <c r="B17" s="8" t="s">
        <v>66</v>
      </c>
      <c r="C17" s="57" t="s">
        <v>67</v>
      </c>
      <c r="D17" s="54" t="s">
        <v>68</v>
      </c>
      <c r="E17" s="6" t="s">
        <v>43</v>
      </c>
      <c r="F17" s="19">
        <v>9335639</v>
      </c>
      <c r="G17" s="24">
        <v>81448.78</v>
      </c>
      <c r="H17" s="24">
        <v>2.68</v>
      </c>
      <c r="I17" s="31"/>
      <c r="J17" s="31"/>
      <c r="K17" s="35"/>
    </row>
    <row r="18" spans="2:11" x14ac:dyDescent="0.25">
      <c r="B18" s="8" t="s">
        <v>59</v>
      </c>
      <c r="C18" s="57" t="s">
        <v>60</v>
      </c>
      <c r="D18" s="54" t="s">
        <v>61</v>
      </c>
      <c r="E18" s="6" t="s">
        <v>43</v>
      </c>
      <c r="F18" s="19">
        <v>6473332</v>
      </c>
      <c r="G18" s="24">
        <v>73252.22</v>
      </c>
      <c r="H18" s="24">
        <v>2.41</v>
      </c>
      <c r="I18" s="31"/>
      <c r="J18" s="31"/>
      <c r="K18" s="35"/>
    </row>
    <row r="19" spans="2:11" x14ac:dyDescent="0.25">
      <c r="B19" s="8" t="s">
        <v>69</v>
      </c>
      <c r="C19" s="57" t="s">
        <v>70</v>
      </c>
      <c r="D19" s="54" t="s">
        <v>71</v>
      </c>
      <c r="E19" s="6" t="s">
        <v>43</v>
      </c>
      <c r="F19" s="19">
        <v>3650000</v>
      </c>
      <c r="G19" s="24">
        <v>72733.55</v>
      </c>
      <c r="H19" s="24">
        <v>2.39</v>
      </c>
      <c r="I19" s="31"/>
      <c r="J19" s="31"/>
      <c r="K19" s="35"/>
    </row>
    <row r="20" spans="2:11" x14ac:dyDescent="0.25">
      <c r="B20" s="8" t="s">
        <v>240</v>
      </c>
      <c r="C20" s="57" t="s">
        <v>241</v>
      </c>
      <c r="D20" s="54" t="s">
        <v>242</v>
      </c>
      <c r="E20" s="6" t="s">
        <v>123</v>
      </c>
      <c r="F20" s="19">
        <v>5610813</v>
      </c>
      <c r="G20" s="24">
        <v>68390.2</v>
      </c>
      <c r="H20" s="24">
        <v>2.25</v>
      </c>
      <c r="I20" s="31"/>
      <c r="J20" s="31"/>
      <c r="K20" s="35"/>
    </row>
    <row r="21" spans="2:11" x14ac:dyDescent="0.25">
      <c r="B21" s="8" t="s">
        <v>382</v>
      </c>
      <c r="C21" s="57" t="s">
        <v>383</v>
      </c>
      <c r="D21" s="54" t="s">
        <v>384</v>
      </c>
      <c r="E21" s="6" t="s">
        <v>86</v>
      </c>
      <c r="F21" s="19">
        <v>21086115</v>
      </c>
      <c r="G21" s="24">
        <v>58050.07</v>
      </c>
      <c r="H21" s="24">
        <v>1.91</v>
      </c>
      <c r="I21" s="31"/>
      <c r="J21" s="31"/>
      <c r="K21" s="35"/>
    </row>
    <row r="22" spans="2:11" x14ac:dyDescent="0.25">
      <c r="B22" s="8" t="s">
        <v>385</v>
      </c>
      <c r="C22" s="57" t="s">
        <v>386</v>
      </c>
      <c r="D22" s="54" t="s">
        <v>387</v>
      </c>
      <c r="E22" s="6" t="s">
        <v>246</v>
      </c>
      <c r="F22" s="19">
        <v>3063576</v>
      </c>
      <c r="G22" s="24">
        <v>57546.21</v>
      </c>
      <c r="H22" s="24">
        <v>1.89</v>
      </c>
      <c r="I22" s="31"/>
      <c r="J22" s="31"/>
      <c r="K22" s="35"/>
    </row>
    <row r="23" spans="2:11" x14ac:dyDescent="0.25">
      <c r="B23" s="8" t="s">
        <v>388</v>
      </c>
      <c r="C23" s="57" t="s">
        <v>389</v>
      </c>
      <c r="D23" s="54" t="s">
        <v>390</v>
      </c>
      <c r="E23" s="6" t="s">
        <v>58</v>
      </c>
      <c r="F23" s="19">
        <v>7989722</v>
      </c>
      <c r="G23" s="24">
        <v>54346.09</v>
      </c>
      <c r="H23" s="24">
        <v>1.79</v>
      </c>
      <c r="I23" s="31"/>
      <c r="J23" s="31"/>
      <c r="K23" s="35"/>
    </row>
    <row r="24" spans="2:11" x14ac:dyDescent="0.25">
      <c r="B24" s="8" t="s">
        <v>391</v>
      </c>
      <c r="C24" s="57" t="s">
        <v>392</v>
      </c>
      <c r="D24" s="54" t="s">
        <v>393</v>
      </c>
      <c r="E24" s="6" t="s">
        <v>50</v>
      </c>
      <c r="F24" s="19">
        <v>3780741</v>
      </c>
      <c r="G24" s="24">
        <v>52941.72</v>
      </c>
      <c r="H24" s="24">
        <v>1.74</v>
      </c>
      <c r="I24" s="31"/>
      <c r="J24" s="31"/>
      <c r="K24" s="35"/>
    </row>
    <row r="25" spans="2:11" x14ac:dyDescent="0.25">
      <c r="B25" s="8" t="s">
        <v>394</v>
      </c>
      <c r="C25" s="57" t="s">
        <v>395</v>
      </c>
      <c r="D25" s="54" t="s">
        <v>396</v>
      </c>
      <c r="E25" s="6" t="s">
        <v>111</v>
      </c>
      <c r="F25" s="19">
        <v>2687887</v>
      </c>
      <c r="G25" s="24">
        <v>51373.58</v>
      </c>
      <c r="H25" s="24">
        <v>1.69</v>
      </c>
      <c r="I25" s="31"/>
      <c r="J25" s="31"/>
      <c r="K25" s="35"/>
    </row>
    <row r="26" spans="2:11" x14ac:dyDescent="0.25">
      <c r="B26" s="8" t="s">
        <v>153</v>
      </c>
      <c r="C26" s="57" t="s">
        <v>154</v>
      </c>
      <c r="D26" s="54" t="s">
        <v>155</v>
      </c>
      <c r="E26" s="6" t="s">
        <v>156</v>
      </c>
      <c r="F26" s="19">
        <v>22000000</v>
      </c>
      <c r="G26" s="24">
        <v>51123.6</v>
      </c>
      <c r="H26" s="24">
        <v>1.68</v>
      </c>
      <c r="I26" s="31"/>
      <c r="J26" s="31"/>
      <c r="K26" s="35"/>
    </row>
    <row r="27" spans="2:11" x14ac:dyDescent="0.25">
      <c r="B27" s="8" t="s">
        <v>397</v>
      </c>
      <c r="C27" s="57" t="s">
        <v>398</v>
      </c>
      <c r="D27" s="54" t="s">
        <v>399</v>
      </c>
      <c r="E27" s="6" t="s">
        <v>156</v>
      </c>
      <c r="F27" s="19">
        <v>11448566</v>
      </c>
      <c r="G27" s="24">
        <v>48421.71</v>
      </c>
      <c r="H27" s="24">
        <v>1.59</v>
      </c>
      <c r="I27" s="31"/>
      <c r="J27" s="31"/>
      <c r="K27" s="35"/>
    </row>
    <row r="28" spans="2:11" x14ac:dyDescent="0.25">
      <c r="B28" s="8" t="s">
        <v>47</v>
      </c>
      <c r="C28" s="57" t="s">
        <v>48</v>
      </c>
      <c r="D28" s="54" t="s">
        <v>49</v>
      </c>
      <c r="E28" s="6" t="s">
        <v>50</v>
      </c>
      <c r="F28" s="19">
        <v>3341001</v>
      </c>
      <c r="G28" s="24">
        <v>48170.55</v>
      </c>
      <c r="H28" s="24">
        <v>1.58</v>
      </c>
      <c r="I28" s="31"/>
      <c r="J28" s="31"/>
      <c r="K28" s="35"/>
    </row>
    <row r="29" spans="2:11" x14ac:dyDescent="0.25">
      <c r="B29" s="8" t="s">
        <v>400</v>
      </c>
      <c r="C29" s="57" t="s">
        <v>401</v>
      </c>
      <c r="D29" s="54" t="s">
        <v>402</v>
      </c>
      <c r="E29" s="6" t="s">
        <v>403</v>
      </c>
      <c r="F29" s="19">
        <v>26493555</v>
      </c>
      <c r="G29" s="24">
        <v>46705.49</v>
      </c>
      <c r="H29" s="24">
        <v>1.54</v>
      </c>
      <c r="I29" s="31"/>
      <c r="J29" s="31"/>
      <c r="K29" s="35"/>
    </row>
    <row r="30" spans="2:11" x14ac:dyDescent="0.25">
      <c r="B30" s="8" t="s">
        <v>281</v>
      </c>
      <c r="C30" s="57" t="s">
        <v>282</v>
      </c>
      <c r="D30" s="54" t="s">
        <v>283</v>
      </c>
      <c r="E30" s="6" t="s">
        <v>127</v>
      </c>
      <c r="F30" s="19">
        <v>1484340</v>
      </c>
      <c r="G30" s="24">
        <v>45321.35</v>
      </c>
      <c r="H30" s="24">
        <v>1.49</v>
      </c>
      <c r="I30" s="31"/>
      <c r="J30" s="31"/>
      <c r="K30" s="35"/>
    </row>
    <row r="31" spans="2:11" x14ac:dyDescent="0.25">
      <c r="B31" s="8" t="s">
        <v>404</v>
      </c>
      <c r="C31" s="57" t="s">
        <v>405</v>
      </c>
      <c r="D31" s="54" t="s">
        <v>406</v>
      </c>
      <c r="E31" s="6" t="s">
        <v>75</v>
      </c>
      <c r="F31" s="19">
        <v>12944725</v>
      </c>
      <c r="G31" s="24">
        <v>43966.76</v>
      </c>
      <c r="H31" s="24">
        <v>1.45</v>
      </c>
      <c r="I31" s="31"/>
      <c r="J31" s="31"/>
      <c r="K31" s="35"/>
    </row>
    <row r="32" spans="2:11" x14ac:dyDescent="0.25">
      <c r="B32" s="8" t="s">
        <v>80</v>
      </c>
      <c r="C32" s="57" t="s">
        <v>81</v>
      </c>
      <c r="D32" s="54" t="s">
        <v>82</v>
      </c>
      <c r="E32" s="6" t="s">
        <v>50</v>
      </c>
      <c r="F32" s="19">
        <v>1500000</v>
      </c>
      <c r="G32" s="24">
        <v>43326</v>
      </c>
      <c r="H32" s="24">
        <v>1.42</v>
      </c>
      <c r="I32" s="31"/>
      <c r="J32" s="31"/>
      <c r="K32" s="35"/>
    </row>
    <row r="33" spans="2:11" x14ac:dyDescent="0.25">
      <c r="B33" s="8" t="s">
        <v>205</v>
      </c>
      <c r="C33" s="57" t="s">
        <v>206</v>
      </c>
      <c r="D33" s="54" t="s">
        <v>207</v>
      </c>
      <c r="E33" s="6" t="s">
        <v>208</v>
      </c>
      <c r="F33" s="19">
        <v>764416</v>
      </c>
      <c r="G33" s="24">
        <v>42291.32</v>
      </c>
      <c r="H33" s="24">
        <v>1.39</v>
      </c>
      <c r="I33" s="31"/>
      <c r="J33" s="31"/>
      <c r="K33" s="35"/>
    </row>
    <row r="34" spans="2:11" x14ac:dyDescent="0.25">
      <c r="B34" s="8" t="s">
        <v>407</v>
      </c>
      <c r="C34" s="57" t="s">
        <v>408</v>
      </c>
      <c r="D34" s="54" t="s">
        <v>409</v>
      </c>
      <c r="E34" s="6" t="s">
        <v>79</v>
      </c>
      <c r="F34" s="19">
        <v>6904842</v>
      </c>
      <c r="G34" s="24">
        <v>41097.620000000003</v>
      </c>
      <c r="H34" s="24">
        <v>1.35</v>
      </c>
      <c r="I34" s="31"/>
      <c r="J34" s="31"/>
      <c r="K34" s="35"/>
    </row>
    <row r="35" spans="2:11" x14ac:dyDescent="0.25">
      <c r="B35" s="8" t="s">
        <v>410</v>
      </c>
      <c r="C35" s="57" t="s">
        <v>411</v>
      </c>
      <c r="D35" s="54" t="s">
        <v>412</v>
      </c>
      <c r="E35" s="6" t="s">
        <v>413</v>
      </c>
      <c r="F35" s="19">
        <v>17000000</v>
      </c>
      <c r="G35" s="24">
        <v>40715</v>
      </c>
      <c r="H35" s="24">
        <v>1.34</v>
      </c>
      <c r="I35" s="31"/>
      <c r="J35" s="31"/>
      <c r="K35" s="35"/>
    </row>
    <row r="36" spans="2:11" x14ac:dyDescent="0.25">
      <c r="B36" s="8" t="s">
        <v>346</v>
      </c>
      <c r="C36" s="57" t="s">
        <v>347</v>
      </c>
      <c r="D36" s="54" t="s">
        <v>348</v>
      </c>
      <c r="E36" s="6" t="s">
        <v>50</v>
      </c>
      <c r="F36" s="19">
        <v>16314276</v>
      </c>
      <c r="G36" s="24">
        <v>39051.480000000003</v>
      </c>
      <c r="H36" s="24">
        <v>1.28</v>
      </c>
      <c r="I36" s="31"/>
      <c r="J36" s="31"/>
      <c r="K36" s="35"/>
    </row>
    <row r="37" spans="2:11" x14ac:dyDescent="0.25">
      <c r="B37" s="8" t="s">
        <v>414</v>
      </c>
      <c r="C37" s="57" t="s">
        <v>415</v>
      </c>
      <c r="D37" s="54" t="s">
        <v>416</v>
      </c>
      <c r="E37" s="6" t="s">
        <v>246</v>
      </c>
      <c r="F37" s="19">
        <v>2410947</v>
      </c>
      <c r="G37" s="24">
        <v>38895.81</v>
      </c>
      <c r="H37" s="24">
        <v>1.28</v>
      </c>
      <c r="I37" s="31"/>
      <c r="J37" s="31"/>
      <c r="K37" s="35"/>
    </row>
    <row r="38" spans="2:11" x14ac:dyDescent="0.25">
      <c r="B38" s="8" t="s">
        <v>104</v>
      </c>
      <c r="C38" s="57" t="s">
        <v>105</v>
      </c>
      <c r="D38" s="54" t="s">
        <v>106</v>
      </c>
      <c r="E38" s="6" t="s">
        <v>107</v>
      </c>
      <c r="F38" s="19">
        <v>4949146</v>
      </c>
      <c r="G38" s="24">
        <v>37710.019999999997</v>
      </c>
      <c r="H38" s="24">
        <v>1.24</v>
      </c>
      <c r="I38" s="31"/>
      <c r="J38" s="31"/>
      <c r="K38" s="35"/>
    </row>
    <row r="39" spans="2:11" x14ac:dyDescent="0.25">
      <c r="B39" s="8" t="s">
        <v>93</v>
      </c>
      <c r="C39" s="57" t="s">
        <v>94</v>
      </c>
      <c r="D39" s="54" t="s">
        <v>95</v>
      </c>
      <c r="E39" s="6" t="s">
        <v>96</v>
      </c>
      <c r="F39" s="19">
        <v>1591000</v>
      </c>
      <c r="G39" s="24">
        <v>37388.5</v>
      </c>
      <c r="H39" s="24">
        <v>1.23</v>
      </c>
      <c r="I39" s="31"/>
      <c r="J39" s="31"/>
      <c r="K39" s="35"/>
    </row>
    <row r="40" spans="2:11" x14ac:dyDescent="0.25">
      <c r="B40" s="8" t="s">
        <v>417</v>
      </c>
      <c r="C40" s="57" t="s">
        <v>418</v>
      </c>
      <c r="D40" s="54" t="s">
        <v>419</v>
      </c>
      <c r="E40" s="6" t="s">
        <v>50</v>
      </c>
      <c r="F40" s="19">
        <v>5404493</v>
      </c>
      <c r="G40" s="24">
        <v>36237.129999999997</v>
      </c>
      <c r="H40" s="24">
        <v>1.19</v>
      </c>
      <c r="I40" s="31"/>
      <c r="J40" s="31"/>
      <c r="K40" s="35"/>
    </row>
    <row r="41" spans="2:11" x14ac:dyDescent="0.25">
      <c r="B41" s="8" t="s">
        <v>420</v>
      </c>
      <c r="C41" s="57" t="s">
        <v>421</v>
      </c>
      <c r="D41" s="54" t="s">
        <v>422</v>
      </c>
      <c r="E41" s="6" t="s">
        <v>86</v>
      </c>
      <c r="F41" s="19">
        <v>268476</v>
      </c>
      <c r="G41" s="24">
        <v>34257.54</v>
      </c>
      <c r="H41" s="24">
        <v>1.1299999999999999</v>
      </c>
      <c r="I41" s="31"/>
      <c r="J41" s="31"/>
      <c r="K41" s="35"/>
    </row>
    <row r="42" spans="2:11" x14ac:dyDescent="0.25">
      <c r="B42" s="8" t="s">
        <v>423</v>
      </c>
      <c r="C42" s="57" t="s">
        <v>424</v>
      </c>
      <c r="D42" s="54" t="s">
        <v>425</v>
      </c>
      <c r="E42" s="6" t="s">
        <v>145</v>
      </c>
      <c r="F42" s="19">
        <v>1921616</v>
      </c>
      <c r="G42" s="24">
        <v>32306.21</v>
      </c>
      <c r="H42" s="24">
        <v>1.06</v>
      </c>
      <c r="I42" s="31"/>
      <c r="J42" s="31"/>
      <c r="K42" s="35"/>
    </row>
    <row r="43" spans="2:11" x14ac:dyDescent="0.25">
      <c r="B43" s="8" t="s">
        <v>426</v>
      </c>
      <c r="C43" s="57" t="s">
        <v>427</v>
      </c>
      <c r="D43" s="54" t="s">
        <v>428</v>
      </c>
      <c r="E43" s="6" t="s">
        <v>65</v>
      </c>
      <c r="F43" s="19">
        <v>20196398</v>
      </c>
      <c r="G43" s="24">
        <v>32041.59</v>
      </c>
      <c r="H43" s="24">
        <v>1.05</v>
      </c>
      <c r="I43" s="31"/>
      <c r="J43" s="31"/>
      <c r="K43" s="35"/>
    </row>
    <row r="44" spans="2:11" x14ac:dyDescent="0.25">
      <c r="B44" s="8" t="s">
        <v>429</v>
      </c>
      <c r="C44" s="57" t="s">
        <v>430</v>
      </c>
      <c r="D44" s="54" t="s">
        <v>431</v>
      </c>
      <c r="E44" s="6" t="s">
        <v>403</v>
      </c>
      <c r="F44" s="19">
        <v>11401921</v>
      </c>
      <c r="G44" s="24">
        <v>31788.560000000001</v>
      </c>
      <c r="H44" s="24">
        <v>1.05</v>
      </c>
      <c r="I44" s="31"/>
      <c r="J44" s="31"/>
      <c r="K44" s="35"/>
    </row>
    <row r="45" spans="2:11" x14ac:dyDescent="0.25">
      <c r="B45" s="8" t="s">
        <v>432</v>
      </c>
      <c r="C45" s="57" t="s">
        <v>433</v>
      </c>
      <c r="D45" s="54" t="s">
        <v>434</v>
      </c>
      <c r="E45" s="6" t="s">
        <v>170</v>
      </c>
      <c r="F45" s="19">
        <v>8973058</v>
      </c>
      <c r="G45" s="24">
        <v>31706.3</v>
      </c>
      <c r="H45" s="24">
        <v>1.04</v>
      </c>
      <c r="I45" s="31"/>
      <c r="J45" s="31"/>
      <c r="K45" s="35"/>
    </row>
    <row r="46" spans="2:11" x14ac:dyDescent="0.25">
      <c r="B46" s="8" t="s">
        <v>293</v>
      </c>
      <c r="C46" s="57" t="s">
        <v>294</v>
      </c>
      <c r="D46" s="54" t="s">
        <v>295</v>
      </c>
      <c r="E46" s="6" t="s">
        <v>43</v>
      </c>
      <c r="F46" s="19">
        <v>27890616</v>
      </c>
      <c r="G46" s="24">
        <v>31468.98</v>
      </c>
      <c r="H46" s="24">
        <v>1.03</v>
      </c>
      <c r="I46" s="31"/>
      <c r="J46" s="31"/>
      <c r="K46" s="35"/>
    </row>
    <row r="47" spans="2:11" x14ac:dyDescent="0.25">
      <c r="B47" s="8" t="s">
        <v>435</v>
      </c>
      <c r="C47" s="57" t="s">
        <v>436</v>
      </c>
      <c r="D47" s="54" t="s">
        <v>437</v>
      </c>
      <c r="E47" s="6" t="s">
        <v>127</v>
      </c>
      <c r="F47" s="19">
        <v>1909590</v>
      </c>
      <c r="G47" s="24">
        <v>30328.11</v>
      </c>
      <c r="H47" s="24">
        <v>1</v>
      </c>
      <c r="I47" s="31"/>
      <c r="J47" s="31"/>
      <c r="K47" s="35"/>
    </row>
    <row r="48" spans="2:11" x14ac:dyDescent="0.25">
      <c r="B48" s="8" t="s">
        <v>438</v>
      </c>
      <c r="C48" s="57" t="s">
        <v>439</v>
      </c>
      <c r="D48" s="54" t="s">
        <v>440</v>
      </c>
      <c r="E48" s="6" t="s">
        <v>156</v>
      </c>
      <c r="F48" s="19">
        <v>3997983</v>
      </c>
      <c r="G48" s="24">
        <v>30282.720000000001</v>
      </c>
      <c r="H48" s="24">
        <v>1</v>
      </c>
      <c r="I48" s="31"/>
      <c r="J48" s="31"/>
      <c r="K48" s="35"/>
    </row>
    <row r="49" spans="2:11" x14ac:dyDescent="0.25">
      <c r="B49" s="8" t="s">
        <v>441</v>
      </c>
      <c r="C49" s="57" t="s">
        <v>442</v>
      </c>
      <c r="D49" s="54" t="s">
        <v>443</v>
      </c>
      <c r="E49" s="6" t="s">
        <v>127</v>
      </c>
      <c r="F49" s="19">
        <v>763190</v>
      </c>
      <c r="G49" s="24">
        <v>29966.66</v>
      </c>
      <c r="H49" s="24">
        <v>0.99</v>
      </c>
      <c r="I49" s="31"/>
      <c r="J49" s="31"/>
      <c r="K49" s="35"/>
    </row>
    <row r="50" spans="2:11" x14ac:dyDescent="0.25">
      <c r="B50" s="8" t="s">
        <v>444</v>
      </c>
      <c r="C50" s="57" t="s">
        <v>445</v>
      </c>
      <c r="D50" s="54" t="s">
        <v>446</v>
      </c>
      <c r="E50" s="6" t="s">
        <v>43</v>
      </c>
      <c r="F50" s="19">
        <v>15000000</v>
      </c>
      <c r="G50" s="24">
        <v>28939.5</v>
      </c>
      <c r="H50" s="24">
        <v>0.95</v>
      </c>
      <c r="I50" s="31"/>
      <c r="J50" s="31"/>
      <c r="K50" s="35"/>
    </row>
    <row r="51" spans="2:11" x14ac:dyDescent="0.25">
      <c r="B51" s="8" t="s">
        <v>278</v>
      </c>
      <c r="C51" s="57" t="s">
        <v>279</v>
      </c>
      <c r="D51" s="54" t="s">
        <v>280</v>
      </c>
      <c r="E51" s="6" t="s">
        <v>202</v>
      </c>
      <c r="F51" s="19">
        <v>6043971</v>
      </c>
      <c r="G51" s="24">
        <v>27200.89</v>
      </c>
      <c r="H51" s="24">
        <v>0.89</v>
      </c>
      <c r="I51" s="31"/>
      <c r="J51" s="31"/>
      <c r="K51" s="35"/>
    </row>
    <row r="52" spans="2:11" x14ac:dyDescent="0.25">
      <c r="B52" s="8" t="s">
        <v>447</v>
      </c>
      <c r="C52" s="57" t="s">
        <v>448</v>
      </c>
      <c r="D52" s="54" t="s">
        <v>449</v>
      </c>
      <c r="E52" s="6" t="s">
        <v>450</v>
      </c>
      <c r="F52" s="19">
        <v>8654179</v>
      </c>
      <c r="G52" s="24">
        <v>26382.26</v>
      </c>
      <c r="H52" s="24">
        <v>0.87</v>
      </c>
      <c r="I52" s="31"/>
      <c r="J52" s="31"/>
      <c r="K52" s="35"/>
    </row>
    <row r="53" spans="2:11" x14ac:dyDescent="0.25">
      <c r="B53" s="8" t="s">
        <v>451</v>
      </c>
      <c r="C53" s="57" t="s">
        <v>452</v>
      </c>
      <c r="D53" s="54" t="s">
        <v>453</v>
      </c>
      <c r="E53" s="6" t="s">
        <v>43</v>
      </c>
      <c r="F53" s="19">
        <v>44472693</v>
      </c>
      <c r="G53" s="24">
        <v>25429.49</v>
      </c>
      <c r="H53" s="24">
        <v>0.84</v>
      </c>
      <c r="I53" s="31"/>
      <c r="J53" s="31"/>
      <c r="K53" s="35"/>
    </row>
    <row r="54" spans="2:11" x14ac:dyDescent="0.25">
      <c r="B54" s="8" t="s">
        <v>237</v>
      </c>
      <c r="C54" s="57" t="s">
        <v>238</v>
      </c>
      <c r="D54" s="54" t="s">
        <v>239</v>
      </c>
      <c r="E54" s="6" t="s">
        <v>174</v>
      </c>
      <c r="F54" s="19">
        <v>2000000</v>
      </c>
      <c r="G54" s="24">
        <v>23338</v>
      </c>
      <c r="H54" s="24">
        <v>0.77</v>
      </c>
      <c r="I54" s="31"/>
      <c r="J54" s="31"/>
      <c r="K54" s="35"/>
    </row>
    <row r="55" spans="2:11" x14ac:dyDescent="0.25">
      <c r="B55" s="8" t="s">
        <v>265</v>
      </c>
      <c r="C55" s="57" t="s">
        <v>266</v>
      </c>
      <c r="D55" s="54" t="s">
        <v>267</v>
      </c>
      <c r="E55" s="6" t="s">
        <v>268</v>
      </c>
      <c r="F55" s="19">
        <v>1219590</v>
      </c>
      <c r="G55" s="24">
        <v>21962.38</v>
      </c>
      <c r="H55" s="24">
        <v>0.72</v>
      </c>
      <c r="I55" s="31"/>
      <c r="J55" s="31"/>
      <c r="K55" s="35"/>
    </row>
    <row r="56" spans="2:11" x14ac:dyDescent="0.25">
      <c r="B56" s="8" t="s">
        <v>454</v>
      </c>
      <c r="C56" s="57" t="s">
        <v>455</v>
      </c>
      <c r="D56" s="54" t="s">
        <v>456</v>
      </c>
      <c r="E56" s="6" t="s">
        <v>79</v>
      </c>
      <c r="F56" s="19">
        <v>2347834</v>
      </c>
      <c r="G56" s="24">
        <v>21138.720000000001</v>
      </c>
      <c r="H56" s="24">
        <v>0.69</v>
      </c>
      <c r="I56" s="31"/>
      <c r="J56" s="31"/>
      <c r="K56" s="35"/>
    </row>
    <row r="57" spans="2:11" x14ac:dyDescent="0.25">
      <c r="B57" s="8" t="s">
        <v>457</v>
      </c>
      <c r="C57" s="57" t="s">
        <v>458</v>
      </c>
      <c r="D57" s="54" t="s">
        <v>459</v>
      </c>
      <c r="E57" s="6" t="s">
        <v>141</v>
      </c>
      <c r="F57" s="19">
        <v>2080059</v>
      </c>
      <c r="G57" s="24">
        <v>20172.41</v>
      </c>
      <c r="H57" s="24">
        <v>0.66</v>
      </c>
      <c r="I57" s="31"/>
      <c r="J57" s="31"/>
      <c r="K57" s="35"/>
    </row>
    <row r="58" spans="2:11" x14ac:dyDescent="0.25">
      <c r="B58" s="8" t="s">
        <v>146</v>
      </c>
      <c r="C58" s="57" t="s">
        <v>147</v>
      </c>
      <c r="D58" s="54" t="s">
        <v>148</v>
      </c>
      <c r="E58" s="6" t="s">
        <v>115</v>
      </c>
      <c r="F58" s="19">
        <v>600000</v>
      </c>
      <c r="G58" s="24">
        <v>19021.8</v>
      </c>
      <c r="H58" s="24">
        <v>0.63</v>
      </c>
      <c r="I58" s="31"/>
      <c r="J58" s="31"/>
      <c r="K58" s="35"/>
    </row>
    <row r="59" spans="2:11" x14ac:dyDescent="0.25">
      <c r="B59" s="8" t="s">
        <v>209</v>
      </c>
      <c r="C59" s="57" t="s">
        <v>210</v>
      </c>
      <c r="D59" s="54" t="s">
        <v>211</v>
      </c>
      <c r="E59" s="6" t="s">
        <v>65</v>
      </c>
      <c r="F59" s="19">
        <v>64693</v>
      </c>
      <c r="G59" s="24">
        <v>18932.41</v>
      </c>
      <c r="H59" s="24">
        <v>0.62</v>
      </c>
      <c r="I59" s="31"/>
      <c r="J59" s="31"/>
      <c r="K59" s="35"/>
    </row>
    <row r="60" spans="2:11" x14ac:dyDescent="0.25">
      <c r="B60" s="8" t="s">
        <v>149</v>
      </c>
      <c r="C60" s="57" t="s">
        <v>150</v>
      </c>
      <c r="D60" s="54" t="s">
        <v>151</v>
      </c>
      <c r="E60" s="6" t="s">
        <v>152</v>
      </c>
      <c r="F60" s="19">
        <v>3000000</v>
      </c>
      <c r="G60" s="24">
        <v>18522</v>
      </c>
      <c r="H60" s="24">
        <v>0.61</v>
      </c>
      <c r="I60" s="31"/>
      <c r="J60" s="31"/>
      <c r="K60" s="35"/>
    </row>
    <row r="61" spans="2:11" x14ac:dyDescent="0.25">
      <c r="B61" s="8" t="s">
        <v>164</v>
      </c>
      <c r="C61" s="57" t="s">
        <v>165</v>
      </c>
      <c r="D61" s="54" t="s">
        <v>166</v>
      </c>
      <c r="E61" s="6" t="s">
        <v>96</v>
      </c>
      <c r="F61" s="19">
        <v>3192103</v>
      </c>
      <c r="G61" s="24">
        <v>16445.71</v>
      </c>
      <c r="H61" s="24">
        <v>0.54</v>
      </c>
      <c r="I61" s="31"/>
      <c r="J61" s="31"/>
      <c r="K61" s="35"/>
    </row>
    <row r="62" spans="2:11" x14ac:dyDescent="0.25">
      <c r="B62" s="8" t="s">
        <v>132</v>
      </c>
      <c r="C62" s="57" t="s">
        <v>133</v>
      </c>
      <c r="D62" s="54" t="s">
        <v>134</v>
      </c>
      <c r="E62" s="6" t="s">
        <v>96</v>
      </c>
      <c r="F62" s="19">
        <v>1397320</v>
      </c>
      <c r="G62" s="24">
        <v>16303.93</v>
      </c>
      <c r="H62" s="24">
        <v>0.54</v>
      </c>
      <c r="I62" s="31"/>
      <c r="J62" s="31"/>
      <c r="K62" s="35"/>
    </row>
    <row r="63" spans="2:11" x14ac:dyDescent="0.25">
      <c r="B63" s="8" t="s">
        <v>460</v>
      </c>
      <c r="C63" s="57" t="s">
        <v>461</v>
      </c>
      <c r="D63" s="54" t="s">
        <v>462</v>
      </c>
      <c r="E63" s="6" t="s">
        <v>65</v>
      </c>
      <c r="F63" s="19">
        <v>11611984</v>
      </c>
      <c r="G63" s="24">
        <v>16011.76</v>
      </c>
      <c r="H63" s="24">
        <v>0.53</v>
      </c>
      <c r="I63" s="31"/>
      <c r="J63" s="31"/>
      <c r="K63" s="35"/>
    </row>
    <row r="64" spans="2:11" x14ac:dyDescent="0.25">
      <c r="B64" s="8" t="s">
        <v>463</v>
      </c>
      <c r="C64" s="57" t="s">
        <v>464</v>
      </c>
      <c r="D64" s="54" t="s">
        <v>465</v>
      </c>
      <c r="E64" s="6" t="s">
        <v>65</v>
      </c>
      <c r="F64" s="19">
        <v>7655191</v>
      </c>
      <c r="G64" s="24">
        <v>15370.86</v>
      </c>
      <c r="H64" s="24">
        <v>0.51</v>
      </c>
      <c r="I64" s="31"/>
      <c r="J64" s="31"/>
      <c r="K64" s="35"/>
    </row>
    <row r="65" spans="2:11" x14ac:dyDescent="0.25">
      <c r="B65" s="8" t="s">
        <v>466</v>
      </c>
      <c r="C65" s="57" t="s">
        <v>467</v>
      </c>
      <c r="D65" s="54" t="s">
        <v>468</v>
      </c>
      <c r="E65" s="6" t="s">
        <v>111</v>
      </c>
      <c r="F65" s="19">
        <v>954673</v>
      </c>
      <c r="G65" s="24">
        <v>15220.35</v>
      </c>
      <c r="H65" s="24">
        <v>0.5</v>
      </c>
      <c r="I65" s="31"/>
      <c r="J65" s="31"/>
      <c r="K65" s="35"/>
    </row>
    <row r="66" spans="2:11" x14ac:dyDescent="0.25">
      <c r="B66" s="8" t="s">
        <v>469</v>
      </c>
      <c r="C66" s="57" t="s">
        <v>470</v>
      </c>
      <c r="D66" s="54" t="s">
        <v>471</v>
      </c>
      <c r="E66" s="6" t="s">
        <v>403</v>
      </c>
      <c r="F66" s="19">
        <v>4676293</v>
      </c>
      <c r="G66" s="24">
        <v>14475.46</v>
      </c>
      <c r="H66" s="24">
        <v>0.48</v>
      </c>
      <c r="I66" s="31"/>
      <c r="J66" s="31"/>
      <c r="K66" s="35"/>
    </row>
    <row r="67" spans="2:11" x14ac:dyDescent="0.25">
      <c r="B67" s="8" t="s">
        <v>472</v>
      </c>
      <c r="C67" s="57" t="s">
        <v>473</v>
      </c>
      <c r="D67" s="54" t="s">
        <v>474</v>
      </c>
      <c r="E67" s="6" t="s">
        <v>330</v>
      </c>
      <c r="F67" s="19">
        <v>3714431</v>
      </c>
      <c r="G67" s="24">
        <v>14445.42</v>
      </c>
      <c r="H67" s="24">
        <v>0.47</v>
      </c>
      <c r="I67" s="31"/>
      <c r="J67" s="31"/>
      <c r="K67" s="35"/>
    </row>
    <row r="68" spans="2:11" x14ac:dyDescent="0.25">
      <c r="B68" s="8" t="s">
        <v>475</v>
      </c>
      <c r="C68" s="57" t="s">
        <v>476</v>
      </c>
      <c r="D68" s="54" t="s">
        <v>477</v>
      </c>
      <c r="E68" s="6" t="s">
        <v>79</v>
      </c>
      <c r="F68" s="19">
        <v>16098757</v>
      </c>
      <c r="G68" s="24">
        <v>13175.22</v>
      </c>
      <c r="H68" s="24">
        <v>0.43</v>
      </c>
      <c r="I68" s="31"/>
      <c r="J68" s="31"/>
      <c r="K68" s="35"/>
    </row>
    <row r="69" spans="2:11" x14ac:dyDescent="0.25">
      <c r="B69" s="8" t="s">
        <v>234</v>
      </c>
      <c r="C69" s="57" t="s">
        <v>235</v>
      </c>
      <c r="D69" s="54" t="s">
        <v>236</v>
      </c>
      <c r="E69" s="6" t="s">
        <v>145</v>
      </c>
      <c r="F69" s="19">
        <v>571087</v>
      </c>
      <c r="G69" s="24">
        <v>13105.3</v>
      </c>
      <c r="H69" s="24">
        <v>0.43</v>
      </c>
      <c r="I69" s="31"/>
      <c r="J69" s="31"/>
      <c r="K69" s="35"/>
    </row>
    <row r="70" spans="2:11" x14ac:dyDescent="0.25">
      <c r="B70" s="8" t="s">
        <v>51</v>
      </c>
      <c r="C70" s="57" t="s">
        <v>52</v>
      </c>
      <c r="D70" s="54" t="s">
        <v>53</v>
      </c>
      <c r="E70" s="6" t="s">
        <v>54</v>
      </c>
      <c r="F70" s="19">
        <v>301628</v>
      </c>
      <c r="G70" s="24">
        <v>11036.57</v>
      </c>
      <c r="H70" s="24">
        <v>0.36</v>
      </c>
      <c r="I70" s="31"/>
      <c r="J70" s="31"/>
      <c r="K70" s="35"/>
    </row>
    <row r="71" spans="2:11" x14ac:dyDescent="0.25">
      <c r="B71" s="8" t="s">
        <v>478</v>
      </c>
      <c r="C71" s="57" t="s">
        <v>479</v>
      </c>
      <c r="D71" s="54" t="s">
        <v>480</v>
      </c>
      <c r="E71" s="6" t="s">
        <v>160</v>
      </c>
      <c r="F71" s="19">
        <v>1092606</v>
      </c>
      <c r="G71" s="24">
        <v>10881.26</v>
      </c>
      <c r="H71" s="24">
        <v>0.36</v>
      </c>
      <c r="I71" s="31"/>
      <c r="J71" s="31"/>
      <c r="K71" s="35"/>
    </row>
    <row r="72" spans="2:11" x14ac:dyDescent="0.25">
      <c r="B72" s="8" t="s">
        <v>481</v>
      </c>
      <c r="C72" s="57" t="s">
        <v>482</v>
      </c>
      <c r="D72" s="54" t="s">
        <v>483</v>
      </c>
      <c r="E72" s="6" t="s">
        <v>86</v>
      </c>
      <c r="F72" s="19">
        <v>648860</v>
      </c>
      <c r="G72" s="24">
        <v>10601.72</v>
      </c>
      <c r="H72" s="24">
        <v>0.35</v>
      </c>
      <c r="I72" s="31"/>
      <c r="J72" s="31"/>
      <c r="K72" s="35"/>
    </row>
    <row r="73" spans="2:11" x14ac:dyDescent="0.25">
      <c r="B73" s="8" t="s">
        <v>296</v>
      </c>
      <c r="C73" s="57" t="s">
        <v>297</v>
      </c>
      <c r="D73" s="54" t="s">
        <v>298</v>
      </c>
      <c r="E73" s="6" t="s">
        <v>65</v>
      </c>
      <c r="F73" s="19">
        <v>507752</v>
      </c>
      <c r="G73" s="24">
        <v>9264.9500000000007</v>
      </c>
      <c r="H73" s="24">
        <v>0.3</v>
      </c>
      <c r="I73" s="31"/>
      <c r="J73" s="31"/>
      <c r="K73" s="35"/>
    </row>
    <row r="74" spans="2:11" x14ac:dyDescent="0.25">
      <c r="B74" s="8" t="s">
        <v>484</v>
      </c>
      <c r="C74" s="57" t="s">
        <v>485</v>
      </c>
      <c r="D74" s="54" t="s">
        <v>486</v>
      </c>
      <c r="E74" s="6" t="s">
        <v>111</v>
      </c>
      <c r="F74" s="19">
        <v>147988</v>
      </c>
      <c r="G74" s="24">
        <v>6985.77</v>
      </c>
      <c r="H74" s="24">
        <v>0.23</v>
      </c>
      <c r="I74" s="31"/>
      <c r="J74" s="31"/>
      <c r="K74" s="35"/>
    </row>
    <row r="75" spans="2:11" x14ac:dyDescent="0.25">
      <c r="B75" s="8" t="s">
        <v>487</v>
      </c>
      <c r="C75" s="57" t="s">
        <v>488</v>
      </c>
      <c r="D75" s="54" t="s">
        <v>489</v>
      </c>
      <c r="E75" s="6" t="s">
        <v>111</v>
      </c>
      <c r="F75" s="19">
        <v>147988</v>
      </c>
      <c r="G75" s="24">
        <v>6881.44</v>
      </c>
      <c r="H75" s="24">
        <v>0.23</v>
      </c>
      <c r="I75" s="31"/>
      <c r="J75" s="31"/>
      <c r="K75" s="35"/>
    </row>
    <row r="76" spans="2:11" x14ac:dyDescent="0.25">
      <c r="B76" s="8" t="s">
        <v>349</v>
      </c>
      <c r="C76" s="57" t="s">
        <v>350</v>
      </c>
      <c r="D76" s="54" t="s">
        <v>351</v>
      </c>
      <c r="E76" s="6" t="s">
        <v>96</v>
      </c>
      <c r="F76" s="19">
        <v>881262</v>
      </c>
      <c r="G76" s="24">
        <v>5847.17</v>
      </c>
      <c r="H76" s="24">
        <v>0.19</v>
      </c>
      <c r="I76" s="31"/>
      <c r="J76" s="31"/>
      <c r="K76" s="35"/>
    </row>
    <row r="77" spans="2:11" x14ac:dyDescent="0.25">
      <c r="B77" s="8" t="s">
        <v>124</v>
      </c>
      <c r="C77" s="57" t="s">
        <v>125</v>
      </c>
      <c r="D77" s="54" t="s">
        <v>126</v>
      </c>
      <c r="E77" s="6" t="s">
        <v>127</v>
      </c>
      <c r="F77" s="19">
        <v>162028</v>
      </c>
      <c r="G77" s="24">
        <v>4876.88</v>
      </c>
      <c r="H77" s="24">
        <v>0.16</v>
      </c>
      <c r="I77" s="31"/>
      <c r="J77" s="31"/>
      <c r="K77" s="35"/>
    </row>
    <row r="78" spans="2:11" x14ac:dyDescent="0.25">
      <c r="B78" s="8" t="s">
        <v>490</v>
      </c>
      <c r="C78" s="57" t="s">
        <v>491</v>
      </c>
      <c r="D78" s="54" t="s">
        <v>492</v>
      </c>
      <c r="E78" s="6" t="s">
        <v>86</v>
      </c>
      <c r="F78" s="19">
        <v>297423</v>
      </c>
      <c r="G78" s="24">
        <v>2231.56</v>
      </c>
      <c r="H78" s="24">
        <v>7.0000000000000007E-2</v>
      </c>
      <c r="I78" s="31"/>
      <c r="J78" s="31"/>
      <c r="K78" s="35"/>
    </row>
    <row r="79" spans="2:11" x14ac:dyDescent="0.25">
      <c r="B79" s="8" t="s">
        <v>493</v>
      </c>
      <c r="C79" s="57" t="s">
        <v>494</v>
      </c>
      <c r="D79" s="54" t="s">
        <v>495</v>
      </c>
      <c r="E79" s="6" t="s">
        <v>330</v>
      </c>
      <c r="F79" s="19">
        <v>39070</v>
      </c>
      <c r="G79" s="24">
        <v>1103.18</v>
      </c>
      <c r="H79" s="24">
        <v>0.04</v>
      </c>
      <c r="I79" s="31"/>
      <c r="J79" s="31"/>
      <c r="K79" s="35"/>
    </row>
    <row r="80" spans="2:11" x14ac:dyDescent="0.25">
      <c r="B80" s="8" t="s">
        <v>97</v>
      </c>
      <c r="C80" s="57" t="s">
        <v>98</v>
      </c>
      <c r="D80" s="54" t="s">
        <v>99</v>
      </c>
      <c r="E80" s="6" t="s">
        <v>50</v>
      </c>
      <c r="F80" s="19">
        <v>15246</v>
      </c>
      <c r="G80" s="24">
        <v>786.31</v>
      </c>
      <c r="H80" s="24">
        <v>0.03</v>
      </c>
      <c r="I80" s="31"/>
      <c r="J80" s="31"/>
      <c r="K80" s="35"/>
    </row>
    <row r="81" spans="2:11" x14ac:dyDescent="0.25">
      <c r="C81" s="58" t="s">
        <v>175</v>
      </c>
      <c r="D81" s="54"/>
      <c r="E81" s="6"/>
      <c r="F81" s="19"/>
      <c r="G81" s="25">
        <v>2844863.57</v>
      </c>
      <c r="H81" s="25">
        <v>93.55</v>
      </c>
      <c r="I81" s="31"/>
      <c r="J81" s="31"/>
      <c r="K81" s="35"/>
    </row>
    <row r="82" spans="2:11" x14ac:dyDescent="0.25">
      <c r="C82" s="57"/>
      <c r="D82" s="54"/>
      <c r="E82" s="6"/>
      <c r="F82" s="19"/>
      <c r="G82" s="24"/>
      <c r="H82" s="24"/>
      <c r="I82" s="31"/>
      <c r="J82" s="31"/>
      <c r="K82" s="35"/>
    </row>
    <row r="83" spans="2:11" x14ac:dyDescent="0.25">
      <c r="C83" s="58" t="s">
        <v>3</v>
      </c>
      <c r="D83" s="54"/>
      <c r="E83" s="6"/>
      <c r="F83" s="19"/>
      <c r="G83" s="24"/>
      <c r="H83" s="24"/>
      <c r="I83" s="31"/>
      <c r="J83" s="31"/>
      <c r="K83" s="35"/>
    </row>
    <row r="84" spans="2:11" x14ac:dyDescent="0.25">
      <c r="B84" s="8" t="s">
        <v>358</v>
      </c>
      <c r="C84" s="57" t="s">
        <v>359</v>
      </c>
      <c r="D84" s="54" t="s">
        <v>360</v>
      </c>
      <c r="E84" s="6" t="s">
        <v>268</v>
      </c>
      <c r="F84" s="19">
        <v>1035288</v>
      </c>
      <c r="G84" s="61">
        <v>0</v>
      </c>
      <c r="H84" s="24" t="s">
        <v>5240</v>
      </c>
      <c r="I84" s="31"/>
      <c r="J84" s="31"/>
      <c r="K84" s="35" t="s">
        <v>5292</v>
      </c>
    </row>
    <row r="85" spans="2:11" x14ac:dyDescent="0.25">
      <c r="C85" s="58" t="s">
        <v>175</v>
      </c>
      <c r="D85" s="54"/>
      <c r="E85" s="6"/>
      <c r="F85" s="19"/>
      <c r="G85" s="62">
        <v>0</v>
      </c>
      <c r="H85" s="25" t="s">
        <v>5240</v>
      </c>
      <c r="I85" s="31"/>
      <c r="J85" s="31"/>
      <c r="K85" s="35"/>
    </row>
    <row r="86" spans="2:11" x14ac:dyDescent="0.25">
      <c r="C86" s="57"/>
      <c r="D86" s="54"/>
      <c r="E86" s="6"/>
      <c r="F86" s="19"/>
      <c r="G86" s="24"/>
      <c r="H86" s="24"/>
      <c r="I86" s="31"/>
      <c r="J86" s="31"/>
      <c r="K86" s="35"/>
    </row>
    <row r="87" spans="2:11" x14ac:dyDescent="0.25">
      <c r="C87" s="58" t="s">
        <v>4</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5</v>
      </c>
      <c r="D89" s="54"/>
      <c r="E89" s="6"/>
      <c r="F89" s="19"/>
      <c r="G89" s="24"/>
      <c r="H89" s="24"/>
      <c r="I89" s="31"/>
      <c r="J89" s="31"/>
      <c r="K89" s="35"/>
    </row>
    <row r="90" spans="2:11" x14ac:dyDescent="0.25">
      <c r="C90" s="57"/>
      <c r="D90" s="54"/>
      <c r="E90" s="6"/>
      <c r="F90" s="19"/>
      <c r="G90" s="24"/>
      <c r="H90" s="24"/>
      <c r="I90" s="31"/>
      <c r="J90" s="31"/>
      <c r="K90" s="35"/>
    </row>
    <row r="91" spans="2:11" x14ac:dyDescent="0.25">
      <c r="C91" s="58" t="s">
        <v>6</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7</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8</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9</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10</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11</v>
      </c>
      <c r="D101" s="54"/>
      <c r="E101" s="6"/>
      <c r="F101" s="19"/>
      <c r="G101" s="24"/>
      <c r="H101" s="24"/>
      <c r="I101" s="31"/>
      <c r="J101" s="31"/>
      <c r="K101" s="35"/>
    </row>
    <row r="102" spans="1:11" x14ac:dyDescent="0.25">
      <c r="A102" s="28"/>
      <c r="B102" s="28"/>
      <c r="C102" s="58" t="s">
        <v>13</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14</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C106" s="59" t="s">
        <v>15</v>
      </c>
      <c r="D106" s="54"/>
      <c r="E106" s="6"/>
      <c r="F106" s="19"/>
      <c r="G106" s="24"/>
      <c r="H106" s="24"/>
      <c r="I106" s="31"/>
      <c r="J106" s="31"/>
      <c r="K106" s="35"/>
    </row>
    <row r="107" spans="1:11" x14ac:dyDescent="0.25">
      <c r="B107" s="8" t="s">
        <v>186</v>
      </c>
      <c r="C107" s="57" t="s">
        <v>187</v>
      </c>
      <c r="D107" s="54" t="s">
        <v>188</v>
      </c>
      <c r="E107" s="6" t="s">
        <v>189</v>
      </c>
      <c r="F107" s="19">
        <v>4000000</v>
      </c>
      <c r="G107" s="24">
        <v>3970.51</v>
      </c>
      <c r="H107" s="24">
        <v>0.13</v>
      </c>
      <c r="I107" s="31">
        <v>5.4218999999999999</v>
      </c>
      <c r="J107" s="31"/>
      <c r="K107" s="35"/>
    </row>
    <row r="108" spans="1:11" x14ac:dyDescent="0.25">
      <c r="C108" s="58" t="s">
        <v>175</v>
      </c>
      <c r="D108" s="54"/>
      <c r="E108" s="6"/>
      <c r="F108" s="19"/>
      <c r="G108" s="25">
        <v>3970.51</v>
      </c>
      <c r="H108" s="25">
        <v>0.13</v>
      </c>
      <c r="I108" s="31"/>
      <c r="J108" s="31"/>
      <c r="K108" s="35"/>
    </row>
    <row r="109" spans="1:11" x14ac:dyDescent="0.25">
      <c r="C109" s="57"/>
      <c r="D109" s="54"/>
      <c r="E109" s="6"/>
      <c r="F109" s="19"/>
      <c r="G109" s="24"/>
      <c r="H109" s="24"/>
      <c r="I109" s="31"/>
      <c r="J109" s="31"/>
      <c r="K109" s="35"/>
    </row>
    <row r="110" spans="1:11" x14ac:dyDescent="0.25">
      <c r="C110" s="58" t="s">
        <v>16</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A115" s="28"/>
      <c r="B115" s="28"/>
      <c r="C115" s="58" t="s">
        <v>19</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A117" s="28"/>
      <c r="B117" s="28"/>
      <c r="C117" s="58" t="s">
        <v>20</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21</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22</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23</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24</v>
      </c>
      <c r="D125" s="54"/>
      <c r="E125" s="6"/>
      <c r="F125" s="19"/>
      <c r="G125" s="24"/>
      <c r="H125" s="24"/>
      <c r="I125" s="31"/>
      <c r="J125" s="31"/>
      <c r="K125" s="35"/>
    </row>
    <row r="126" spans="1:11" x14ac:dyDescent="0.25">
      <c r="B126" s="8" t="s">
        <v>190</v>
      </c>
      <c r="C126" s="57" t="s">
        <v>191</v>
      </c>
      <c r="D126" s="54"/>
      <c r="E126" s="6"/>
      <c r="F126" s="19"/>
      <c r="G126" s="24">
        <v>197543.54</v>
      </c>
      <c r="H126" s="24">
        <v>6.49</v>
      </c>
      <c r="I126" s="31"/>
      <c r="J126" s="31"/>
      <c r="K126" s="35"/>
    </row>
    <row r="127" spans="1:11" x14ac:dyDescent="0.25">
      <c r="C127" s="58" t="s">
        <v>175</v>
      </c>
      <c r="D127" s="54"/>
      <c r="E127" s="6"/>
      <c r="F127" s="19"/>
      <c r="G127" s="25">
        <v>197543.54</v>
      </c>
      <c r="H127" s="25">
        <v>6.49</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5239</v>
      </c>
      <c r="D130" s="54"/>
      <c r="E130" s="6"/>
      <c r="F130" s="19"/>
      <c r="G130" s="24" t="s">
        <v>2</v>
      </c>
      <c r="H130" s="24" t="s">
        <v>2</v>
      </c>
      <c r="I130" s="31"/>
      <c r="J130" s="31"/>
      <c r="K130" s="35"/>
      <c r="L130" s="3"/>
      <c r="AI130" s="3"/>
      <c r="AV130" s="3"/>
      <c r="AX130" s="3"/>
      <c r="BB130" s="3"/>
    </row>
    <row r="131" spans="1:54" x14ac:dyDescent="0.25">
      <c r="B131" s="8"/>
      <c r="C131" s="57" t="s">
        <v>192</v>
      </c>
      <c r="D131" s="54"/>
      <c r="E131" s="6"/>
      <c r="F131" s="19"/>
      <c r="G131" s="24">
        <v>-4416.22</v>
      </c>
      <c r="H131" s="24">
        <v>-0.16999999999999998</v>
      </c>
      <c r="I131" s="31"/>
      <c r="J131" s="31"/>
      <c r="K131" s="35"/>
    </row>
    <row r="132" spans="1:54" x14ac:dyDescent="0.25">
      <c r="C132" s="58" t="s">
        <v>175</v>
      </c>
      <c r="D132" s="54"/>
      <c r="E132" s="6"/>
      <c r="F132" s="19"/>
      <c r="G132" s="25">
        <v>-4416.22</v>
      </c>
      <c r="H132" s="25">
        <v>-0.16999999999999998</v>
      </c>
      <c r="I132" s="31"/>
      <c r="J132" s="31"/>
      <c r="K132" s="35"/>
    </row>
    <row r="133" spans="1:54" x14ac:dyDescent="0.25">
      <c r="C133" s="57"/>
      <c r="D133" s="54"/>
      <c r="E133" s="6"/>
      <c r="F133" s="19"/>
      <c r="G133" s="24"/>
      <c r="H133" s="24"/>
      <c r="I133" s="31"/>
      <c r="J133" s="31"/>
      <c r="K133" s="35"/>
    </row>
    <row r="134" spans="1:54" x14ac:dyDescent="0.25">
      <c r="C134" s="60" t="s">
        <v>193</v>
      </c>
      <c r="D134" s="55"/>
      <c r="E134" s="5"/>
      <c r="F134" s="20"/>
      <c r="G134" s="26">
        <v>3041961.4</v>
      </c>
      <c r="H134" s="26">
        <v>99.999999999999986</v>
      </c>
      <c r="I134" s="32"/>
      <c r="J134" s="32"/>
      <c r="K134" s="36"/>
    </row>
    <row r="137" spans="1:54" x14ac:dyDescent="0.25">
      <c r="C137" s="1" t="s">
        <v>194</v>
      </c>
    </row>
    <row r="138" spans="1:54" x14ac:dyDescent="0.25">
      <c r="C138" s="37" t="s">
        <v>195</v>
      </c>
      <c r="D138" s="37"/>
      <c r="E138" s="37"/>
      <c r="F138" s="37"/>
      <c r="G138" s="37"/>
      <c r="H138" s="37"/>
      <c r="I138" s="37"/>
      <c r="J138" s="37"/>
      <c r="K138" s="37"/>
    </row>
    <row r="139" spans="1:54" x14ac:dyDescent="0.25">
      <c r="C139" s="2" t="s">
        <v>196</v>
      </c>
    </row>
    <row r="140" spans="1:54" x14ac:dyDescent="0.25">
      <c r="C140" s="2" t="s">
        <v>197</v>
      </c>
    </row>
    <row r="141" spans="1:54" ht="30" customHeight="1" x14ac:dyDescent="0.25">
      <c r="C141" s="92" t="s">
        <v>198</v>
      </c>
      <c r="D141" s="93"/>
      <c r="E141" s="93"/>
      <c r="F141" s="93"/>
      <c r="G141" s="93"/>
      <c r="H141" s="93"/>
      <c r="I141" s="93"/>
      <c r="J141" s="93"/>
      <c r="K141" s="93"/>
    </row>
    <row r="142" spans="1:54" x14ac:dyDescent="0.25">
      <c r="C142" s="2" t="s">
        <v>199</v>
      </c>
    </row>
    <row r="144" spans="1:54" x14ac:dyDescent="0.25">
      <c r="C144" s="1" t="s">
        <v>5400</v>
      </c>
      <c r="E144" s="90" t="s">
        <v>5401</v>
      </c>
    </row>
    <row r="145" spans="5:5" x14ac:dyDescent="0.25">
      <c r="E145" s="2" t="s">
        <v>5403</v>
      </c>
    </row>
  </sheetData>
  <mergeCells count="1">
    <mergeCell ref="C141:K141"/>
  </mergeCells>
  <hyperlinks>
    <hyperlink ref="J2" location="'Index'!A1" display="'Index'!A1" xr:uid="{B4581517-585E-4824-BFB8-6589D4790E1E}"/>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DE2F-9FAC-4B0B-A011-3D30536FD6F9}">
  <sheetPr codeName="Sheet1"/>
  <dimension ref="A1:IV103"/>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3021</v>
      </c>
      <c r="J2" s="38" t="s">
        <v>4913</v>
      </c>
    </row>
    <row r="3" spans="1:54" ht="16.5" x14ac:dyDescent="0.3">
      <c r="C3" s="1" t="s">
        <v>28</v>
      </c>
      <c r="D3" s="21" t="s">
        <v>3022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14429430</v>
      </c>
      <c r="G10" s="24">
        <v>137223.88</v>
      </c>
      <c r="H10" s="24">
        <v>15.79</v>
      </c>
      <c r="I10" s="31"/>
      <c r="J10" s="31"/>
      <c r="K10" s="35"/>
    </row>
    <row r="11" spans="1:54" x14ac:dyDescent="0.25">
      <c r="B11" s="8" t="s">
        <v>69</v>
      </c>
      <c r="C11" s="57" t="s">
        <v>70</v>
      </c>
      <c r="D11" s="54" t="s">
        <v>71</v>
      </c>
      <c r="E11" s="6" t="s">
        <v>43</v>
      </c>
      <c r="F11" s="19">
        <v>4091554</v>
      </c>
      <c r="G11" s="24">
        <v>81532.399999999994</v>
      </c>
      <c r="H11" s="24">
        <v>9.3800000000000008</v>
      </c>
      <c r="I11" s="31"/>
      <c r="J11" s="31"/>
      <c r="K11" s="35"/>
    </row>
    <row r="12" spans="1:54" x14ac:dyDescent="0.25">
      <c r="B12" s="8" t="s">
        <v>66</v>
      </c>
      <c r="C12" s="57" t="s">
        <v>67</v>
      </c>
      <c r="D12" s="54" t="s">
        <v>68</v>
      </c>
      <c r="E12" s="6" t="s">
        <v>43</v>
      </c>
      <c r="F12" s="19">
        <v>8730364</v>
      </c>
      <c r="G12" s="24">
        <v>76168.06</v>
      </c>
      <c r="H12" s="24">
        <v>8.76</v>
      </c>
      <c r="I12" s="31"/>
      <c r="J12" s="31"/>
      <c r="K12" s="35"/>
    </row>
    <row r="13" spans="1:54" x14ac:dyDescent="0.25">
      <c r="B13" s="8" t="s">
        <v>59</v>
      </c>
      <c r="C13" s="57" t="s">
        <v>60</v>
      </c>
      <c r="D13" s="54" t="s">
        <v>61</v>
      </c>
      <c r="E13" s="6" t="s">
        <v>43</v>
      </c>
      <c r="F13" s="19">
        <v>6135410</v>
      </c>
      <c r="G13" s="24">
        <v>69428.3</v>
      </c>
      <c r="H13" s="24">
        <v>7.99</v>
      </c>
      <c r="I13" s="31"/>
      <c r="J13" s="31"/>
      <c r="K13" s="35"/>
    </row>
    <row r="14" spans="1:54" x14ac:dyDescent="0.25">
      <c r="B14" s="8" t="s">
        <v>44</v>
      </c>
      <c r="C14" s="57" t="s">
        <v>45</v>
      </c>
      <c r="D14" s="54" t="s">
        <v>46</v>
      </c>
      <c r="E14" s="6" t="s">
        <v>43</v>
      </c>
      <c r="F14" s="19">
        <v>4435814</v>
      </c>
      <c r="G14" s="24">
        <v>59794.77</v>
      </c>
      <c r="H14" s="24">
        <v>6.88</v>
      </c>
      <c r="I14" s="31"/>
      <c r="J14" s="31"/>
      <c r="K14" s="35"/>
    </row>
    <row r="15" spans="1:54" x14ac:dyDescent="0.25">
      <c r="B15" s="8" t="s">
        <v>600</v>
      </c>
      <c r="C15" s="57" t="s">
        <v>601</v>
      </c>
      <c r="D15" s="54" t="s">
        <v>602</v>
      </c>
      <c r="E15" s="6" t="s">
        <v>86</v>
      </c>
      <c r="F15" s="19">
        <v>2215939</v>
      </c>
      <c r="G15" s="24">
        <v>44460.6</v>
      </c>
      <c r="H15" s="24">
        <v>5.1100000000000003</v>
      </c>
      <c r="I15" s="31"/>
      <c r="J15" s="31"/>
      <c r="K15" s="35"/>
    </row>
    <row r="16" spans="1:54" x14ac:dyDescent="0.25">
      <c r="B16" s="8" t="s">
        <v>1098</v>
      </c>
      <c r="C16" s="57" t="s">
        <v>1099</v>
      </c>
      <c r="D16" s="54" t="s">
        <v>1100</v>
      </c>
      <c r="E16" s="6" t="s">
        <v>79</v>
      </c>
      <c r="F16" s="19">
        <v>2408631</v>
      </c>
      <c r="G16" s="24">
        <v>43128.95</v>
      </c>
      <c r="H16" s="24">
        <v>4.96</v>
      </c>
      <c r="I16" s="31"/>
      <c r="J16" s="31"/>
      <c r="K16" s="35"/>
    </row>
    <row r="17" spans="2:11" x14ac:dyDescent="0.25">
      <c r="B17" s="8" t="s">
        <v>76</v>
      </c>
      <c r="C17" s="57" t="s">
        <v>77</v>
      </c>
      <c r="D17" s="54" t="s">
        <v>78</v>
      </c>
      <c r="E17" s="6" t="s">
        <v>79</v>
      </c>
      <c r="F17" s="19">
        <v>4863085</v>
      </c>
      <c r="G17" s="24">
        <v>36786.81</v>
      </c>
      <c r="H17" s="24">
        <v>4.2300000000000004</v>
      </c>
      <c r="I17" s="31"/>
      <c r="J17" s="31"/>
      <c r="K17" s="35"/>
    </row>
    <row r="18" spans="2:11" x14ac:dyDescent="0.25">
      <c r="B18" s="8" t="s">
        <v>250</v>
      </c>
      <c r="C18" s="57" t="s">
        <v>251</v>
      </c>
      <c r="D18" s="54" t="s">
        <v>252</v>
      </c>
      <c r="E18" s="6" t="s">
        <v>86</v>
      </c>
      <c r="F18" s="19">
        <v>912116</v>
      </c>
      <c r="G18" s="24">
        <v>28066.720000000001</v>
      </c>
      <c r="H18" s="24">
        <v>3.23</v>
      </c>
      <c r="I18" s="31"/>
      <c r="J18" s="31"/>
      <c r="K18" s="35"/>
    </row>
    <row r="19" spans="2:11" x14ac:dyDescent="0.25">
      <c r="B19" s="8" t="s">
        <v>560</v>
      </c>
      <c r="C19" s="57" t="s">
        <v>561</v>
      </c>
      <c r="D19" s="54" t="s">
        <v>562</v>
      </c>
      <c r="E19" s="6" t="s">
        <v>86</v>
      </c>
      <c r="F19" s="19">
        <v>2700000</v>
      </c>
      <c r="G19" s="24">
        <v>26970.3</v>
      </c>
      <c r="H19" s="24">
        <v>3.1</v>
      </c>
      <c r="I19" s="31"/>
      <c r="J19" s="31"/>
      <c r="K19" s="35"/>
    </row>
    <row r="20" spans="2:11" x14ac:dyDescent="0.25">
      <c r="B20" s="8" t="s">
        <v>299</v>
      </c>
      <c r="C20" s="57" t="s">
        <v>300</v>
      </c>
      <c r="D20" s="54" t="s">
        <v>301</v>
      </c>
      <c r="E20" s="6" t="s">
        <v>43</v>
      </c>
      <c r="F20" s="19">
        <v>9985585</v>
      </c>
      <c r="G20" s="24">
        <v>25816.73</v>
      </c>
      <c r="H20" s="24">
        <v>2.97</v>
      </c>
      <c r="I20" s="31"/>
      <c r="J20" s="31"/>
      <c r="K20" s="35"/>
    </row>
    <row r="21" spans="2:11" x14ac:dyDescent="0.25">
      <c r="B21" s="8" t="s">
        <v>1921</v>
      </c>
      <c r="C21" s="57" t="s">
        <v>1922</v>
      </c>
      <c r="D21" s="54" t="s">
        <v>1923</v>
      </c>
      <c r="E21" s="6" t="s">
        <v>86</v>
      </c>
      <c r="F21" s="19">
        <v>7435950</v>
      </c>
      <c r="G21" s="24">
        <v>23776.45</v>
      </c>
      <c r="H21" s="24">
        <v>2.74</v>
      </c>
      <c r="I21" s="31"/>
      <c r="J21" s="31"/>
      <c r="K21" s="35"/>
    </row>
    <row r="22" spans="2:11" x14ac:dyDescent="0.25">
      <c r="B22" s="8" t="s">
        <v>337</v>
      </c>
      <c r="C22" s="57" t="s">
        <v>338</v>
      </c>
      <c r="D22" s="54" t="s">
        <v>339</v>
      </c>
      <c r="E22" s="6" t="s">
        <v>43</v>
      </c>
      <c r="F22" s="19">
        <v>18190730</v>
      </c>
      <c r="G22" s="24">
        <v>22449.18</v>
      </c>
      <c r="H22" s="24">
        <v>2.58</v>
      </c>
      <c r="I22" s="31"/>
      <c r="J22" s="31"/>
      <c r="K22" s="35"/>
    </row>
    <row r="23" spans="2:11" x14ac:dyDescent="0.25">
      <c r="B23" s="8" t="s">
        <v>1912</v>
      </c>
      <c r="C23" s="57" t="s">
        <v>1913</v>
      </c>
      <c r="D23" s="54" t="s">
        <v>1914</v>
      </c>
      <c r="E23" s="6" t="s">
        <v>79</v>
      </c>
      <c r="F23" s="19">
        <v>1382129</v>
      </c>
      <c r="G23" s="24">
        <v>21780.97</v>
      </c>
      <c r="H23" s="24">
        <v>2.5099999999999998</v>
      </c>
      <c r="I23" s="31"/>
      <c r="J23" s="31"/>
      <c r="K23" s="35"/>
    </row>
    <row r="24" spans="2:11" x14ac:dyDescent="0.25">
      <c r="B24" s="8" t="s">
        <v>334</v>
      </c>
      <c r="C24" s="57" t="s">
        <v>335</v>
      </c>
      <c r="D24" s="54" t="s">
        <v>336</v>
      </c>
      <c r="E24" s="6" t="s">
        <v>86</v>
      </c>
      <c r="F24" s="19">
        <v>7358276</v>
      </c>
      <c r="G24" s="24">
        <v>21511.919999999998</v>
      </c>
      <c r="H24" s="24">
        <v>2.4700000000000002</v>
      </c>
      <c r="I24" s="31"/>
      <c r="J24" s="31"/>
      <c r="K24" s="35"/>
    </row>
    <row r="25" spans="2:11" x14ac:dyDescent="0.25">
      <c r="B25" s="8" t="s">
        <v>2864</v>
      </c>
      <c r="C25" s="57" t="s">
        <v>2865</v>
      </c>
      <c r="D25" s="54" t="s">
        <v>2866</v>
      </c>
      <c r="E25" s="6" t="s">
        <v>86</v>
      </c>
      <c r="F25" s="19">
        <v>2133685</v>
      </c>
      <c r="G25" s="24">
        <v>18711.349999999999</v>
      </c>
      <c r="H25" s="24">
        <v>2.15</v>
      </c>
      <c r="I25" s="31"/>
      <c r="J25" s="31"/>
      <c r="K25" s="35"/>
    </row>
    <row r="26" spans="2:11" x14ac:dyDescent="0.25">
      <c r="B26" s="8" t="s">
        <v>2360</v>
      </c>
      <c r="C26" s="57" t="s">
        <v>696</v>
      </c>
      <c r="D26" s="54" t="s">
        <v>2361</v>
      </c>
      <c r="E26" s="6" t="s">
        <v>86</v>
      </c>
      <c r="F26" s="19">
        <v>4155779</v>
      </c>
      <c r="G26" s="24">
        <v>17049.080000000002</v>
      </c>
      <c r="H26" s="24">
        <v>1.96</v>
      </c>
      <c r="I26" s="31"/>
      <c r="J26" s="31"/>
      <c r="K26" s="35"/>
    </row>
    <row r="27" spans="2:11" x14ac:dyDescent="0.25">
      <c r="B27" s="8" t="s">
        <v>407</v>
      </c>
      <c r="C27" s="57" t="s">
        <v>408</v>
      </c>
      <c r="D27" s="54" t="s">
        <v>409</v>
      </c>
      <c r="E27" s="6" t="s">
        <v>79</v>
      </c>
      <c r="F27" s="19">
        <v>2400000</v>
      </c>
      <c r="G27" s="24">
        <v>14284.8</v>
      </c>
      <c r="H27" s="24">
        <v>1.64</v>
      </c>
      <c r="I27" s="31"/>
      <c r="J27" s="31"/>
      <c r="K27" s="35"/>
    </row>
    <row r="28" spans="2:11" x14ac:dyDescent="0.25">
      <c r="B28" s="8" t="s">
        <v>2887</v>
      </c>
      <c r="C28" s="57" t="s">
        <v>2888</v>
      </c>
      <c r="D28" s="54" t="s">
        <v>2889</v>
      </c>
      <c r="E28" s="6" t="s">
        <v>43</v>
      </c>
      <c r="F28" s="19">
        <v>5281475</v>
      </c>
      <c r="G28" s="24">
        <v>11288.1</v>
      </c>
      <c r="H28" s="24">
        <v>1.3</v>
      </c>
      <c r="I28" s="31"/>
      <c r="J28" s="31"/>
      <c r="K28" s="35"/>
    </row>
    <row r="29" spans="2:11" x14ac:dyDescent="0.25">
      <c r="B29" s="8" t="s">
        <v>2175</v>
      </c>
      <c r="C29" s="57" t="s">
        <v>2176</v>
      </c>
      <c r="D29" s="54" t="s">
        <v>2177</v>
      </c>
      <c r="E29" s="6" t="s">
        <v>79</v>
      </c>
      <c r="F29" s="19">
        <v>2428747</v>
      </c>
      <c r="G29" s="24">
        <v>10850.43</v>
      </c>
      <c r="H29" s="24">
        <v>1.25</v>
      </c>
      <c r="I29" s="31"/>
      <c r="J29" s="31"/>
      <c r="K29" s="35"/>
    </row>
    <row r="30" spans="2:11" x14ac:dyDescent="0.25">
      <c r="B30" s="8" t="s">
        <v>2595</v>
      </c>
      <c r="C30" s="57" t="s">
        <v>2596</v>
      </c>
      <c r="D30" s="54" t="s">
        <v>2597</v>
      </c>
      <c r="E30" s="6" t="s">
        <v>208</v>
      </c>
      <c r="F30" s="19">
        <v>153760</v>
      </c>
      <c r="G30" s="24">
        <v>9760.68</v>
      </c>
      <c r="H30" s="24">
        <v>1.1200000000000001</v>
      </c>
      <c r="I30" s="31"/>
      <c r="J30" s="31"/>
      <c r="K30" s="35"/>
    </row>
    <row r="31" spans="2:11" x14ac:dyDescent="0.25">
      <c r="B31" s="8" t="s">
        <v>3023</v>
      </c>
      <c r="C31" s="57" t="s">
        <v>3024</v>
      </c>
      <c r="D31" s="54" t="s">
        <v>3025</v>
      </c>
      <c r="E31" s="6" t="s">
        <v>208</v>
      </c>
      <c r="F31" s="19">
        <v>561424</v>
      </c>
      <c r="G31" s="24">
        <v>8560.0300000000007</v>
      </c>
      <c r="H31" s="24">
        <v>0.98</v>
      </c>
      <c r="I31" s="31"/>
      <c r="J31" s="31"/>
      <c r="K31" s="35"/>
    </row>
    <row r="32" spans="2:11" x14ac:dyDescent="0.25">
      <c r="B32" s="8" t="s">
        <v>2528</v>
      </c>
      <c r="C32" s="57" t="s">
        <v>2529</v>
      </c>
      <c r="D32" s="54" t="s">
        <v>2530</v>
      </c>
      <c r="E32" s="6" t="s">
        <v>208</v>
      </c>
      <c r="F32" s="19">
        <v>800000</v>
      </c>
      <c r="G32" s="24">
        <v>8192</v>
      </c>
      <c r="H32" s="24">
        <v>0.94</v>
      </c>
      <c r="I32" s="31"/>
      <c r="J32" s="31"/>
      <c r="K32" s="35"/>
    </row>
    <row r="33" spans="2:11" x14ac:dyDescent="0.25">
      <c r="B33" s="8" t="s">
        <v>287</v>
      </c>
      <c r="C33" s="57" t="s">
        <v>288</v>
      </c>
      <c r="D33" s="54" t="s">
        <v>289</v>
      </c>
      <c r="E33" s="6" t="s">
        <v>86</v>
      </c>
      <c r="F33" s="19">
        <v>405052</v>
      </c>
      <c r="G33" s="24">
        <v>7635.23</v>
      </c>
      <c r="H33" s="24">
        <v>0.88</v>
      </c>
      <c r="I33" s="31"/>
      <c r="J33" s="31"/>
      <c r="K33" s="35"/>
    </row>
    <row r="34" spans="2:11" x14ac:dyDescent="0.25">
      <c r="B34" s="8" t="s">
        <v>475</v>
      </c>
      <c r="C34" s="57" t="s">
        <v>476</v>
      </c>
      <c r="D34" s="54" t="s">
        <v>477</v>
      </c>
      <c r="E34" s="6" t="s">
        <v>79</v>
      </c>
      <c r="F34" s="19">
        <v>9100000</v>
      </c>
      <c r="G34" s="24">
        <v>7447.44</v>
      </c>
      <c r="H34" s="24">
        <v>0.86</v>
      </c>
      <c r="I34" s="31"/>
      <c r="J34" s="31"/>
      <c r="K34" s="35"/>
    </row>
    <row r="35" spans="2:11" x14ac:dyDescent="0.25">
      <c r="B35" s="8" t="s">
        <v>382</v>
      </c>
      <c r="C35" s="57" t="s">
        <v>383</v>
      </c>
      <c r="D35" s="54" t="s">
        <v>384</v>
      </c>
      <c r="E35" s="6" t="s">
        <v>86</v>
      </c>
      <c r="F35" s="19">
        <v>2241893</v>
      </c>
      <c r="G35" s="24">
        <v>6171.93</v>
      </c>
      <c r="H35" s="24">
        <v>0.71</v>
      </c>
      <c r="I35" s="31"/>
      <c r="J35" s="31"/>
      <c r="K35" s="35"/>
    </row>
    <row r="36" spans="2:11" x14ac:dyDescent="0.25">
      <c r="B36" s="8" t="s">
        <v>2162</v>
      </c>
      <c r="C36" s="57" t="s">
        <v>2163</v>
      </c>
      <c r="D36" s="54" t="s">
        <v>2164</v>
      </c>
      <c r="E36" s="6" t="s">
        <v>86</v>
      </c>
      <c r="F36" s="19">
        <v>122223</v>
      </c>
      <c r="G36" s="24">
        <v>5422.55</v>
      </c>
      <c r="H36" s="24">
        <v>0.62</v>
      </c>
      <c r="I36" s="31"/>
      <c r="J36" s="31"/>
      <c r="K36" s="35"/>
    </row>
    <row r="37" spans="2:11" x14ac:dyDescent="0.25">
      <c r="B37" s="8" t="s">
        <v>490</v>
      </c>
      <c r="C37" s="57" t="s">
        <v>491</v>
      </c>
      <c r="D37" s="54" t="s">
        <v>492</v>
      </c>
      <c r="E37" s="6" t="s">
        <v>86</v>
      </c>
      <c r="F37" s="19">
        <v>535166</v>
      </c>
      <c r="G37" s="24">
        <v>4015.35</v>
      </c>
      <c r="H37" s="24">
        <v>0.46</v>
      </c>
      <c r="I37" s="31"/>
      <c r="J37" s="31"/>
      <c r="K37" s="35"/>
    </row>
    <row r="38" spans="2:11" x14ac:dyDescent="0.25">
      <c r="B38" s="8" t="s">
        <v>3026</v>
      </c>
      <c r="C38" s="57" t="s">
        <v>3027</v>
      </c>
      <c r="D38" s="54" t="s">
        <v>3028</v>
      </c>
      <c r="E38" s="6" t="s">
        <v>208</v>
      </c>
      <c r="F38" s="19">
        <v>303741</v>
      </c>
      <c r="G38" s="24">
        <v>3669.19</v>
      </c>
      <c r="H38" s="24">
        <v>0.42</v>
      </c>
      <c r="I38" s="31"/>
      <c r="J38" s="31"/>
      <c r="K38" s="35"/>
    </row>
    <row r="39" spans="2:11" x14ac:dyDescent="0.25">
      <c r="B39" s="8" t="s">
        <v>3029</v>
      </c>
      <c r="C39" s="57" t="s">
        <v>3030</v>
      </c>
      <c r="D39" s="54" t="s">
        <v>3031</v>
      </c>
      <c r="E39" s="6" t="s">
        <v>208</v>
      </c>
      <c r="F39" s="19">
        <v>307976</v>
      </c>
      <c r="G39" s="24">
        <v>2437.63</v>
      </c>
      <c r="H39" s="24">
        <v>0.28000000000000003</v>
      </c>
      <c r="I39" s="31"/>
      <c r="J39" s="31"/>
      <c r="K39" s="35"/>
    </row>
    <row r="40" spans="2:11" x14ac:dyDescent="0.25">
      <c r="C40" s="58" t="s">
        <v>175</v>
      </c>
      <c r="D40" s="54"/>
      <c r="E40" s="6"/>
      <c r="F40" s="19"/>
      <c r="G40" s="25">
        <v>854391.83</v>
      </c>
      <c r="H40" s="25">
        <v>98.27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9</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10</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A59" s="28"/>
      <c r="B59" s="28"/>
      <c r="C59" s="58" t="s">
        <v>13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14</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15</v>
      </c>
      <c r="D63" s="54"/>
      <c r="E63" s="6"/>
      <c r="F63" s="19"/>
      <c r="G63" s="24"/>
      <c r="H63" s="24"/>
      <c r="I63" s="31"/>
      <c r="J63" s="31"/>
      <c r="K63" s="35"/>
    </row>
    <row r="64" spans="1:11" x14ac:dyDescent="0.25">
      <c r="B64" s="8" t="s">
        <v>186</v>
      </c>
      <c r="C64" s="57" t="s">
        <v>187</v>
      </c>
      <c r="D64" s="54" t="s">
        <v>188</v>
      </c>
      <c r="E64" s="6" t="s">
        <v>189</v>
      </c>
      <c r="F64" s="19">
        <v>500000</v>
      </c>
      <c r="G64" s="24">
        <v>496.31</v>
      </c>
      <c r="H64" s="24">
        <v>0.06</v>
      </c>
      <c r="I64" s="31">
        <v>5.4218999999999999</v>
      </c>
      <c r="J64" s="31"/>
      <c r="K64" s="35"/>
    </row>
    <row r="65" spans="1:11" x14ac:dyDescent="0.25">
      <c r="C65" s="58" t="s">
        <v>175</v>
      </c>
      <c r="D65" s="54"/>
      <c r="E65" s="6"/>
      <c r="F65" s="19"/>
      <c r="G65" s="25">
        <v>496.31</v>
      </c>
      <c r="H65" s="25">
        <v>0.06</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190</v>
      </c>
      <c r="C83" s="57" t="s">
        <v>191</v>
      </c>
      <c r="D83" s="54"/>
      <c r="E83" s="6"/>
      <c r="F83" s="19"/>
      <c r="G83" s="24">
        <v>15529.31</v>
      </c>
      <c r="H83" s="24">
        <v>1.79</v>
      </c>
      <c r="I83" s="31"/>
      <c r="J83" s="31"/>
      <c r="K83" s="35"/>
    </row>
    <row r="84" spans="1:54" x14ac:dyDescent="0.25">
      <c r="C84" s="58" t="s">
        <v>175</v>
      </c>
      <c r="D84" s="54"/>
      <c r="E84" s="6"/>
      <c r="F84" s="19"/>
      <c r="G84" s="25">
        <v>15529.31</v>
      </c>
      <c r="H84" s="25">
        <v>1.79</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5239</v>
      </c>
      <c r="D87" s="54"/>
      <c r="E87" s="6"/>
      <c r="F87" s="19"/>
      <c r="G87" s="24" t="s">
        <v>2</v>
      </c>
      <c r="H87" s="24" t="s">
        <v>2</v>
      </c>
      <c r="I87" s="31"/>
      <c r="J87" s="31"/>
      <c r="K87" s="35"/>
      <c r="L87" s="3"/>
      <c r="AI87" s="3"/>
      <c r="AV87" s="3"/>
      <c r="AX87" s="3"/>
      <c r="BB87" s="3"/>
    </row>
    <row r="88" spans="1:54" x14ac:dyDescent="0.25">
      <c r="B88" s="8"/>
      <c r="C88" s="57" t="s">
        <v>192</v>
      </c>
      <c r="D88" s="54"/>
      <c r="E88" s="6"/>
      <c r="F88" s="19"/>
      <c r="G88" s="24">
        <v>-1110.3699999999999</v>
      </c>
      <c r="H88" s="24">
        <v>-0.12000000000000001</v>
      </c>
      <c r="I88" s="31"/>
      <c r="J88" s="31"/>
      <c r="K88" s="35"/>
    </row>
    <row r="89" spans="1:54" x14ac:dyDescent="0.25">
      <c r="C89" s="58" t="s">
        <v>175</v>
      </c>
      <c r="D89" s="54"/>
      <c r="E89" s="6"/>
      <c r="F89" s="19"/>
      <c r="G89" s="25">
        <v>-1110.3699999999999</v>
      </c>
      <c r="H89" s="25">
        <v>-0.12000000000000001</v>
      </c>
      <c r="I89" s="31"/>
      <c r="J89" s="31"/>
      <c r="K89" s="35"/>
    </row>
    <row r="90" spans="1:54" x14ac:dyDescent="0.25">
      <c r="C90" s="57"/>
      <c r="D90" s="54"/>
      <c r="E90" s="6"/>
      <c r="F90" s="19"/>
      <c r="G90" s="24"/>
      <c r="H90" s="24"/>
      <c r="I90" s="31"/>
      <c r="J90" s="31"/>
      <c r="K90" s="35"/>
    </row>
    <row r="91" spans="1:54" x14ac:dyDescent="0.25">
      <c r="C91" s="60" t="s">
        <v>193</v>
      </c>
      <c r="D91" s="55"/>
      <c r="E91" s="5"/>
      <c r="F91" s="20"/>
      <c r="G91" s="26">
        <v>869307.08</v>
      </c>
      <c r="H91" s="26">
        <v>100</v>
      </c>
      <c r="I91" s="32"/>
      <c r="J91" s="32"/>
      <c r="K91" s="36"/>
    </row>
    <row r="94" spans="1:54" x14ac:dyDescent="0.25">
      <c r="C94" s="1" t="s">
        <v>194</v>
      </c>
    </row>
    <row r="95" spans="1:54" x14ac:dyDescent="0.25">
      <c r="C95" s="37" t="s">
        <v>195</v>
      </c>
      <c r="D95" s="37"/>
      <c r="E95" s="37"/>
      <c r="F95" s="37"/>
      <c r="G95" s="37"/>
      <c r="H95" s="37"/>
      <c r="I95" s="37"/>
      <c r="J95" s="37"/>
      <c r="K95" s="37"/>
    </row>
    <row r="96" spans="1:54" x14ac:dyDescent="0.25">
      <c r="C96" s="2" t="s">
        <v>196</v>
      </c>
    </row>
    <row r="97" spans="3:11" x14ac:dyDescent="0.25">
      <c r="C97" s="2" t="s">
        <v>197</v>
      </c>
    </row>
    <row r="98" spans="3:11" ht="30" customHeight="1" x14ac:dyDescent="0.25">
      <c r="C98" s="92" t="s">
        <v>198</v>
      </c>
      <c r="D98" s="93"/>
      <c r="E98" s="93"/>
      <c r="F98" s="93"/>
      <c r="G98" s="93"/>
      <c r="H98" s="93"/>
      <c r="I98" s="93"/>
      <c r="J98" s="93"/>
      <c r="K98" s="93"/>
    </row>
    <row r="99" spans="3:11" x14ac:dyDescent="0.25">
      <c r="C99" s="2" t="s">
        <v>199</v>
      </c>
    </row>
    <row r="100" spans="3:11" x14ac:dyDescent="0.25">
      <c r="C100" s="2" t="s">
        <v>5276</v>
      </c>
    </row>
    <row r="102" spans="3:11" x14ac:dyDescent="0.25">
      <c r="C102" s="1" t="s">
        <v>5400</v>
      </c>
      <c r="E102" s="90" t="s">
        <v>5401</v>
      </c>
    </row>
    <row r="103" spans="3:11" x14ac:dyDescent="0.25">
      <c r="E103" s="2" t="s">
        <v>5434</v>
      </c>
    </row>
  </sheetData>
  <mergeCells count="1">
    <mergeCell ref="C98:K98"/>
  </mergeCells>
  <hyperlinks>
    <hyperlink ref="J2" location="'Index'!A1" display="'Index'!A1" xr:uid="{603D97F7-0A88-4482-A845-5AED27342D14}"/>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9378-D5E3-4FC6-9798-893C2CD11BBE}">
  <sheetPr codeName="Sheet1"/>
  <dimension ref="A1:IV122"/>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3032</v>
      </c>
      <c r="J2" s="38" t="s">
        <v>4913</v>
      </c>
    </row>
    <row r="3" spans="1:54" ht="16.5" x14ac:dyDescent="0.3">
      <c r="C3" s="1" t="s">
        <v>28</v>
      </c>
      <c r="D3" s="21" t="s">
        <v>3033</v>
      </c>
      <c r="F3" s="79" t="s">
        <v>5336</v>
      </c>
      <c r="G3" s="13" t="s">
        <v>4826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2347</v>
      </c>
      <c r="C10" s="57" t="s">
        <v>2348</v>
      </c>
      <c r="D10" s="54" t="s">
        <v>2349</v>
      </c>
      <c r="E10" s="6" t="s">
        <v>1078</v>
      </c>
      <c r="F10" s="19">
        <v>216015</v>
      </c>
      <c r="G10" s="24">
        <v>10253.15</v>
      </c>
      <c r="H10" s="24">
        <v>3.97</v>
      </c>
      <c r="I10" s="31"/>
      <c r="J10" s="31"/>
      <c r="K10" s="35"/>
    </row>
    <row r="11" spans="1:54" x14ac:dyDescent="0.25">
      <c r="B11" s="8" t="s">
        <v>90</v>
      </c>
      <c r="C11" s="57" t="s">
        <v>91</v>
      </c>
      <c r="D11" s="54" t="s">
        <v>92</v>
      </c>
      <c r="E11" s="6" t="s">
        <v>58</v>
      </c>
      <c r="F11" s="19">
        <v>267085</v>
      </c>
      <c r="G11" s="24">
        <v>9184.25</v>
      </c>
      <c r="H11" s="24">
        <v>3.56</v>
      </c>
      <c r="I11" s="31"/>
      <c r="J11" s="31"/>
      <c r="K11" s="35"/>
    </row>
    <row r="12" spans="1:54" x14ac:dyDescent="0.25">
      <c r="B12" s="8" t="s">
        <v>2204</v>
      </c>
      <c r="C12" s="57" t="s">
        <v>2205</v>
      </c>
      <c r="D12" s="54" t="s">
        <v>2206</v>
      </c>
      <c r="E12" s="6" t="s">
        <v>2207</v>
      </c>
      <c r="F12" s="19">
        <v>1930278</v>
      </c>
      <c r="G12" s="24">
        <v>8991.23</v>
      </c>
      <c r="H12" s="24">
        <v>3.48</v>
      </c>
      <c r="I12" s="31"/>
      <c r="J12" s="31"/>
      <c r="K12" s="35"/>
    </row>
    <row r="13" spans="1:54" x14ac:dyDescent="0.25">
      <c r="B13" s="8" t="s">
        <v>108</v>
      </c>
      <c r="C13" s="57" t="s">
        <v>109</v>
      </c>
      <c r="D13" s="54" t="s">
        <v>110</v>
      </c>
      <c r="E13" s="6" t="s">
        <v>111</v>
      </c>
      <c r="F13" s="19">
        <v>144531</v>
      </c>
      <c r="G13" s="24">
        <v>8223.09</v>
      </c>
      <c r="H13" s="24">
        <v>3.19</v>
      </c>
      <c r="I13" s="31"/>
      <c r="J13" s="31"/>
      <c r="K13" s="35"/>
    </row>
    <row r="14" spans="1:54" x14ac:dyDescent="0.25">
      <c r="B14" s="8" t="s">
        <v>498</v>
      </c>
      <c r="C14" s="57" t="s">
        <v>499</v>
      </c>
      <c r="D14" s="54" t="s">
        <v>500</v>
      </c>
      <c r="E14" s="6" t="s">
        <v>320</v>
      </c>
      <c r="F14" s="19">
        <v>134185</v>
      </c>
      <c r="G14" s="24">
        <v>8039.02</v>
      </c>
      <c r="H14" s="24">
        <v>3.12</v>
      </c>
      <c r="I14" s="31"/>
      <c r="J14" s="31"/>
      <c r="K14" s="35"/>
    </row>
    <row r="15" spans="1:54" x14ac:dyDescent="0.25">
      <c r="B15" s="8" t="s">
        <v>83</v>
      </c>
      <c r="C15" s="57" t="s">
        <v>84</v>
      </c>
      <c r="D15" s="54" t="s">
        <v>85</v>
      </c>
      <c r="E15" s="6" t="s">
        <v>86</v>
      </c>
      <c r="F15" s="19">
        <v>479551</v>
      </c>
      <c r="G15" s="24">
        <v>7724.61</v>
      </c>
      <c r="H15" s="24">
        <v>2.99</v>
      </c>
      <c r="I15" s="31"/>
      <c r="J15" s="31"/>
      <c r="K15" s="35"/>
    </row>
    <row r="16" spans="1:54" x14ac:dyDescent="0.25">
      <c r="B16" s="8" t="s">
        <v>569</v>
      </c>
      <c r="C16" s="57" t="s">
        <v>570</v>
      </c>
      <c r="D16" s="54" t="s">
        <v>571</v>
      </c>
      <c r="E16" s="6" t="s">
        <v>156</v>
      </c>
      <c r="F16" s="19">
        <v>167482</v>
      </c>
      <c r="G16" s="24">
        <v>7495.49</v>
      </c>
      <c r="H16" s="24">
        <v>2.9</v>
      </c>
      <c r="I16" s="31"/>
      <c r="J16" s="31"/>
      <c r="K16" s="35"/>
    </row>
    <row r="17" spans="2:11" x14ac:dyDescent="0.25">
      <c r="B17" s="8" t="s">
        <v>404</v>
      </c>
      <c r="C17" s="57" t="s">
        <v>405</v>
      </c>
      <c r="D17" s="54" t="s">
        <v>406</v>
      </c>
      <c r="E17" s="6" t="s">
        <v>75</v>
      </c>
      <c r="F17" s="19">
        <v>2205537</v>
      </c>
      <c r="G17" s="24">
        <v>7491.11</v>
      </c>
      <c r="H17" s="24">
        <v>2.9</v>
      </c>
      <c r="I17" s="31"/>
      <c r="J17" s="31"/>
      <c r="K17" s="35"/>
    </row>
    <row r="18" spans="2:11" x14ac:dyDescent="0.25">
      <c r="B18" s="8" t="s">
        <v>2411</v>
      </c>
      <c r="C18" s="57" t="s">
        <v>2412</v>
      </c>
      <c r="D18" s="54" t="s">
        <v>2413</v>
      </c>
      <c r="E18" s="6" t="s">
        <v>123</v>
      </c>
      <c r="F18" s="19">
        <v>1910756</v>
      </c>
      <c r="G18" s="24">
        <v>7426.15</v>
      </c>
      <c r="H18" s="24">
        <v>2.88</v>
      </c>
      <c r="I18" s="31"/>
      <c r="J18" s="31"/>
      <c r="K18" s="35"/>
    </row>
    <row r="19" spans="2:11" x14ac:dyDescent="0.25">
      <c r="B19" s="8" t="s">
        <v>2414</v>
      </c>
      <c r="C19" s="57" t="s">
        <v>2415</v>
      </c>
      <c r="D19" s="54" t="s">
        <v>2416</v>
      </c>
      <c r="E19" s="6" t="s">
        <v>152</v>
      </c>
      <c r="F19" s="19">
        <v>999426</v>
      </c>
      <c r="G19" s="24">
        <v>7198.87</v>
      </c>
      <c r="H19" s="24">
        <v>2.79</v>
      </c>
      <c r="I19" s="31"/>
      <c r="J19" s="31"/>
      <c r="K19" s="35"/>
    </row>
    <row r="20" spans="2:11" x14ac:dyDescent="0.25">
      <c r="B20" s="8" t="s">
        <v>613</v>
      </c>
      <c r="C20" s="57" t="s">
        <v>614</v>
      </c>
      <c r="D20" s="54" t="s">
        <v>615</v>
      </c>
      <c r="E20" s="6" t="s">
        <v>268</v>
      </c>
      <c r="F20" s="19">
        <v>1541594</v>
      </c>
      <c r="G20" s="24">
        <v>6840.05</v>
      </c>
      <c r="H20" s="24">
        <v>2.65</v>
      </c>
      <c r="I20" s="31"/>
      <c r="J20" s="31"/>
      <c r="K20" s="35"/>
    </row>
    <row r="21" spans="2:11" x14ac:dyDescent="0.25">
      <c r="B21" s="8" t="s">
        <v>2360</v>
      </c>
      <c r="C21" s="57" t="s">
        <v>696</v>
      </c>
      <c r="D21" s="54" t="s">
        <v>2361</v>
      </c>
      <c r="E21" s="6" t="s">
        <v>86</v>
      </c>
      <c r="F21" s="19">
        <v>1656801</v>
      </c>
      <c r="G21" s="24">
        <v>6797.03</v>
      </c>
      <c r="H21" s="24">
        <v>2.63</v>
      </c>
      <c r="I21" s="31"/>
      <c r="J21" s="31"/>
      <c r="K21" s="35"/>
    </row>
    <row r="22" spans="2:11" x14ac:dyDescent="0.25">
      <c r="B22" s="8" t="s">
        <v>572</v>
      </c>
      <c r="C22" s="57" t="s">
        <v>573</v>
      </c>
      <c r="D22" s="54" t="s">
        <v>574</v>
      </c>
      <c r="E22" s="6" t="s">
        <v>123</v>
      </c>
      <c r="F22" s="19">
        <v>4478484</v>
      </c>
      <c r="G22" s="24">
        <v>6478.13</v>
      </c>
      <c r="H22" s="24">
        <v>2.5099999999999998</v>
      </c>
      <c r="I22" s="31"/>
      <c r="J22" s="31"/>
      <c r="K22" s="35"/>
    </row>
    <row r="23" spans="2:11" x14ac:dyDescent="0.25">
      <c r="B23" s="8" t="s">
        <v>1001</v>
      </c>
      <c r="C23" s="57" t="s">
        <v>1002</v>
      </c>
      <c r="D23" s="54" t="s">
        <v>1003</v>
      </c>
      <c r="E23" s="6" t="s">
        <v>75</v>
      </c>
      <c r="F23" s="19">
        <v>4251520</v>
      </c>
      <c r="G23" s="24">
        <v>6368.35</v>
      </c>
      <c r="H23" s="24">
        <v>2.4700000000000002</v>
      </c>
      <c r="I23" s="31"/>
      <c r="J23" s="31"/>
      <c r="K23" s="35"/>
    </row>
    <row r="24" spans="2:11" x14ac:dyDescent="0.25">
      <c r="B24" s="8" t="s">
        <v>3034</v>
      </c>
      <c r="C24" s="57" t="s">
        <v>3035</v>
      </c>
      <c r="D24" s="54" t="s">
        <v>3036</v>
      </c>
      <c r="E24" s="6" t="s">
        <v>86</v>
      </c>
      <c r="F24" s="19">
        <v>49265</v>
      </c>
      <c r="G24" s="24">
        <v>6033.48</v>
      </c>
      <c r="H24" s="24">
        <v>2.34</v>
      </c>
      <c r="I24" s="31"/>
      <c r="J24" s="31"/>
      <c r="K24" s="35"/>
    </row>
    <row r="25" spans="2:11" x14ac:dyDescent="0.25">
      <c r="B25" s="8" t="s">
        <v>2428</v>
      </c>
      <c r="C25" s="57" t="s">
        <v>2429</v>
      </c>
      <c r="D25" s="54" t="s">
        <v>2430</v>
      </c>
      <c r="E25" s="6" t="s">
        <v>156</v>
      </c>
      <c r="F25" s="19">
        <v>442278</v>
      </c>
      <c r="G25" s="24">
        <v>5790.75</v>
      </c>
      <c r="H25" s="24">
        <v>2.2400000000000002</v>
      </c>
      <c r="I25" s="31"/>
      <c r="J25" s="31"/>
      <c r="K25" s="35"/>
    </row>
    <row r="26" spans="2:11" x14ac:dyDescent="0.25">
      <c r="B26" s="8" t="s">
        <v>2440</v>
      </c>
      <c r="C26" s="57" t="s">
        <v>2441</v>
      </c>
      <c r="D26" s="54" t="s">
        <v>2442</v>
      </c>
      <c r="E26" s="6" t="s">
        <v>115</v>
      </c>
      <c r="F26" s="19">
        <v>781087</v>
      </c>
      <c r="G26" s="24">
        <v>5787.46</v>
      </c>
      <c r="H26" s="24">
        <v>2.2400000000000002</v>
      </c>
      <c r="I26" s="31"/>
      <c r="J26" s="31"/>
      <c r="K26" s="35"/>
    </row>
    <row r="27" spans="2:11" x14ac:dyDescent="0.25">
      <c r="B27" s="8" t="s">
        <v>97</v>
      </c>
      <c r="C27" s="57" t="s">
        <v>98</v>
      </c>
      <c r="D27" s="54" t="s">
        <v>99</v>
      </c>
      <c r="E27" s="6" t="s">
        <v>50</v>
      </c>
      <c r="F27" s="19">
        <v>105499</v>
      </c>
      <c r="G27" s="24">
        <v>5441.11</v>
      </c>
      <c r="H27" s="24">
        <v>2.11</v>
      </c>
      <c r="I27" s="31"/>
      <c r="J27" s="31"/>
      <c r="K27" s="35"/>
    </row>
    <row r="28" spans="2:11" x14ac:dyDescent="0.25">
      <c r="B28" s="8" t="s">
        <v>299</v>
      </c>
      <c r="C28" s="57" t="s">
        <v>300</v>
      </c>
      <c r="D28" s="54" t="s">
        <v>301</v>
      </c>
      <c r="E28" s="6" t="s">
        <v>43</v>
      </c>
      <c r="F28" s="19">
        <v>2100562</v>
      </c>
      <c r="G28" s="24">
        <v>5430.79</v>
      </c>
      <c r="H28" s="24">
        <v>2.1</v>
      </c>
      <c r="I28" s="31"/>
      <c r="J28" s="31"/>
      <c r="K28" s="35"/>
    </row>
    <row r="29" spans="2:11" x14ac:dyDescent="0.25">
      <c r="B29" s="8" t="s">
        <v>400</v>
      </c>
      <c r="C29" s="57" t="s">
        <v>401</v>
      </c>
      <c r="D29" s="54" t="s">
        <v>402</v>
      </c>
      <c r="E29" s="6" t="s">
        <v>403</v>
      </c>
      <c r="F29" s="19">
        <v>3069243</v>
      </c>
      <c r="G29" s="24">
        <v>5410.77</v>
      </c>
      <c r="H29" s="24">
        <v>2.1</v>
      </c>
      <c r="I29" s="31"/>
      <c r="J29" s="31"/>
      <c r="K29" s="35"/>
    </row>
    <row r="30" spans="2:11" x14ac:dyDescent="0.25">
      <c r="B30" s="8" t="s">
        <v>237</v>
      </c>
      <c r="C30" s="57" t="s">
        <v>238</v>
      </c>
      <c r="D30" s="54" t="s">
        <v>239</v>
      </c>
      <c r="E30" s="6" t="s">
        <v>174</v>
      </c>
      <c r="F30" s="19">
        <v>457717</v>
      </c>
      <c r="G30" s="24">
        <v>5341.1</v>
      </c>
      <c r="H30" s="24">
        <v>2.0699999999999998</v>
      </c>
      <c r="I30" s="31"/>
      <c r="J30" s="31"/>
      <c r="K30" s="35"/>
    </row>
    <row r="31" spans="2:11" x14ac:dyDescent="0.25">
      <c r="B31" s="8" t="s">
        <v>514</v>
      </c>
      <c r="C31" s="57" t="s">
        <v>515</v>
      </c>
      <c r="D31" s="54" t="s">
        <v>516</v>
      </c>
      <c r="E31" s="6" t="s">
        <v>145</v>
      </c>
      <c r="F31" s="19">
        <v>5052135</v>
      </c>
      <c r="G31" s="24">
        <v>5337.58</v>
      </c>
      <c r="H31" s="24">
        <v>2.0699999999999998</v>
      </c>
      <c r="I31" s="31"/>
      <c r="J31" s="31"/>
      <c r="K31" s="35"/>
    </row>
    <row r="32" spans="2:11" x14ac:dyDescent="0.25">
      <c r="B32" s="8" t="s">
        <v>2353</v>
      </c>
      <c r="C32" s="57" t="s">
        <v>681</v>
      </c>
      <c r="D32" s="54" t="s">
        <v>2354</v>
      </c>
      <c r="E32" s="6" t="s">
        <v>86</v>
      </c>
      <c r="F32" s="19">
        <v>1421215</v>
      </c>
      <c r="G32" s="24">
        <v>5299</v>
      </c>
      <c r="H32" s="24">
        <v>2.0499999999999998</v>
      </c>
      <c r="I32" s="31"/>
      <c r="J32" s="31"/>
      <c r="K32" s="35"/>
    </row>
    <row r="33" spans="2:11" x14ac:dyDescent="0.25">
      <c r="B33" s="8" t="s">
        <v>2377</v>
      </c>
      <c r="C33" s="57" t="s">
        <v>2378</v>
      </c>
      <c r="D33" s="54" t="s">
        <v>2379</v>
      </c>
      <c r="E33" s="6" t="s">
        <v>170</v>
      </c>
      <c r="F33" s="19">
        <v>729928</v>
      </c>
      <c r="G33" s="24">
        <v>5204.3900000000003</v>
      </c>
      <c r="H33" s="24">
        <v>2.02</v>
      </c>
      <c r="I33" s="31"/>
      <c r="J33" s="31"/>
      <c r="K33" s="35"/>
    </row>
    <row r="34" spans="2:11" x14ac:dyDescent="0.25">
      <c r="B34" s="8" t="s">
        <v>2197</v>
      </c>
      <c r="C34" s="57" t="s">
        <v>2198</v>
      </c>
      <c r="D34" s="54" t="s">
        <v>2199</v>
      </c>
      <c r="E34" s="6" t="s">
        <v>79</v>
      </c>
      <c r="F34" s="19">
        <v>274634</v>
      </c>
      <c r="G34" s="24">
        <v>5190.03</v>
      </c>
      <c r="H34" s="24">
        <v>2.0099999999999998</v>
      </c>
      <c r="I34" s="31"/>
      <c r="J34" s="31"/>
      <c r="K34" s="35"/>
    </row>
    <row r="35" spans="2:11" x14ac:dyDescent="0.25">
      <c r="B35" s="8" t="s">
        <v>2422</v>
      </c>
      <c r="C35" s="57" t="s">
        <v>2423</v>
      </c>
      <c r="D35" s="54" t="s">
        <v>2424</v>
      </c>
      <c r="E35" s="6" t="s">
        <v>330</v>
      </c>
      <c r="F35" s="19">
        <v>353204</v>
      </c>
      <c r="G35" s="24">
        <v>5185.03</v>
      </c>
      <c r="H35" s="24">
        <v>2.0099999999999998</v>
      </c>
      <c r="I35" s="31"/>
      <c r="J35" s="31"/>
      <c r="K35" s="35"/>
    </row>
    <row r="36" spans="2:11" x14ac:dyDescent="0.25">
      <c r="B36" s="8" t="s">
        <v>2355</v>
      </c>
      <c r="C36" s="57" t="s">
        <v>1432</v>
      </c>
      <c r="D36" s="54" t="s">
        <v>2356</v>
      </c>
      <c r="E36" s="6" t="s">
        <v>43</v>
      </c>
      <c r="F36" s="19">
        <v>3836199</v>
      </c>
      <c r="G36" s="24">
        <v>4745.76</v>
      </c>
      <c r="H36" s="24">
        <v>1.84</v>
      </c>
      <c r="I36" s="31"/>
      <c r="J36" s="31"/>
      <c r="K36" s="35"/>
    </row>
    <row r="37" spans="2:11" x14ac:dyDescent="0.25">
      <c r="B37" s="8" t="s">
        <v>225</v>
      </c>
      <c r="C37" s="57" t="s">
        <v>226</v>
      </c>
      <c r="D37" s="54" t="s">
        <v>227</v>
      </c>
      <c r="E37" s="6" t="s">
        <v>200</v>
      </c>
      <c r="F37" s="19">
        <v>425289</v>
      </c>
      <c r="G37" s="24">
        <v>4524.01</v>
      </c>
      <c r="H37" s="24">
        <v>1.75</v>
      </c>
      <c r="I37" s="31"/>
      <c r="J37" s="31"/>
      <c r="K37" s="35"/>
    </row>
    <row r="38" spans="2:11" x14ac:dyDescent="0.25">
      <c r="B38" s="8" t="s">
        <v>209</v>
      </c>
      <c r="C38" s="57" t="s">
        <v>210</v>
      </c>
      <c r="D38" s="54" t="s">
        <v>211</v>
      </c>
      <c r="E38" s="6" t="s">
        <v>65</v>
      </c>
      <c r="F38" s="19">
        <v>15217</v>
      </c>
      <c r="G38" s="24">
        <v>4453.26</v>
      </c>
      <c r="H38" s="24">
        <v>1.73</v>
      </c>
      <c r="I38" s="31"/>
      <c r="J38" s="31"/>
      <c r="K38" s="35"/>
    </row>
    <row r="39" spans="2:11" x14ac:dyDescent="0.25">
      <c r="B39" s="8" t="s">
        <v>869</v>
      </c>
      <c r="C39" s="57" t="s">
        <v>870</v>
      </c>
      <c r="D39" s="54" t="s">
        <v>871</v>
      </c>
      <c r="E39" s="6" t="s">
        <v>268</v>
      </c>
      <c r="F39" s="19">
        <v>336059</v>
      </c>
      <c r="G39" s="24">
        <v>4450.43</v>
      </c>
      <c r="H39" s="24">
        <v>1.72</v>
      </c>
      <c r="I39" s="31"/>
      <c r="J39" s="31"/>
      <c r="K39" s="35"/>
    </row>
    <row r="40" spans="2:11" x14ac:dyDescent="0.25">
      <c r="B40" s="8" t="s">
        <v>293</v>
      </c>
      <c r="C40" s="57" t="s">
        <v>294</v>
      </c>
      <c r="D40" s="54" t="s">
        <v>295</v>
      </c>
      <c r="E40" s="6" t="s">
        <v>43</v>
      </c>
      <c r="F40" s="19">
        <v>3923364</v>
      </c>
      <c r="G40" s="24">
        <v>4426.7299999999996</v>
      </c>
      <c r="H40" s="24">
        <v>1.72</v>
      </c>
      <c r="I40" s="31"/>
      <c r="J40" s="31"/>
      <c r="K40" s="35"/>
    </row>
    <row r="41" spans="2:11" x14ac:dyDescent="0.25">
      <c r="B41" s="8" t="s">
        <v>2498</v>
      </c>
      <c r="C41" s="57" t="s">
        <v>2499</v>
      </c>
      <c r="D41" s="54" t="s">
        <v>2500</v>
      </c>
      <c r="E41" s="6" t="s">
        <v>96</v>
      </c>
      <c r="F41" s="19">
        <v>286871</v>
      </c>
      <c r="G41" s="24">
        <v>4308.8</v>
      </c>
      <c r="H41" s="24">
        <v>1.67</v>
      </c>
      <c r="I41" s="31"/>
      <c r="J41" s="31"/>
      <c r="K41" s="35"/>
    </row>
    <row r="42" spans="2:11" x14ac:dyDescent="0.25">
      <c r="B42" s="8" t="s">
        <v>963</v>
      </c>
      <c r="C42" s="57" t="s">
        <v>964</v>
      </c>
      <c r="D42" s="54" t="s">
        <v>965</v>
      </c>
      <c r="E42" s="6" t="s">
        <v>111</v>
      </c>
      <c r="F42" s="19">
        <v>119007</v>
      </c>
      <c r="G42" s="24">
        <v>4288.0600000000004</v>
      </c>
      <c r="H42" s="24">
        <v>1.66</v>
      </c>
      <c r="I42" s="31"/>
      <c r="J42" s="31"/>
      <c r="K42" s="35"/>
    </row>
    <row r="43" spans="2:11" x14ac:dyDescent="0.25">
      <c r="B43" s="8" t="s">
        <v>532</v>
      </c>
      <c r="C43" s="57" t="s">
        <v>533</v>
      </c>
      <c r="D43" s="54" t="s">
        <v>534</v>
      </c>
      <c r="E43" s="6" t="s">
        <v>58</v>
      </c>
      <c r="F43" s="19">
        <v>162246</v>
      </c>
      <c r="G43" s="24">
        <v>4193.09</v>
      </c>
      <c r="H43" s="24">
        <v>1.62</v>
      </c>
      <c r="I43" s="31"/>
      <c r="J43" s="31"/>
      <c r="K43" s="35"/>
    </row>
    <row r="44" spans="2:11" x14ac:dyDescent="0.25">
      <c r="B44" s="8" t="s">
        <v>2220</v>
      </c>
      <c r="C44" s="57" t="s">
        <v>2221</v>
      </c>
      <c r="D44" s="54" t="s">
        <v>2222</v>
      </c>
      <c r="E44" s="6" t="s">
        <v>65</v>
      </c>
      <c r="F44" s="19">
        <v>712145</v>
      </c>
      <c r="G44" s="24">
        <v>4058.87</v>
      </c>
      <c r="H44" s="24">
        <v>1.57</v>
      </c>
      <c r="I44" s="31"/>
      <c r="J44" s="31"/>
      <c r="K44" s="35"/>
    </row>
    <row r="45" spans="2:11" x14ac:dyDescent="0.25">
      <c r="B45" s="8" t="s">
        <v>2417</v>
      </c>
      <c r="C45" s="57" t="s">
        <v>620</v>
      </c>
      <c r="D45" s="54" t="s">
        <v>2418</v>
      </c>
      <c r="E45" s="6" t="s">
        <v>145</v>
      </c>
      <c r="F45" s="19">
        <v>9869</v>
      </c>
      <c r="G45" s="24">
        <v>3764.53</v>
      </c>
      <c r="H45" s="24">
        <v>1.46</v>
      </c>
      <c r="I45" s="31"/>
      <c r="J45" s="31"/>
      <c r="K45" s="35"/>
    </row>
    <row r="46" spans="2:11" x14ac:dyDescent="0.25">
      <c r="B46" s="8" t="s">
        <v>557</v>
      </c>
      <c r="C46" s="57" t="s">
        <v>558</v>
      </c>
      <c r="D46" s="54" t="s">
        <v>559</v>
      </c>
      <c r="E46" s="6" t="s">
        <v>330</v>
      </c>
      <c r="F46" s="19">
        <v>27719</v>
      </c>
      <c r="G46" s="24">
        <v>3693.83</v>
      </c>
      <c r="H46" s="24">
        <v>1.43</v>
      </c>
      <c r="I46" s="31"/>
      <c r="J46" s="31"/>
      <c r="K46" s="35"/>
    </row>
    <row r="47" spans="2:11" x14ac:dyDescent="0.25">
      <c r="B47" s="8" t="s">
        <v>2425</v>
      </c>
      <c r="C47" s="57" t="s">
        <v>2426</v>
      </c>
      <c r="D47" s="54" t="s">
        <v>2427</v>
      </c>
      <c r="E47" s="6" t="s">
        <v>170</v>
      </c>
      <c r="F47" s="19">
        <v>319680</v>
      </c>
      <c r="G47" s="24">
        <v>3630.93</v>
      </c>
      <c r="H47" s="24">
        <v>1.41</v>
      </c>
      <c r="I47" s="31"/>
      <c r="J47" s="31"/>
      <c r="K47" s="35"/>
    </row>
    <row r="48" spans="2:11" x14ac:dyDescent="0.25">
      <c r="B48" s="8" t="s">
        <v>2362</v>
      </c>
      <c r="C48" s="57" t="s">
        <v>2363</v>
      </c>
      <c r="D48" s="54" t="s">
        <v>2364</v>
      </c>
      <c r="E48" s="6" t="s">
        <v>123</v>
      </c>
      <c r="F48" s="19">
        <v>348337</v>
      </c>
      <c r="G48" s="24">
        <v>3576.9</v>
      </c>
      <c r="H48" s="24">
        <v>1.39</v>
      </c>
      <c r="I48" s="31"/>
      <c r="J48" s="31"/>
      <c r="K48" s="35"/>
    </row>
    <row r="49" spans="2:11" x14ac:dyDescent="0.25">
      <c r="B49" s="8" t="s">
        <v>3037</v>
      </c>
      <c r="C49" s="57" t="s">
        <v>3038</v>
      </c>
      <c r="D49" s="54" t="s">
        <v>3039</v>
      </c>
      <c r="E49" s="6" t="s">
        <v>115</v>
      </c>
      <c r="F49" s="19">
        <v>100637</v>
      </c>
      <c r="G49" s="24">
        <v>3454.67</v>
      </c>
      <c r="H49" s="24">
        <v>1.34</v>
      </c>
      <c r="I49" s="31"/>
      <c r="J49" s="31"/>
      <c r="K49" s="35"/>
    </row>
    <row r="50" spans="2:11" x14ac:dyDescent="0.25">
      <c r="B50" s="8" t="s">
        <v>566</v>
      </c>
      <c r="C50" s="57" t="s">
        <v>567</v>
      </c>
      <c r="D50" s="54" t="s">
        <v>568</v>
      </c>
      <c r="E50" s="6" t="s">
        <v>123</v>
      </c>
      <c r="F50" s="19">
        <v>394729</v>
      </c>
      <c r="G50" s="24">
        <v>3443.02</v>
      </c>
      <c r="H50" s="24">
        <v>1.33</v>
      </c>
      <c r="I50" s="31"/>
      <c r="J50" s="31"/>
      <c r="K50" s="35"/>
    </row>
    <row r="51" spans="2:11" x14ac:dyDescent="0.25">
      <c r="B51" s="8" t="s">
        <v>2375</v>
      </c>
      <c r="C51" s="57" t="s">
        <v>2102</v>
      </c>
      <c r="D51" s="54" t="s">
        <v>2376</v>
      </c>
      <c r="E51" s="6" t="s">
        <v>123</v>
      </c>
      <c r="F51" s="19">
        <v>609264</v>
      </c>
      <c r="G51" s="24">
        <v>3234.28</v>
      </c>
      <c r="H51" s="24">
        <v>1.25</v>
      </c>
      <c r="I51" s="31"/>
      <c r="J51" s="31"/>
      <c r="K51" s="35"/>
    </row>
    <row r="52" spans="2:11" x14ac:dyDescent="0.25">
      <c r="B52" s="8" t="s">
        <v>135</v>
      </c>
      <c r="C52" s="57" t="s">
        <v>136</v>
      </c>
      <c r="D52" s="54" t="s">
        <v>137</v>
      </c>
      <c r="E52" s="6" t="s">
        <v>115</v>
      </c>
      <c r="F52" s="19">
        <v>100564</v>
      </c>
      <c r="G52" s="24">
        <v>3146.85</v>
      </c>
      <c r="H52" s="24">
        <v>1.22</v>
      </c>
      <c r="I52" s="31"/>
      <c r="J52" s="31"/>
      <c r="K52" s="35"/>
    </row>
    <row r="53" spans="2:11" x14ac:dyDescent="0.25">
      <c r="B53" s="8" t="s">
        <v>112</v>
      </c>
      <c r="C53" s="57" t="s">
        <v>113</v>
      </c>
      <c r="D53" s="54" t="s">
        <v>114</v>
      </c>
      <c r="E53" s="6" t="s">
        <v>115</v>
      </c>
      <c r="F53" s="19">
        <v>59678</v>
      </c>
      <c r="G53" s="24">
        <v>3093.29</v>
      </c>
      <c r="H53" s="24">
        <v>1.2</v>
      </c>
      <c r="I53" s="31"/>
      <c r="J53" s="31"/>
      <c r="K53" s="35"/>
    </row>
    <row r="54" spans="2:11" x14ac:dyDescent="0.25">
      <c r="B54" s="8" t="s">
        <v>2522</v>
      </c>
      <c r="C54" s="57" t="s">
        <v>2523</v>
      </c>
      <c r="D54" s="54" t="s">
        <v>2524</v>
      </c>
      <c r="E54" s="6" t="s">
        <v>111</v>
      </c>
      <c r="F54" s="19">
        <v>284213</v>
      </c>
      <c r="G54" s="24">
        <v>2790.69</v>
      </c>
      <c r="H54" s="24">
        <v>1.08</v>
      </c>
      <c r="I54" s="31"/>
      <c r="J54" s="31"/>
      <c r="K54" s="35"/>
    </row>
    <row r="55" spans="2:11" x14ac:dyDescent="0.25">
      <c r="B55" s="8" t="s">
        <v>2537</v>
      </c>
      <c r="C55" s="57" t="s">
        <v>708</v>
      </c>
      <c r="D55" s="54" t="s">
        <v>2538</v>
      </c>
      <c r="E55" s="6" t="s">
        <v>86</v>
      </c>
      <c r="F55" s="19">
        <v>2033097</v>
      </c>
      <c r="G55" s="24">
        <v>2511.08</v>
      </c>
      <c r="H55" s="24">
        <v>0.97</v>
      </c>
      <c r="I55" s="31"/>
      <c r="J55" s="31"/>
      <c r="K55" s="35"/>
    </row>
    <row r="56" spans="2:11" x14ac:dyDescent="0.25">
      <c r="B56" s="8" t="s">
        <v>2460</v>
      </c>
      <c r="C56" s="57" t="s">
        <v>2461</v>
      </c>
      <c r="D56" s="54" t="s">
        <v>2462</v>
      </c>
      <c r="E56" s="6" t="s">
        <v>160</v>
      </c>
      <c r="F56" s="19">
        <v>86446</v>
      </c>
      <c r="G56" s="24">
        <v>2387.21</v>
      </c>
      <c r="H56" s="24">
        <v>0.93</v>
      </c>
      <c r="I56" s="31"/>
      <c r="J56" s="31"/>
      <c r="K56" s="35"/>
    </row>
    <row r="57" spans="2:11" x14ac:dyDescent="0.25">
      <c r="B57" s="8" t="s">
        <v>2448</v>
      </c>
      <c r="C57" s="57" t="s">
        <v>2449</v>
      </c>
      <c r="D57" s="54" t="s">
        <v>2450</v>
      </c>
      <c r="E57" s="6" t="s">
        <v>107</v>
      </c>
      <c r="F57" s="19">
        <v>493267</v>
      </c>
      <c r="G57" s="24">
        <v>2379.77</v>
      </c>
      <c r="H57" s="24">
        <v>0.92</v>
      </c>
      <c r="I57" s="31"/>
      <c r="J57" s="31"/>
      <c r="K57" s="35"/>
    </row>
    <row r="58" spans="2:11" x14ac:dyDescent="0.25">
      <c r="B58" s="8" t="s">
        <v>454</v>
      </c>
      <c r="C58" s="57" t="s">
        <v>455</v>
      </c>
      <c r="D58" s="54" t="s">
        <v>456</v>
      </c>
      <c r="E58" s="6" t="s">
        <v>79</v>
      </c>
      <c r="F58" s="19">
        <v>252588</v>
      </c>
      <c r="G58" s="24">
        <v>2274.1799999999998</v>
      </c>
      <c r="H58" s="24">
        <v>0.88</v>
      </c>
      <c r="I58" s="31"/>
      <c r="J58" s="31"/>
      <c r="K58" s="35"/>
    </row>
    <row r="59" spans="2:11" x14ac:dyDescent="0.25">
      <c r="B59" s="8" t="s">
        <v>3040</v>
      </c>
      <c r="C59" s="57" t="s">
        <v>684</v>
      </c>
      <c r="D59" s="54" t="s">
        <v>3041</v>
      </c>
      <c r="E59" s="6" t="s">
        <v>86</v>
      </c>
      <c r="F59" s="19">
        <v>1059707</v>
      </c>
      <c r="G59" s="24">
        <v>1165.78</v>
      </c>
      <c r="H59" s="24">
        <v>0.45</v>
      </c>
      <c r="I59" s="31"/>
      <c r="J59" s="31"/>
      <c r="K59" s="35"/>
    </row>
    <row r="60" spans="2:11" x14ac:dyDescent="0.25">
      <c r="C60" s="58" t="s">
        <v>175</v>
      </c>
      <c r="D60" s="54"/>
      <c r="E60" s="6"/>
      <c r="F60" s="19"/>
      <c r="G60" s="25">
        <v>257958.04</v>
      </c>
      <c r="H60" s="25">
        <v>99.94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183</v>
      </c>
      <c r="C68" s="57" t="s">
        <v>91</v>
      </c>
      <c r="D68" s="54" t="s">
        <v>184</v>
      </c>
      <c r="E68" s="6" t="s">
        <v>185</v>
      </c>
      <c r="F68" s="19">
        <v>1021488</v>
      </c>
      <c r="G68" s="24">
        <v>102.58</v>
      </c>
      <c r="H68" s="24">
        <v>0.04</v>
      </c>
      <c r="I68" s="31">
        <v>6.05</v>
      </c>
      <c r="J68" s="31"/>
      <c r="K68" s="35" t="s">
        <v>5298</v>
      </c>
    </row>
    <row r="69" spans="1:11" x14ac:dyDescent="0.25">
      <c r="C69" s="58" t="s">
        <v>175</v>
      </c>
      <c r="D69" s="54"/>
      <c r="E69" s="6"/>
      <c r="F69" s="19"/>
      <c r="G69" s="25">
        <v>102.58</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190</v>
      </c>
      <c r="C103" s="57" t="s">
        <v>191</v>
      </c>
      <c r="D103" s="54"/>
      <c r="E103" s="6"/>
      <c r="F103" s="19"/>
      <c r="G103" s="24">
        <v>86.67</v>
      </c>
      <c r="H103" s="24">
        <v>0.03</v>
      </c>
      <c r="I103" s="31"/>
      <c r="J103" s="31"/>
      <c r="K103" s="35"/>
    </row>
    <row r="104" spans="1:54" x14ac:dyDescent="0.25">
      <c r="C104" s="58" t="s">
        <v>175</v>
      </c>
      <c r="D104" s="54"/>
      <c r="E104" s="6"/>
      <c r="F104" s="19"/>
      <c r="G104" s="25">
        <v>86.67</v>
      </c>
      <c r="H104" s="25">
        <v>0.03</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5239</v>
      </c>
      <c r="D107" s="54"/>
      <c r="E107" s="6"/>
      <c r="F107" s="19"/>
      <c r="G107" s="24" t="s">
        <v>2</v>
      </c>
      <c r="H107" s="24" t="s">
        <v>2</v>
      </c>
      <c r="I107" s="31"/>
      <c r="J107" s="31"/>
      <c r="K107" s="35"/>
      <c r="L107" s="3"/>
      <c r="AI107" s="3"/>
      <c r="AV107" s="3"/>
      <c r="AX107" s="3"/>
      <c r="BB107" s="3"/>
    </row>
    <row r="108" spans="1:54" x14ac:dyDescent="0.25">
      <c r="B108" s="8"/>
      <c r="C108" s="57" t="s">
        <v>192</v>
      </c>
      <c r="D108" s="54"/>
      <c r="E108" s="6"/>
      <c r="F108" s="19"/>
      <c r="G108" s="24">
        <v>-80.84</v>
      </c>
      <c r="H108" s="24">
        <v>-9.9999999999999985E-3</v>
      </c>
      <c r="I108" s="31"/>
      <c r="J108" s="31"/>
      <c r="K108" s="35"/>
    </row>
    <row r="109" spans="1:54" x14ac:dyDescent="0.25">
      <c r="C109" s="58" t="s">
        <v>175</v>
      </c>
      <c r="D109" s="54"/>
      <c r="E109" s="6"/>
      <c r="F109" s="19"/>
      <c r="G109" s="25">
        <v>-80.84</v>
      </c>
      <c r="H109" s="25">
        <v>-9.9999999999999985E-3</v>
      </c>
      <c r="I109" s="31"/>
      <c r="J109" s="31"/>
      <c r="K109" s="35"/>
    </row>
    <row r="110" spans="1:54" x14ac:dyDescent="0.25">
      <c r="C110" s="57"/>
      <c r="D110" s="54"/>
      <c r="E110" s="6"/>
      <c r="F110" s="19"/>
      <c r="G110" s="24"/>
      <c r="H110" s="24"/>
      <c r="I110" s="31"/>
      <c r="J110" s="31"/>
      <c r="K110" s="35"/>
    </row>
    <row r="111" spans="1:54" x14ac:dyDescent="0.25">
      <c r="C111" s="60" t="s">
        <v>193</v>
      </c>
      <c r="D111" s="55"/>
      <c r="E111" s="5"/>
      <c r="F111" s="20"/>
      <c r="G111" s="26">
        <v>258066.45</v>
      </c>
      <c r="H111" s="26">
        <v>100</v>
      </c>
      <c r="I111" s="32"/>
      <c r="J111" s="32"/>
      <c r="K111" s="36"/>
    </row>
    <row r="114" spans="3:11" x14ac:dyDescent="0.25">
      <c r="C114" s="1" t="s">
        <v>194</v>
      </c>
    </row>
    <row r="115" spans="3:11" x14ac:dyDescent="0.25">
      <c r="C115" s="37" t="s">
        <v>195</v>
      </c>
      <c r="D115" s="37"/>
      <c r="E115" s="37"/>
      <c r="F115" s="37"/>
      <c r="G115" s="37"/>
      <c r="H115" s="37"/>
      <c r="I115" s="37"/>
      <c r="J115" s="37"/>
      <c r="K115" s="37"/>
    </row>
    <row r="116" spans="3:11" x14ac:dyDescent="0.25">
      <c r="C116" s="2" t="s">
        <v>196</v>
      </c>
    </row>
    <row r="117" spans="3:11" x14ac:dyDescent="0.25">
      <c r="C117" s="2" t="s">
        <v>197</v>
      </c>
    </row>
    <row r="118" spans="3:11" ht="30" customHeight="1" x14ac:dyDescent="0.25">
      <c r="C118" s="92" t="s">
        <v>198</v>
      </c>
      <c r="D118" s="93"/>
      <c r="E118" s="93"/>
      <c r="F118" s="93"/>
      <c r="G118" s="93"/>
      <c r="H118" s="93"/>
      <c r="I118" s="93"/>
      <c r="J118" s="93"/>
      <c r="K118" s="93"/>
    </row>
    <row r="119" spans="3:11" x14ac:dyDescent="0.25">
      <c r="C119" s="2" t="s">
        <v>199</v>
      </c>
    </row>
    <row r="121" spans="3:11" x14ac:dyDescent="0.25">
      <c r="C121" s="1" t="s">
        <v>5400</v>
      </c>
      <c r="E121" s="90" t="s">
        <v>5401</v>
      </c>
    </row>
    <row r="122" spans="3:11" x14ac:dyDescent="0.25">
      <c r="E122" s="2" t="s">
        <v>5435</v>
      </c>
    </row>
  </sheetData>
  <mergeCells count="1">
    <mergeCell ref="C118:K118"/>
  </mergeCells>
  <hyperlinks>
    <hyperlink ref="J2" location="'Index'!A1" display="'Index'!A1" xr:uid="{028DFA15-B729-4C4D-9E78-68CB90212CEF}"/>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223E-239D-4694-9406-55730302ADCE}">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3042</v>
      </c>
      <c r="J2" s="38" t="s">
        <v>4913</v>
      </c>
    </row>
    <row r="3" spans="1:54" ht="16.5" x14ac:dyDescent="0.3">
      <c r="C3" s="1" t="s">
        <v>28</v>
      </c>
      <c r="D3" s="21" t="s">
        <v>3043</v>
      </c>
      <c r="F3" s="79" t="s">
        <v>5336</v>
      </c>
      <c r="G3" s="13" t="s">
        <v>4827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11580526</v>
      </c>
      <c r="G10" s="24">
        <v>110130.8</v>
      </c>
      <c r="H10" s="24">
        <v>28.49</v>
      </c>
      <c r="I10" s="31"/>
      <c r="J10" s="31"/>
      <c r="K10" s="35"/>
    </row>
    <row r="11" spans="1:54" x14ac:dyDescent="0.25">
      <c r="B11" s="8" t="s">
        <v>44</v>
      </c>
      <c r="C11" s="57" t="s">
        <v>45</v>
      </c>
      <c r="D11" s="54" t="s">
        <v>46</v>
      </c>
      <c r="E11" s="6" t="s">
        <v>43</v>
      </c>
      <c r="F11" s="19">
        <v>6991072</v>
      </c>
      <c r="G11" s="24">
        <v>94239.65</v>
      </c>
      <c r="H11" s="24">
        <v>24.38</v>
      </c>
      <c r="I11" s="31"/>
      <c r="J11" s="31"/>
      <c r="K11" s="35"/>
    </row>
    <row r="12" spans="1:54" x14ac:dyDescent="0.25">
      <c r="B12" s="8" t="s">
        <v>66</v>
      </c>
      <c r="C12" s="57" t="s">
        <v>67</v>
      </c>
      <c r="D12" s="54" t="s">
        <v>68</v>
      </c>
      <c r="E12" s="6" t="s">
        <v>43</v>
      </c>
      <c r="F12" s="19">
        <v>4064788</v>
      </c>
      <c r="G12" s="24">
        <v>35463.24</v>
      </c>
      <c r="H12" s="24">
        <v>9.17</v>
      </c>
      <c r="I12" s="31"/>
      <c r="J12" s="31"/>
      <c r="K12" s="35"/>
    </row>
    <row r="13" spans="1:54" x14ac:dyDescent="0.25">
      <c r="B13" s="8" t="s">
        <v>69</v>
      </c>
      <c r="C13" s="57" t="s">
        <v>70</v>
      </c>
      <c r="D13" s="54" t="s">
        <v>71</v>
      </c>
      <c r="E13" s="6" t="s">
        <v>43</v>
      </c>
      <c r="F13" s="19">
        <v>1738463</v>
      </c>
      <c r="G13" s="24">
        <v>34642.35</v>
      </c>
      <c r="H13" s="24">
        <v>8.9600000000000009</v>
      </c>
      <c r="I13" s="31"/>
      <c r="J13" s="31"/>
      <c r="K13" s="35"/>
    </row>
    <row r="14" spans="1:54" x14ac:dyDescent="0.25">
      <c r="B14" s="8" t="s">
        <v>59</v>
      </c>
      <c r="C14" s="57" t="s">
        <v>60</v>
      </c>
      <c r="D14" s="54" t="s">
        <v>61</v>
      </c>
      <c r="E14" s="6" t="s">
        <v>43</v>
      </c>
      <c r="F14" s="19">
        <v>3000509</v>
      </c>
      <c r="G14" s="24">
        <v>33953.760000000002</v>
      </c>
      <c r="H14" s="24">
        <v>8.7799999999999994</v>
      </c>
      <c r="I14" s="31"/>
      <c r="J14" s="31"/>
      <c r="K14" s="35"/>
    </row>
    <row r="15" spans="1:54" x14ac:dyDescent="0.25">
      <c r="B15" s="8" t="s">
        <v>2365</v>
      </c>
      <c r="C15" s="57" t="s">
        <v>2366</v>
      </c>
      <c r="D15" s="54" t="s">
        <v>2367</v>
      </c>
      <c r="E15" s="6" t="s">
        <v>43</v>
      </c>
      <c r="F15" s="19">
        <v>1651566</v>
      </c>
      <c r="G15" s="24">
        <v>12148.09</v>
      </c>
      <c r="H15" s="24">
        <v>3.14</v>
      </c>
      <c r="I15" s="31"/>
      <c r="J15" s="31"/>
      <c r="K15" s="35"/>
    </row>
    <row r="16" spans="1:54" x14ac:dyDescent="0.25">
      <c r="B16" s="8" t="s">
        <v>299</v>
      </c>
      <c r="C16" s="57" t="s">
        <v>300</v>
      </c>
      <c r="D16" s="54" t="s">
        <v>301</v>
      </c>
      <c r="E16" s="6" t="s">
        <v>43</v>
      </c>
      <c r="F16" s="19">
        <v>4629192</v>
      </c>
      <c r="G16" s="24">
        <v>11968.31</v>
      </c>
      <c r="H16" s="24">
        <v>3.1</v>
      </c>
      <c r="I16" s="31"/>
      <c r="J16" s="31"/>
      <c r="K16" s="35"/>
    </row>
    <row r="17" spans="2:11" x14ac:dyDescent="0.25">
      <c r="B17" s="8" t="s">
        <v>444</v>
      </c>
      <c r="C17" s="57" t="s">
        <v>445</v>
      </c>
      <c r="D17" s="54" t="s">
        <v>446</v>
      </c>
      <c r="E17" s="6" t="s">
        <v>43</v>
      </c>
      <c r="F17" s="19">
        <v>6163835</v>
      </c>
      <c r="G17" s="24">
        <v>11891.89</v>
      </c>
      <c r="H17" s="24">
        <v>3.08</v>
      </c>
      <c r="I17" s="31"/>
      <c r="J17" s="31"/>
      <c r="K17" s="35"/>
    </row>
    <row r="18" spans="2:11" x14ac:dyDescent="0.25">
      <c r="B18" s="8" t="s">
        <v>2370</v>
      </c>
      <c r="C18" s="57" t="s">
        <v>2371</v>
      </c>
      <c r="D18" s="54" t="s">
        <v>2372</v>
      </c>
      <c r="E18" s="6" t="s">
        <v>43</v>
      </c>
      <c r="F18" s="19">
        <v>16583594</v>
      </c>
      <c r="G18" s="24">
        <v>11570.37</v>
      </c>
      <c r="H18" s="24">
        <v>2.99</v>
      </c>
      <c r="I18" s="31"/>
      <c r="J18" s="31"/>
      <c r="K18" s="35"/>
    </row>
    <row r="19" spans="2:11" x14ac:dyDescent="0.25">
      <c r="B19" s="8" t="s">
        <v>2355</v>
      </c>
      <c r="C19" s="57" t="s">
        <v>1432</v>
      </c>
      <c r="D19" s="54" t="s">
        <v>2356</v>
      </c>
      <c r="E19" s="6" t="s">
        <v>43</v>
      </c>
      <c r="F19" s="19">
        <v>8454168</v>
      </c>
      <c r="G19" s="24">
        <v>10458.65</v>
      </c>
      <c r="H19" s="24">
        <v>2.71</v>
      </c>
      <c r="I19" s="31"/>
      <c r="J19" s="31"/>
      <c r="K19" s="35"/>
    </row>
    <row r="20" spans="2:11" x14ac:dyDescent="0.25">
      <c r="B20" s="8" t="s">
        <v>2368</v>
      </c>
      <c r="C20" s="57" t="s">
        <v>1807</v>
      </c>
      <c r="D20" s="54" t="s">
        <v>2369</v>
      </c>
      <c r="E20" s="6" t="s">
        <v>43</v>
      </c>
      <c r="F20" s="19">
        <v>1411196</v>
      </c>
      <c r="G20" s="24">
        <v>10321.49</v>
      </c>
      <c r="H20" s="24">
        <v>2.67</v>
      </c>
      <c r="I20" s="31"/>
      <c r="J20" s="31"/>
      <c r="K20" s="35"/>
    </row>
    <row r="21" spans="2:11" x14ac:dyDescent="0.25">
      <c r="B21" s="8" t="s">
        <v>293</v>
      </c>
      <c r="C21" s="57" t="s">
        <v>294</v>
      </c>
      <c r="D21" s="54" t="s">
        <v>295</v>
      </c>
      <c r="E21" s="6" t="s">
        <v>43</v>
      </c>
      <c r="F21" s="19">
        <v>8646262</v>
      </c>
      <c r="G21" s="24">
        <v>9755.58</v>
      </c>
      <c r="H21" s="24">
        <v>2.52</v>
      </c>
      <c r="I21" s="31"/>
      <c r="J21" s="31"/>
      <c r="K21" s="35"/>
    </row>
    <row r="22" spans="2:11" x14ac:dyDescent="0.25">
      <c r="C22" s="58" t="s">
        <v>175</v>
      </c>
      <c r="D22" s="54"/>
      <c r="E22" s="6"/>
      <c r="F22" s="19"/>
      <c r="G22" s="25">
        <v>386544.18</v>
      </c>
      <c r="H22" s="25">
        <v>99.99</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67.86</v>
      </c>
      <c r="H64" s="24">
        <v>0.02</v>
      </c>
      <c r="I64" s="31"/>
      <c r="J64" s="31"/>
      <c r="K64" s="35"/>
    </row>
    <row r="65" spans="1:54" x14ac:dyDescent="0.25">
      <c r="C65" s="58" t="s">
        <v>175</v>
      </c>
      <c r="D65" s="54"/>
      <c r="E65" s="6"/>
      <c r="F65" s="19"/>
      <c r="G65" s="25">
        <v>67.86</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-60.75</v>
      </c>
      <c r="H69" s="24">
        <v>-0.01</v>
      </c>
      <c r="I69" s="31"/>
      <c r="J69" s="31"/>
      <c r="K69" s="35"/>
    </row>
    <row r="70" spans="1:54" x14ac:dyDescent="0.25">
      <c r="C70" s="58" t="s">
        <v>175</v>
      </c>
      <c r="D70" s="54"/>
      <c r="E70" s="6"/>
      <c r="F70" s="19"/>
      <c r="G70" s="25">
        <v>-60.75</v>
      </c>
      <c r="H70" s="25">
        <v>-0.01</v>
      </c>
      <c r="I70" s="31"/>
      <c r="J70" s="31"/>
      <c r="K70" s="35"/>
    </row>
    <row r="71" spans="1:54" x14ac:dyDescent="0.25">
      <c r="C71" s="57"/>
      <c r="D71" s="54"/>
      <c r="E71" s="6"/>
      <c r="F71" s="19"/>
      <c r="G71" s="24"/>
      <c r="H71" s="24"/>
      <c r="I71" s="31"/>
      <c r="J71" s="31"/>
      <c r="K71" s="35"/>
    </row>
    <row r="72" spans="1:54" x14ac:dyDescent="0.25">
      <c r="C72" s="60" t="s">
        <v>193</v>
      </c>
      <c r="D72" s="55"/>
      <c r="E72" s="5"/>
      <c r="F72" s="20"/>
      <c r="G72" s="26">
        <v>386551.29</v>
      </c>
      <c r="H72" s="26">
        <v>99.999999999999986</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5436</v>
      </c>
    </row>
  </sheetData>
  <mergeCells count="1">
    <mergeCell ref="C79:K79"/>
  </mergeCells>
  <hyperlinks>
    <hyperlink ref="J2" location="'Index'!A1" display="'Index'!A1" xr:uid="{1AFB49BB-A3A7-4ACF-BF34-9530EF906304}"/>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01E40-E666-4C44-B2F4-A568DC7E8B43}">
  <sheetPr codeName="Sheet1"/>
  <dimension ref="A1:IV172"/>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3044</v>
      </c>
      <c r="J2" s="38" t="s">
        <v>4913</v>
      </c>
    </row>
    <row r="3" spans="1:54" ht="16.5" x14ac:dyDescent="0.3">
      <c r="C3" s="1" t="s">
        <v>28</v>
      </c>
      <c r="D3" s="21" t="s">
        <v>3045</v>
      </c>
      <c r="F3" s="79" t="s">
        <v>5336</v>
      </c>
      <c r="G3" s="13" t="s">
        <v>4828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10421</v>
      </c>
      <c r="G10" s="24">
        <v>99.12</v>
      </c>
      <c r="H10" s="24">
        <v>10.39</v>
      </c>
      <c r="I10" s="31"/>
      <c r="J10" s="31"/>
      <c r="K10" s="35"/>
    </row>
    <row r="11" spans="1:54" x14ac:dyDescent="0.25">
      <c r="B11" s="8" t="s">
        <v>44</v>
      </c>
      <c r="C11" s="57" t="s">
        <v>45</v>
      </c>
      <c r="D11" s="54" t="s">
        <v>46</v>
      </c>
      <c r="E11" s="6" t="s">
        <v>43</v>
      </c>
      <c r="F11" s="19">
        <v>4907</v>
      </c>
      <c r="G11" s="24">
        <v>66.150000000000006</v>
      </c>
      <c r="H11" s="24">
        <v>6.93</v>
      </c>
      <c r="I11" s="31"/>
      <c r="J11" s="31"/>
      <c r="K11" s="35"/>
    </row>
    <row r="12" spans="1:54" x14ac:dyDescent="0.25">
      <c r="B12" s="8" t="s">
        <v>72</v>
      </c>
      <c r="C12" s="57" t="s">
        <v>73</v>
      </c>
      <c r="D12" s="54" t="s">
        <v>74</v>
      </c>
      <c r="E12" s="6" t="s">
        <v>75</v>
      </c>
      <c r="F12" s="19">
        <v>4650</v>
      </c>
      <c r="G12" s="24">
        <v>63.42</v>
      </c>
      <c r="H12" s="24">
        <v>6.65</v>
      </c>
      <c r="I12" s="31"/>
      <c r="J12" s="31"/>
      <c r="K12" s="35"/>
    </row>
    <row r="13" spans="1:54" x14ac:dyDescent="0.25">
      <c r="B13" s="8" t="s">
        <v>47</v>
      </c>
      <c r="C13" s="57" t="s">
        <v>48</v>
      </c>
      <c r="D13" s="54" t="s">
        <v>49</v>
      </c>
      <c r="E13" s="6" t="s">
        <v>50</v>
      </c>
      <c r="F13" s="19">
        <v>2455</v>
      </c>
      <c r="G13" s="24">
        <v>35.4</v>
      </c>
      <c r="H13" s="24">
        <v>3.71</v>
      </c>
      <c r="I13" s="31"/>
      <c r="J13" s="31"/>
      <c r="K13" s="35"/>
    </row>
    <row r="14" spans="1:54" x14ac:dyDescent="0.25">
      <c r="B14" s="8" t="s">
        <v>385</v>
      </c>
      <c r="C14" s="57" t="s">
        <v>386</v>
      </c>
      <c r="D14" s="54" t="s">
        <v>387</v>
      </c>
      <c r="E14" s="6" t="s">
        <v>246</v>
      </c>
      <c r="F14" s="19">
        <v>1881</v>
      </c>
      <c r="G14" s="24">
        <v>35.33</v>
      </c>
      <c r="H14" s="24">
        <v>3.7</v>
      </c>
      <c r="I14" s="31"/>
      <c r="J14" s="31"/>
      <c r="K14" s="35"/>
    </row>
    <row r="15" spans="1:54" x14ac:dyDescent="0.25">
      <c r="B15" s="8" t="s">
        <v>51</v>
      </c>
      <c r="C15" s="57" t="s">
        <v>52</v>
      </c>
      <c r="D15" s="54" t="s">
        <v>53</v>
      </c>
      <c r="E15" s="6" t="s">
        <v>54</v>
      </c>
      <c r="F15" s="19">
        <v>804</v>
      </c>
      <c r="G15" s="24">
        <v>29.42</v>
      </c>
      <c r="H15" s="24">
        <v>3.08</v>
      </c>
      <c r="I15" s="31"/>
      <c r="J15" s="31"/>
      <c r="K15" s="35"/>
    </row>
    <row r="16" spans="1:54" x14ac:dyDescent="0.25">
      <c r="B16" s="8" t="s">
        <v>379</v>
      </c>
      <c r="C16" s="57" t="s">
        <v>380</v>
      </c>
      <c r="D16" s="54" t="s">
        <v>381</v>
      </c>
      <c r="E16" s="6" t="s">
        <v>103</v>
      </c>
      <c r="F16" s="19">
        <v>6628</v>
      </c>
      <c r="G16" s="24">
        <v>26.62</v>
      </c>
      <c r="H16" s="24">
        <v>2.79</v>
      </c>
      <c r="I16" s="31"/>
      <c r="J16" s="31"/>
      <c r="K16" s="35"/>
    </row>
    <row r="17" spans="2:11" x14ac:dyDescent="0.25">
      <c r="B17" s="8" t="s">
        <v>66</v>
      </c>
      <c r="C17" s="57" t="s">
        <v>67</v>
      </c>
      <c r="D17" s="54" t="s">
        <v>68</v>
      </c>
      <c r="E17" s="6" t="s">
        <v>43</v>
      </c>
      <c r="F17" s="19">
        <v>2855</v>
      </c>
      <c r="G17" s="24">
        <v>24.91</v>
      </c>
      <c r="H17" s="24">
        <v>2.61</v>
      </c>
      <c r="I17" s="31"/>
      <c r="J17" s="31"/>
      <c r="K17" s="35"/>
    </row>
    <row r="18" spans="2:11" x14ac:dyDescent="0.25">
      <c r="B18" s="8" t="s">
        <v>59</v>
      </c>
      <c r="C18" s="57" t="s">
        <v>60</v>
      </c>
      <c r="D18" s="54" t="s">
        <v>61</v>
      </c>
      <c r="E18" s="6" t="s">
        <v>43</v>
      </c>
      <c r="F18" s="19">
        <v>1962</v>
      </c>
      <c r="G18" s="24">
        <v>22.21</v>
      </c>
      <c r="H18" s="24">
        <v>2.33</v>
      </c>
      <c r="I18" s="31"/>
      <c r="J18" s="31"/>
      <c r="K18" s="35"/>
    </row>
    <row r="19" spans="2:11" x14ac:dyDescent="0.25">
      <c r="B19" s="8" t="s">
        <v>376</v>
      </c>
      <c r="C19" s="57" t="s">
        <v>377</v>
      </c>
      <c r="D19" s="54" t="s">
        <v>378</v>
      </c>
      <c r="E19" s="6" t="s">
        <v>58</v>
      </c>
      <c r="F19" s="19">
        <v>607</v>
      </c>
      <c r="G19" s="24">
        <v>20.8</v>
      </c>
      <c r="H19" s="24">
        <v>2.1800000000000002</v>
      </c>
      <c r="I19" s="31"/>
      <c r="J19" s="31"/>
      <c r="K19" s="35"/>
    </row>
    <row r="20" spans="2:11" x14ac:dyDescent="0.25">
      <c r="B20" s="8" t="s">
        <v>69</v>
      </c>
      <c r="C20" s="57" t="s">
        <v>70</v>
      </c>
      <c r="D20" s="54" t="s">
        <v>71</v>
      </c>
      <c r="E20" s="6" t="s">
        <v>43</v>
      </c>
      <c r="F20" s="19">
        <v>1011</v>
      </c>
      <c r="G20" s="24">
        <v>20.16</v>
      </c>
      <c r="H20" s="24">
        <v>2.11</v>
      </c>
      <c r="I20" s="31"/>
      <c r="J20" s="31"/>
      <c r="K20" s="35"/>
    </row>
    <row r="21" spans="2:11" x14ac:dyDescent="0.25">
      <c r="B21" s="8" t="s">
        <v>80</v>
      </c>
      <c r="C21" s="57" t="s">
        <v>81</v>
      </c>
      <c r="D21" s="54" t="s">
        <v>82</v>
      </c>
      <c r="E21" s="6" t="s">
        <v>50</v>
      </c>
      <c r="F21" s="19">
        <v>696</v>
      </c>
      <c r="G21" s="24">
        <v>20.11</v>
      </c>
      <c r="H21" s="24">
        <v>2.11</v>
      </c>
      <c r="I21" s="31"/>
      <c r="J21" s="31"/>
      <c r="K21" s="35"/>
    </row>
    <row r="22" spans="2:11" x14ac:dyDescent="0.25">
      <c r="B22" s="8" t="s">
        <v>560</v>
      </c>
      <c r="C22" s="57" t="s">
        <v>561</v>
      </c>
      <c r="D22" s="54" t="s">
        <v>562</v>
      </c>
      <c r="E22" s="6" t="s">
        <v>86</v>
      </c>
      <c r="F22" s="19">
        <v>1794</v>
      </c>
      <c r="G22" s="24">
        <v>17.91</v>
      </c>
      <c r="H22" s="24">
        <v>1.88</v>
      </c>
      <c r="I22" s="31"/>
      <c r="J22" s="31"/>
      <c r="K22" s="35"/>
    </row>
    <row r="23" spans="2:11" x14ac:dyDescent="0.25">
      <c r="B23" s="8" t="s">
        <v>597</v>
      </c>
      <c r="C23" s="57" t="s">
        <v>598</v>
      </c>
      <c r="D23" s="54" t="s">
        <v>599</v>
      </c>
      <c r="E23" s="6" t="s">
        <v>156</v>
      </c>
      <c r="F23" s="19">
        <v>4775</v>
      </c>
      <c r="G23" s="24">
        <v>15.54</v>
      </c>
      <c r="H23" s="24">
        <v>1.63</v>
      </c>
      <c r="I23" s="31"/>
      <c r="J23" s="31"/>
      <c r="K23" s="35"/>
    </row>
    <row r="24" spans="2:11" x14ac:dyDescent="0.25">
      <c r="B24" s="8" t="s">
        <v>100</v>
      </c>
      <c r="C24" s="57" t="s">
        <v>101</v>
      </c>
      <c r="D24" s="54" t="s">
        <v>102</v>
      </c>
      <c r="E24" s="6" t="s">
        <v>103</v>
      </c>
      <c r="F24" s="19">
        <v>614</v>
      </c>
      <c r="G24" s="24">
        <v>15.44</v>
      </c>
      <c r="H24" s="24">
        <v>1.62</v>
      </c>
      <c r="I24" s="31"/>
      <c r="J24" s="31"/>
      <c r="K24" s="35"/>
    </row>
    <row r="25" spans="2:11" x14ac:dyDescent="0.25">
      <c r="B25" s="8" t="s">
        <v>55</v>
      </c>
      <c r="C25" s="57" t="s">
        <v>56</v>
      </c>
      <c r="D25" s="54" t="s">
        <v>57</v>
      </c>
      <c r="E25" s="6" t="s">
        <v>58</v>
      </c>
      <c r="F25" s="19">
        <v>91</v>
      </c>
      <c r="G25" s="24">
        <v>14.59</v>
      </c>
      <c r="H25" s="24">
        <v>1.53</v>
      </c>
      <c r="I25" s="31"/>
      <c r="J25" s="31"/>
      <c r="K25" s="35"/>
    </row>
    <row r="26" spans="2:11" x14ac:dyDescent="0.25">
      <c r="B26" s="8" t="s">
        <v>466</v>
      </c>
      <c r="C26" s="57" t="s">
        <v>467</v>
      </c>
      <c r="D26" s="54" t="s">
        <v>468</v>
      </c>
      <c r="E26" s="6" t="s">
        <v>111</v>
      </c>
      <c r="F26" s="19">
        <v>726</v>
      </c>
      <c r="G26" s="24">
        <v>11.58</v>
      </c>
      <c r="H26" s="24">
        <v>1.21</v>
      </c>
      <c r="I26" s="31"/>
      <c r="J26" s="31"/>
      <c r="K26" s="35"/>
    </row>
    <row r="27" spans="2:11" x14ac:dyDescent="0.25">
      <c r="B27" s="8" t="s">
        <v>588</v>
      </c>
      <c r="C27" s="57" t="s">
        <v>589</v>
      </c>
      <c r="D27" s="54" t="s">
        <v>590</v>
      </c>
      <c r="E27" s="6" t="s">
        <v>123</v>
      </c>
      <c r="F27" s="19">
        <v>3265</v>
      </c>
      <c r="G27" s="24">
        <v>11.11</v>
      </c>
      <c r="H27" s="24">
        <v>1.1599999999999999</v>
      </c>
      <c r="I27" s="31"/>
      <c r="J27" s="31"/>
      <c r="K27" s="35"/>
    </row>
    <row r="28" spans="2:11" x14ac:dyDescent="0.25">
      <c r="B28" s="8" t="s">
        <v>918</v>
      </c>
      <c r="C28" s="57" t="s">
        <v>919</v>
      </c>
      <c r="D28" s="54" t="s">
        <v>920</v>
      </c>
      <c r="E28" s="6" t="s">
        <v>50</v>
      </c>
      <c r="F28" s="19">
        <v>727</v>
      </c>
      <c r="G28" s="24">
        <v>10.07</v>
      </c>
      <c r="H28" s="24">
        <v>1.06</v>
      </c>
      <c r="I28" s="31"/>
      <c r="J28" s="31"/>
      <c r="K28" s="35"/>
    </row>
    <row r="29" spans="2:11" x14ac:dyDescent="0.25">
      <c r="B29" s="8" t="s">
        <v>1075</v>
      </c>
      <c r="C29" s="57" t="s">
        <v>1076</v>
      </c>
      <c r="D29" s="54" t="s">
        <v>1077</v>
      </c>
      <c r="E29" s="6" t="s">
        <v>1078</v>
      </c>
      <c r="F29" s="19">
        <v>2462</v>
      </c>
      <c r="G29" s="24">
        <v>9.94</v>
      </c>
      <c r="H29" s="24">
        <v>1.04</v>
      </c>
      <c r="I29" s="31"/>
      <c r="J29" s="31"/>
      <c r="K29" s="35"/>
    </row>
    <row r="30" spans="2:11" x14ac:dyDescent="0.25">
      <c r="B30" s="8" t="s">
        <v>62</v>
      </c>
      <c r="C30" s="57" t="s">
        <v>63</v>
      </c>
      <c r="D30" s="54" t="s">
        <v>64</v>
      </c>
      <c r="E30" s="6" t="s">
        <v>65</v>
      </c>
      <c r="F30" s="19">
        <v>81</v>
      </c>
      <c r="G30" s="24">
        <v>9.9</v>
      </c>
      <c r="H30" s="24">
        <v>1.04</v>
      </c>
      <c r="I30" s="31"/>
      <c r="J30" s="31"/>
      <c r="K30" s="35"/>
    </row>
    <row r="31" spans="2:11" x14ac:dyDescent="0.25">
      <c r="B31" s="8" t="s">
        <v>388</v>
      </c>
      <c r="C31" s="57" t="s">
        <v>389</v>
      </c>
      <c r="D31" s="54" t="s">
        <v>390</v>
      </c>
      <c r="E31" s="6" t="s">
        <v>58</v>
      </c>
      <c r="F31" s="19">
        <v>1442</v>
      </c>
      <c r="G31" s="24">
        <v>9.81</v>
      </c>
      <c r="H31" s="24">
        <v>1.03</v>
      </c>
      <c r="I31" s="31"/>
      <c r="J31" s="31"/>
      <c r="K31" s="35"/>
    </row>
    <row r="32" spans="2:11" x14ac:dyDescent="0.25">
      <c r="B32" s="8" t="s">
        <v>275</v>
      </c>
      <c r="C32" s="57" t="s">
        <v>276</v>
      </c>
      <c r="D32" s="54" t="s">
        <v>277</v>
      </c>
      <c r="E32" s="6" t="s">
        <v>200</v>
      </c>
      <c r="F32" s="19">
        <v>5662</v>
      </c>
      <c r="G32" s="24">
        <v>9.5500000000000007</v>
      </c>
      <c r="H32" s="24">
        <v>1</v>
      </c>
      <c r="I32" s="31"/>
      <c r="J32" s="31"/>
      <c r="K32" s="35"/>
    </row>
    <row r="33" spans="2:11" x14ac:dyDescent="0.25">
      <c r="B33" s="8" t="s">
        <v>616</v>
      </c>
      <c r="C33" s="57" t="s">
        <v>617</v>
      </c>
      <c r="D33" s="54" t="s">
        <v>618</v>
      </c>
      <c r="E33" s="6" t="s">
        <v>96</v>
      </c>
      <c r="F33" s="19">
        <v>281</v>
      </c>
      <c r="G33" s="24">
        <v>9.4600000000000009</v>
      </c>
      <c r="H33" s="24">
        <v>0.99</v>
      </c>
      <c r="I33" s="31"/>
      <c r="J33" s="31"/>
      <c r="K33" s="35"/>
    </row>
    <row r="34" spans="2:11" x14ac:dyDescent="0.25">
      <c r="B34" s="8" t="s">
        <v>120</v>
      </c>
      <c r="C34" s="57" t="s">
        <v>121</v>
      </c>
      <c r="D34" s="54" t="s">
        <v>122</v>
      </c>
      <c r="E34" s="6" t="s">
        <v>123</v>
      </c>
      <c r="F34" s="19">
        <v>3132</v>
      </c>
      <c r="G34" s="24">
        <v>8.77</v>
      </c>
      <c r="H34" s="24">
        <v>0.92</v>
      </c>
      <c r="I34" s="31"/>
      <c r="J34" s="31"/>
      <c r="K34" s="35"/>
    </row>
    <row r="35" spans="2:11" x14ac:dyDescent="0.25">
      <c r="B35" s="8" t="s">
        <v>563</v>
      </c>
      <c r="C35" s="57" t="s">
        <v>564</v>
      </c>
      <c r="D35" s="54" t="s">
        <v>565</v>
      </c>
      <c r="E35" s="6" t="s">
        <v>202</v>
      </c>
      <c r="F35" s="19">
        <v>149</v>
      </c>
      <c r="G35" s="24">
        <v>8.34</v>
      </c>
      <c r="H35" s="24">
        <v>0.87</v>
      </c>
      <c r="I35" s="31"/>
      <c r="J35" s="31"/>
      <c r="K35" s="35"/>
    </row>
    <row r="36" spans="2:11" x14ac:dyDescent="0.25">
      <c r="B36" s="8" t="s">
        <v>600</v>
      </c>
      <c r="C36" s="57" t="s">
        <v>601</v>
      </c>
      <c r="D36" s="54" t="s">
        <v>602</v>
      </c>
      <c r="E36" s="6" t="s">
        <v>86</v>
      </c>
      <c r="F36" s="19">
        <v>395</v>
      </c>
      <c r="G36" s="24">
        <v>7.93</v>
      </c>
      <c r="H36" s="24">
        <v>0.83</v>
      </c>
      <c r="I36" s="31"/>
      <c r="J36" s="31"/>
      <c r="K36" s="35"/>
    </row>
    <row r="37" spans="2:11" x14ac:dyDescent="0.25">
      <c r="B37" s="8" t="s">
        <v>104</v>
      </c>
      <c r="C37" s="57" t="s">
        <v>105</v>
      </c>
      <c r="D37" s="54" t="s">
        <v>106</v>
      </c>
      <c r="E37" s="6" t="s">
        <v>107</v>
      </c>
      <c r="F37" s="19">
        <v>988</v>
      </c>
      <c r="G37" s="24">
        <v>7.53</v>
      </c>
      <c r="H37" s="24">
        <v>0.79</v>
      </c>
      <c r="I37" s="31"/>
      <c r="J37" s="31"/>
      <c r="K37" s="35"/>
    </row>
    <row r="38" spans="2:11" x14ac:dyDescent="0.25">
      <c r="B38" s="8" t="s">
        <v>1079</v>
      </c>
      <c r="C38" s="57" t="s">
        <v>1080</v>
      </c>
      <c r="D38" s="54" t="s">
        <v>1081</v>
      </c>
      <c r="E38" s="6" t="s">
        <v>200</v>
      </c>
      <c r="F38" s="19">
        <v>639</v>
      </c>
      <c r="G38" s="24">
        <v>7.3</v>
      </c>
      <c r="H38" s="24">
        <v>0.77</v>
      </c>
      <c r="I38" s="31"/>
      <c r="J38" s="31"/>
      <c r="K38" s="35"/>
    </row>
    <row r="39" spans="2:11" x14ac:dyDescent="0.25">
      <c r="B39" s="8" t="s">
        <v>93</v>
      </c>
      <c r="C39" s="57" t="s">
        <v>94</v>
      </c>
      <c r="D39" s="54" t="s">
        <v>95</v>
      </c>
      <c r="E39" s="6" t="s">
        <v>96</v>
      </c>
      <c r="F39" s="19">
        <v>310</v>
      </c>
      <c r="G39" s="24">
        <v>7.29</v>
      </c>
      <c r="H39" s="24">
        <v>0.76</v>
      </c>
      <c r="I39" s="31"/>
      <c r="J39" s="31"/>
      <c r="K39" s="35"/>
    </row>
    <row r="40" spans="2:11" x14ac:dyDescent="0.25">
      <c r="B40" s="8" t="s">
        <v>1007</v>
      </c>
      <c r="C40" s="57" t="s">
        <v>1008</v>
      </c>
      <c r="D40" s="54" t="s">
        <v>1009</v>
      </c>
      <c r="E40" s="6" t="s">
        <v>65</v>
      </c>
      <c r="F40" s="19">
        <v>262</v>
      </c>
      <c r="G40" s="24">
        <v>7.22</v>
      </c>
      <c r="H40" s="24">
        <v>0.76</v>
      </c>
      <c r="I40" s="31"/>
      <c r="J40" s="31"/>
      <c r="K40" s="35"/>
    </row>
    <row r="41" spans="2:11" x14ac:dyDescent="0.25">
      <c r="B41" s="8" t="s">
        <v>575</v>
      </c>
      <c r="C41" s="57" t="s">
        <v>576</v>
      </c>
      <c r="D41" s="54" t="s">
        <v>577</v>
      </c>
      <c r="E41" s="6" t="s">
        <v>578</v>
      </c>
      <c r="F41" s="19">
        <v>505</v>
      </c>
      <c r="G41" s="24">
        <v>7.09</v>
      </c>
      <c r="H41" s="24">
        <v>0.74</v>
      </c>
      <c r="I41" s="31"/>
      <c r="J41" s="31"/>
      <c r="K41" s="35"/>
    </row>
    <row r="42" spans="2:11" x14ac:dyDescent="0.25">
      <c r="B42" s="8" t="s">
        <v>1082</v>
      </c>
      <c r="C42" s="57" t="s">
        <v>1083</v>
      </c>
      <c r="D42" s="54" t="s">
        <v>1084</v>
      </c>
      <c r="E42" s="6" t="s">
        <v>156</v>
      </c>
      <c r="F42" s="19">
        <v>151</v>
      </c>
      <c r="G42" s="24">
        <v>7.06</v>
      </c>
      <c r="H42" s="24">
        <v>0.74</v>
      </c>
      <c r="I42" s="31"/>
      <c r="J42" s="31"/>
      <c r="K42" s="35"/>
    </row>
    <row r="43" spans="2:11" x14ac:dyDescent="0.25">
      <c r="B43" s="8" t="s">
        <v>872</v>
      </c>
      <c r="C43" s="57" t="s">
        <v>873</v>
      </c>
      <c r="D43" s="54" t="s">
        <v>874</v>
      </c>
      <c r="E43" s="6" t="s">
        <v>58</v>
      </c>
      <c r="F43" s="19">
        <v>77</v>
      </c>
      <c r="G43" s="24">
        <v>6.68</v>
      </c>
      <c r="H43" s="24">
        <v>0.7</v>
      </c>
      <c r="I43" s="31"/>
      <c r="J43" s="31"/>
      <c r="K43" s="35"/>
    </row>
    <row r="44" spans="2:11" x14ac:dyDescent="0.25">
      <c r="B44" s="8" t="s">
        <v>87</v>
      </c>
      <c r="C44" s="57" t="s">
        <v>88</v>
      </c>
      <c r="D44" s="54" t="s">
        <v>89</v>
      </c>
      <c r="E44" s="6" t="s">
        <v>58</v>
      </c>
      <c r="F44" s="19">
        <v>94</v>
      </c>
      <c r="G44" s="24">
        <v>6.59</v>
      </c>
      <c r="H44" s="24">
        <v>0.69</v>
      </c>
      <c r="I44" s="31"/>
      <c r="J44" s="31"/>
      <c r="K44" s="35"/>
    </row>
    <row r="45" spans="2:11" x14ac:dyDescent="0.25">
      <c r="B45" s="8" t="s">
        <v>1085</v>
      </c>
      <c r="C45" s="57" t="s">
        <v>1086</v>
      </c>
      <c r="D45" s="54" t="s">
        <v>1087</v>
      </c>
      <c r="E45" s="6" t="s">
        <v>86</v>
      </c>
      <c r="F45" s="19">
        <v>2227</v>
      </c>
      <c r="G45" s="24">
        <v>6.53</v>
      </c>
      <c r="H45" s="24">
        <v>0.68</v>
      </c>
      <c r="I45" s="31"/>
      <c r="J45" s="31"/>
      <c r="K45" s="35"/>
    </row>
    <row r="46" spans="2:11" x14ac:dyDescent="0.25">
      <c r="B46" s="8" t="s">
        <v>410</v>
      </c>
      <c r="C46" s="57" t="s">
        <v>411</v>
      </c>
      <c r="D46" s="54" t="s">
        <v>412</v>
      </c>
      <c r="E46" s="6" t="s">
        <v>413</v>
      </c>
      <c r="F46" s="19">
        <v>2680</v>
      </c>
      <c r="G46" s="24">
        <v>6.42</v>
      </c>
      <c r="H46" s="24">
        <v>0.67</v>
      </c>
      <c r="I46" s="31"/>
      <c r="J46" s="31"/>
      <c r="K46" s="35"/>
    </row>
    <row r="47" spans="2:11" x14ac:dyDescent="0.25">
      <c r="B47" s="8" t="s">
        <v>391</v>
      </c>
      <c r="C47" s="57" t="s">
        <v>392</v>
      </c>
      <c r="D47" s="54" t="s">
        <v>393</v>
      </c>
      <c r="E47" s="6" t="s">
        <v>50</v>
      </c>
      <c r="F47" s="19">
        <v>437</v>
      </c>
      <c r="G47" s="24">
        <v>6.12</v>
      </c>
      <c r="H47" s="24">
        <v>0.64</v>
      </c>
      <c r="I47" s="31"/>
      <c r="J47" s="31"/>
      <c r="K47" s="35"/>
    </row>
    <row r="48" spans="2:11" x14ac:dyDescent="0.25">
      <c r="B48" s="8" t="s">
        <v>2347</v>
      </c>
      <c r="C48" s="57" t="s">
        <v>2348</v>
      </c>
      <c r="D48" s="54" t="s">
        <v>2349</v>
      </c>
      <c r="E48" s="6" t="s">
        <v>1078</v>
      </c>
      <c r="F48" s="19">
        <v>129</v>
      </c>
      <c r="G48" s="24">
        <v>6.12</v>
      </c>
      <c r="H48" s="24">
        <v>0.64</v>
      </c>
      <c r="I48" s="31"/>
      <c r="J48" s="31"/>
      <c r="K48" s="35"/>
    </row>
    <row r="49" spans="2:11" x14ac:dyDescent="0.25">
      <c r="B49" s="8" t="s">
        <v>1088</v>
      </c>
      <c r="C49" s="57" t="s">
        <v>1089</v>
      </c>
      <c r="D49" s="54" t="s">
        <v>1090</v>
      </c>
      <c r="E49" s="6" t="s">
        <v>1091</v>
      </c>
      <c r="F49" s="19">
        <v>1567</v>
      </c>
      <c r="G49" s="24">
        <v>6.11</v>
      </c>
      <c r="H49" s="24">
        <v>0.64</v>
      </c>
      <c r="I49" s="31"/>
      <c r="J49" s="31"/>
      <c r="K49" s="35"/>
    </row>
    <row r="50" spans="2:11" x14ac:dyDescent="0.25">
      <c r="B50" s="8" t="s">
        <v>1092</v>
      </c>
      <c r="C50" s="57" t="s">
        <v>1093</v>
      </c>
      <c r="D50" s="54" t="s">
        <v>1094</v>
      </c>
      <c r="E50" s="6" t="s">
        <v>86</v>
      </c>
      <c r="F50" s="19">
        <v>957</v>
      </c>
      <c r="G50" s="24">
        <v>5.9</v>
      </c>
      <c r="H50" s="24">
        <v>0.62</v>
      </c>
      <c r="I50" s="31"/>
      <c r="J50" s="31"/>
      <c r="K50" s="35"/>
    </row>
    <row r="51" spans="2:11" x14ac:dyDescent="0.25">
      <c r="B51" s="8" t="s">
        <v>373</v>
      </c>
      <c r="C51" s="57" t="s">
        <v>374</v>
      </c>
      <c r="D51" s="54" t="s">
        <v>375</v>
      </c>
      <c r="E51" s="6" t="s">
        <v>111</v>
      </c>
      <c r="F51" s="19">
        <v>383</v>
      </c>
      <c r="G51" s="24">
        <v>5.75</v>
      </c>
      <c r="H51" s="24">
        <v>0.6</v>
      </c>
      <c r="I51" s="31"/>
      <c r="J51" s="31"/>
      <c r="K51" s="35"/>
    </row>
    <row r="52" spans="2:11" x14ac:dyDescent="0.25">
      <c r="B52" s="8" t="s">
        <v>582</v>
      </c>
      <c r="C52" s="57" t="s">
        <v>583</v>
      </c>
      <c r="D52" s="54" t="s">
        <v>584</v>
      </c>
      <c r="E52" s="6" t="s">
        <v>141</v>
      </c>
      <c r="F52" s="19">
        <v>508</v>
      </c>
      <c r="G52" s="24">
        <v>5.67</v>
      </c>
      <c r="H52" s="24">
        <v>0.59</v>
      </c>
      <c r="I52" s="31"/>
      <c r="J52" s="31"/>
      <c r="K52" s="35"/>
    </row>
    <row r="53" spans="2:11" x14ac:dyDescent="0.25">
      <c r="B53" s="8" t="s">
        <v>1095</v>
      </c>
      <c r="C53" s="57" t="s">
        <v>1096</v>
      </c>
      <c r="D53" s="54" t="s">
        <v>1097</v>
      </c>
      <c r="E53" s="6" t="s">
        <v>320</v>
      </c>
      <c r="F53" s="19">
        <v>490</v>
      </c>
      <c r="G53" s="24">
        <v>5.65</v>
      </c>
      <c r="H53" s="24">
        <v>0.59</v>
      </c>
      <c r="I53" s="31"/>
      <c r="J53" s="31"/>
      <c r="K53" s="35"/>
    </row>
    <row r="54" spans="2:11" x14ac:dyDescent="0.25">
      <c r="B54" s="8" t="s">
        <v>76</v>
      </c>
      <c r="C54" s="57" t="s">
        <v>77</v>
      </c>
      <c r="D54" s="54" t="s">
        <v>78</v>
      </c>
      <c r="E54" s="6" t="s">
        <v>79</v>
      </c>
      <c r="F54" s="19">
        <v>741</v>
      </c>
      <c r="G54" s="24">
        <v>5.61</v>
      </c>
      <c r="H54" s="24">
        <v>0.59</v>
      </c>
      <c r="I54" s="31"/>
      <c r="J54" s="31"/>
      <c r="K54" s="35"/>
    </row>
    <row r="55" spans="2:11" x14ac:dyDescent="0.25">
      <c r="B55" s="8" t="s">
        <v>1098</v>
      </c>
      <c r="C55" s="57" t="s">
        <v>1099</v>
      </c>
      <c r="D55" s="54" t="s">
        <v>1100</v>
      </c>
      <c r="E55" s="6" t="s">
        <v>79</v>
      </c>
      <c r="F55" s="19">
        <v>310</v>
      </c>
      <c r="G55" s="24">
        <v>5.55</v>
      </c>
      <c r="H55" s="24">
        <v>0.57999999999999996</v>
      </c>
      <c r="I55" s="31"/>
      <c r="J55" s="31"/>
      <c r="K55" s="35"/>
    </row>
    <row r="56" spans="2:11" x14ac:dyDescent="0.25">
      <c r="B56" s="8" t="s">
        <v>90</v>
      </c>
      <c r="C56" s="57" t="s">
        <v>91</v>
      </c>
      <c r="D56" s="54" t="s">
        <v>92</v>
      </c>
      <c r="E56" s="6" t="s">
        <v>58</v>
      </c>
      <c r="F56" s="19">
        <v>160</v>
      </c>
      <c r="G56" s="24">
        <v>5.5</v>
      </c>
      <c r="H56" s="24">
        <v>0.57999999999999996</v>
      </c>
      <c r="I56" s="31"/>
      <c r="J56" s="31"/>
      <c r="K56" s="35"/>
    </row>
    <row r="57" spans="2:11" x14ac:dyDescent="0.25">
      <c r="B57" s="8" t="s">
        <v>2204</v>
      </c>
      <c r="C57" s="57" t="s">
        <v>2205</v>
      </c>
      <c r="D57" s="54" t="s">
        <v>2206</v>
      </c>
      <c r="E57" s="6" t="s">
        <v>2207</v>
      </c>
      <c r="F57" s="19">
        <v>1156</v>
      </c>
      <c r="G57" s="24">
        <v>5.38</v>
      </c>
      <c r="H57" s="24">
        <v>0.56000000000000005</v>
      </c>
      <c r="I57" s="31"/>
      <c r="J57" s="31"/>
      <c r="K57" s="35"/>
    </row>
    <row r="58" spans="2:11" x14ac:dyDescent="0.25">
      <c r="B58" s="8" t="s">
        <v>1104</v>
      </c>
      <c r="C58" s="57" t="s">
        <v>1105</v>
      </c>
      <c r="D58" s="54" t="s">
        <v>1106</v>
      </c>
      <c r="E58" s="6" t="s">
        <v>111</v>
      </c>
      <c r="F58" s="19">
        <v>419</v>
      </c>
      <c r="G58" s="24">
        <v>5.13</v>
      </c>
      <c r="H58" s="24">
        <v>0.54</v>
      </c>
      <c r="I58" s="31"/>
      <c r="J58" s="31"/>
      <c r="K58" s="35"/>
    </row>
    <row r="59" spans="2:11" x14ac:dyDescent="0.25">
      <c r="B59" s="8" t="s">
        <v>1101</v>
      </c>
      <c r="C59" s="57" t="s">
        <v>1102</v>
      </c>
      <c r="D59" s="54" t="s">
        <v>1103</v>
      </c>
      <c r="E59" s="6" t="s">
        <v>141</v>
      </c>
      <c r="F59" s="19">
        <v>69</v>
      </c>
      <c r="G59" s="24">
        <v>5.1100000000000003</v>
      </c>
      <c r="H59" s="24">
        <v>0.54</v>
      </c>
      <c r="I59" s="31"/>
      <c r="J59" s="31"/>
      <c r="K59" s="35"/>
    </row>
    <row r="60" spans="2:11" x14ac:dyDescent="0.25">
      <c r="B60" s="8" t="s">
        <v>1107</v>
      </c>
      <c r="C60" s="57" t="s">
        <v>1108</v>
      </c>
      <c r="D60" s="54" t="s">
        <v>1109</v>
      </c>
      <c r="E60" s="6" t="s">
        <v>513</v>
      </c>
      <c r="F60" s="19">
        <v>449</v>
      </c>
      <c r="G60" s="24">
        <v>5.07</v>
      </c>
      <c r="H60" s="24">
        <v>0.53</v>
      </c>
      <c r="I60" s="31"/>
      <c r="J60" s="31"/>
      <c r="K60" s="35"/>
    </row>
    <row r="61" spans="2:11" x14ac:dyDescent="0.25">
      <c r="B61" s="8" t="s">
        <v>108</v>
      </c>
      <c r="C61" s="57" t="s">
        <v>109</v>
      </c>
      <c r="D61" s="54" t="s">
        <v>110</v>
      </c>
      <c r="E61" s="6" t="s">
        <v>111</v>
      </c>
      <c r="F61" s="19">
        <v>88</v>
      </c>
      <c r="G61" s="24">
        <v>5.01</v>
      </c>
      <c r="H61" s="24">
        <v>0.52</v>
      </c>
      <c r="I61" s="31"/>
      <c r="J61" s="31"/>
      <c r="K61" s="35"/>
    </row>
    <row r="62" spans="2:11" x14ac:dyDescent="0.25">
      <c r="B62" s="8" t="s">
        <v>1013</v>
      </c>
      <c r="C62" s="57" t="s">
        <v>1014</v>
      </c>
      <c r="D62" s="54" t="s">
        <v>1015</v>
      </c>
      <c r="E62" s="6" t="s">
        <v>58</v>
      </c>
      <c r="F62" s="19">
        <v>89</v>
      </c>
      <c r="G62" s="24">
        <v>4.87</v>
      </c>
      <c r="H62" s="24">
        <v>0.51</v>
      </c>
      <c r="I62" s="31"/>
      <c r="J62" s="31"/>
      <c r="K62" s="35"/>
    </row>
    <row r="63" spans="2:11" x14ac:dyDescent="0.25">
      <c r="B63" s="8" t="s">
        <v>498</v>
      </c>
      <c r="C63" s="57" t="s">
        <v>499</v>
      </c>
      <c r="D63" s="54" t="s">
        <v>500</v>
      </c>
      <c r="E63" s="6" t="s">
        <v>320</v>
      </c>
      <c r="F63" s="19">
        <v>81</v>
      </c>
      <c r="G63" s="24">
        <v>4.8499999999999996</v>
      </c>
      <c r="H63" s="24">
        <v>0.51</v>
      </c>
      <c r="I63" s="31"/>
      <c r="J63" s="31"/>
      <c r="K63" s="35"/>
    </row>
    <row r="64" spans="2:11" x14ac:dyDescent="0.25">
      <c r="B64" s="8" t="s">
        <v>346</v>
      </c>
      <c r="C64" s="57" t="s">
        <v>347</v>
      </c>
      <c r="D64" s="54" t="s">
        <v>348</v>
      </c>
      <c r="E64" s="6" t="s">
        <v>50</v>
      </c>
      <c r="F64" s="19">
        <v>1945</v>
      </c>
      <c r="G64" s="24">
        <v>4.6500000000000004</v>
      </c>
      <c r="H64" s="24">
        <v>0.49</v>
      </c>
      <c r="I64" s="31"/>
      <c r="J64" s="31"/>
      <c r="K64" s="35"/>
    </row>
    <row r="65" spans="2:11" x14ac:dyDescent="0.25">
      <c r="B65" s="8" t="s">
        <v>83</v>
      </c>
      <c r="C65" s="57" t="s">
        <v>84</v>
      </c>
      <c r="D65" s="54" t="s">
        <v>85</v>
      </c>
      <c r="E65" s="6" t="s">
        <v>86</v>
      </c>
      <c r="F65" s="19">
        <v>289</v>
      </c>
      <c r="G65" s="24">
        <v>4.6500000000000004</v>
      </c>
      <c r="H65" s="24">
        <v>0.49</v>
      </c>
      <c r="I65" s="31"/>
      <c r="J65" s="31"/>
      <c r="K65" s="35"/>
    </row>
    <row r="66" spans="2:11" x14ac:dyDescent="0.25">
      <c r="B66" s="8" t="s">
        <v>569</v>
      </c>
      <c r="C66" s="57" t="s">
        <v>570</v>
      </c>
      <c r="D66" s="54" t="s">
        <v>571</v>
      </c>
      <c r="E66" s="6" t="s">
        <v>156</v>
      </c>
      <c r="F66" s="19">
        <v>103</v>
      </c>
      <c r="G66" s="24">
        <v>4.6100000000000003</v>
      </c>
      <c r="H66" s="24">
        <v>0.48</v>
      </c>
      <c r="I66" s="31"/>
      <c r="J66" s="31"/>
      <c r="K66" s="35"/>
    </row>
    <row r="67" spans="2:11" x14ac:dyDescent="0.25">
      <c r="B67" s="8" t="s">
        <v>2266</v>
      </c>
      <c r="C67" s="57" t="s">
        <v>2267</v>
      </c>
      <c r="D67" s="54" t="s">
        <v>2268</v>
      </c>
      <c r="E67" s="6" t="s">
        <v>96</v>
      </c>
      <c r="F67" s="19">
        <v>28</v>
      </c>
      <c r="G67" s="24">
        <v>4.57</v>
      </c>
      <c r="H67" s="24">
        <v>0.48</v>
      </c>
      <c r="I67" s="31"/>
      <c r="J67" s="31"/>
      <c r="K67" s="35"/>
    </row>
    <row r="68" spans="2:11" x14ac:dyDescent="0.25">
      <c r="B68" s="8" t="s">
        <v>404</v>
      </c>
      <c r="C68" s="57" t="s">
        <v>405</v>
      </c>
      <c r="D68" s="54" t="s">
        <v>406</v>
      </c>
      <c r="E68" s="6" t="s">
        <v>75</v>
      </c>
      <c r="F68" s="19">
        <v>1342</v>
      </c>
      <c r="G68" s="24">
        <v>4.5599999999999996</v>
      </c>
      <c r="H68" s="24">
        <v>0.48</v>
      </c>
      <c r="I68" s="31"/>
      <c r="J68" s="31"/>
      <c r="K68" s="35"/>
    </row>
    <row r="69" spans="2:11" x14ac:dyDescent="0.25">
      <c r="B69" s="8" t="s">
        <v>2466</v>
      </c>
      <c r="C69" s="57" t="s">
        <v>2467</v>
      </c>
      <c r="D69" s="54" t="s">
        <v>2468</v>
      </c>
      <c r="E69" s="6" t="s">
        <v>115</v>
      </c>
      <c r="F69" s="19">
        <v>8289</v>
      </c>
      <c r="G69" s="24">
        <v>4.5599999999999996</v>
      </c>
      <c r="H69" s="24">
        <v>0.48</v>
      </c>
      <c r="I69" s="31"/>
      <c r="J69" s="31"/>
      <c r="K69" s="35"/>
    </row>
    <row r="70" spans="2:11" x14ac:dyDescent="0.25">
      <c r="B70" s="8" t="s">
        <v>1110</v>
      </c>
      <c r="C70" s="57" t="s">
        <v>1111</v>
      </c>
      <c r="D70" s="54" t="s">
        <v>1112</v>
      </c>
      <c r="E70" s="6" t="s">
        <v>1113</v>
      </c>
      <c r="F70" s="19">
        <v>182</v>
      </c>
      <c r="G70" s="24">
        <v>4.5599999999999996</v>
      </c>
      <c r="H70" s="24">
        <v>0.48</v>
      </c>
      <c r="I70" s="31"/>
      <c r="J70" s="31"/>
      <c r="K70" s="35"/>
    </row>
    <row r="71" spans="2:11" x14ac:dyDescent="0.25">
      <c r="B71" s="8" t="s">
        <v>2411</v>
      </c>
      <c r="C71" s="57" t="s">
        <v>2412</v>
      </c>
      <c r="D71" s="54" t="s">
        <v>2413</v>
      </c>
      <c r="E71" s="6" t="s">
        <v>123</v>
      </c>
      <c r="F71" s="19">
        <v>1142</v>
      </c>
      <c r="G71" s="24">
        <v>4.4400000000000004</v>
      </c>
      <c r="H71" s="24">
        <v>0.47</v>
      </c>
      <c r="I71" s="31"/>
      <c r="J71" s="31"/>
      <c r="K71" s="35"/>
    </row>
    <row r="72" spans="2:11" x14ac:dyDescent="0.25">
      <c r="B72" s="8" t="s">
        <v>2414</v>
      </c>
      <c r="C72" s="57" t="s">
        <v>2415</v>
      </c>
      <c r="D72" s="54" t="s">
        <v>2416</v>
      </c>
      <c r="E72" s="6" t="s">
        <v>152</v>
      </c>
      <c r="F72" s="19">
        <v>607</v>
      </c>
      <c r="G72" s="24">
        <v>4.37</v>
      </c>
      <c r="H72" s="24">
        <v>0.46</v>
      </c>
      <c r="I72" s="31"/>
      <c r="J72" s="31"/>
      <c r="K72" s="35"/>
    </row>
    <row r="73" spans="2:11" x14ac:dyDescent="0.25">
      <c r="B73" s="8" t="s">
        <v>613</v>
      </c>
      <c r="C73" s="57" t="s">
        <v>614</v>
      </c>
      <c r="D73" s="54" t="s">
        <v>615</v>
      </c>
      <c r="E73" s="6" t="s">
        <v>268</v>
      </c>
      <c r="F73" s="19">
        <v>930</v>
      </c>
      <c r="G73" s="24">
        <v>4.13</v>
      </c>
      <c r="H73" s="24">
        <v>0.43</v>
      </c>
      <c r="I73" s="31"/>
      <c r="J73" s="31"/>
      <c r="K73" s="35"/>
    </row>
    <row r="74" spans="2:11" x14ac:dyDescent="0.25">
      <c r="B74" s="8" t="s">
        <v>2360</v>
      </c>
      <c r="C74" s="57" t="s">
        <v>696</v>
      </c>
      <c r="D74" s="54" t="s">
        <v>2361</v>
      </c>
      <c r="E74" s="6" t="s">
        <v>86</v>
      </c>
      <c r="F74" s="19">
        <v>998</v>
      </c>
      <c r="G74" s="24">
        <v>4.0999999999999996</v>
      </c>
      <c r="H74" s="24">
        <v>0.43</v>
      </c>
      <c r="I74" s="31"/>
      <c r="J74" s="31"/>
      <c r="K74" s="35"/>
    </row>
    <row r="75" spans="2:11" x14ac:dyDescent="0.25">
      <c r="B75" s="8" t="s">
        <v>914</v>
      </c>
      <c r="C75" s="57" t="s">
        <v>915</v>
      </c>
      <c r="D75" s="54" t="s">
        <v>916</v>
      </c>
      <c r="E75" s="6" t="s">
        <v>917</v>
      </c>
      <c r="F75" s="19">
        <v>230</v>
      </c>
      <c r="G75" s="24">
        <v>3.91</v>
      </c>
      <c r="H75" s="24">
        <v>0.41</v>
      </c>
      <c r="I75" s="31"/>
      <c r="J75" s="31"/>
      <c r="K75" s="35"/>
    </row>
    <row r="76" spans="2:11" x14ac:dyDescent="0.25">
      <c r="B76" s="8" t="s">
        <v>572</v>
      </c>
      <c r="C76" s="57" t="s">
        <v>573</v>
      </c>
      <c r="D76" s="54" t="s">
        <v>574</v>
      </c>
      <c r="E76" s="6" t="s">
        <v>123</v>
      </c>
      <c r="F76" s="19">
        <v>2651</v>
      </c>
      <c r="G76" s="24">
        <v>3.83</v>
      </c>
      <c r="H76" s="24">
        <v>0.4</v>
      </c>
      <c r="I76" s="31"/>
      <c r="J76" s="31"/>
      <c r="K76" s="35"/>
    </row>
    <row r="77" spans="2:11" x14ac:dyDescent="0.25">
      <c r="B77" s="8" t="s">
        <v>205</v>
      </c>
      <c r="C77" s="57" t="s">
        <v>206</v>
      </c>
      <c r="D77" s="54" t="s">
        <v>207</v>
      </c>
      <c r="E77" s="6" t="s">
        <v>208</v>
      </c>
      <c r="F77" s="19">
        <v>69</v>
      </c>
      <c r="G77" s="24">
        <v>3.82</v>
      </c>
      <c r="H77" s="24">
        <v>0.4</v>
      </c>
      <c r="I77" s="31"/>
      <c r="J77" s="31"/>
      <c r="K77" s="35"/>
    </row>
    <row r="78" spans="2:11" x14ac:dyDescent="0.25">
      <c r="B78" s="8" t="s">
        <v>1001</v>
      </c>
      <c r="C78" s="57" t="s">
        <v>1002</v>
      </c>
      <c r="D78" s="54" t="s">
        <v>1003</v>
      </c>
      <c r="E78" s="6" t="s">
        <v>75</v>
      </c>
      <c r="F78" s="19">
        <v>2523</v>
      </c>
      <c r="G78" s="24">
        <v>3.78</v>
      </c>
      <c r="H78" s="24">
        <v>0.4</v>
      </c>
      <c r="I78" s="31"/>
      <c r="J78" s="31"/>
      <c r="K78" s="35"/>
    </row>
    <row r="79" spans="2:11" x14ac:dyDescent="0.25">
      <c r="B79" s="8" t="s">
        <v>3034</v>
      </c>
      <c r="C79" s="57" t="s">
        <v>3035</v>
      </c>
      <c r="D79" s="54" t="s">
        <v>3036</v>
      </c>
      <c r="E79" s="6" t="s">
        <v>86</v>
      </c>
      <c r="F79" s="19">
        <v>30</v>
      </c>
      <c r="G79" s="24">
        <v>3.68</v>
      </c>
      <c r="H79" s="24">
        <v>0.39</v>
      </c>
      <c r="I79" s="31"/>
      <c r="J79" s="31"/>
      <c r="K79" s="35"/>
    </row>
    <row r="80" spans="2:11" x14ac:dyDescent="0.25">
      <c r="B80" s="8" t="s">
        <v>904</v>
      </c>
      <c r="C80" s="57" t="s">
        <v>905</v>
      </c>
      <c r="D80" s="54" t="s">
        <v>906</v>
      </c>
      <c r="E80" s="6" t="s">
        <v>50</v>
      </c>
      <c r="F80" s="19">
        <v>230</v>
      </c>
      <c r="G80" s="24">
        <v>3.66</v>
      </c>
      <c r="H80" s="24">
        <v>0.38</v>
      </c>
      <c r="I80" s="31"/>
      <c r="J80" s="31"/>
      <c r="K80" s="35"/>
    </row>
    <row r="81" spans="2:11" x14ac:dyDescent="0.25">
      <c r="B81" s="8" t="s">
        <v>441</v>
      </c>
      <c r="C81" s="57" t="s">
        <v>442</v>
      </c>
      <c r="D81" s="54" t="s">
        <v>443</v>
      </c>
      <c r="E81" s="6" t="s">
        <v>127</v>
      </c>
      <c r="F81" s="19">
        <v>93</v>
      </c>
      <c r="G81" s="24">
        <v>3.65</v>
      </c>
      <c r="H81" s="24">
        <v>0.38</v>
      </c>
      <c r="I81" s="31"/>
      <c r="J81" s="31"/>
      <c r="K81" s="35"/>
    </row>
    <row r="82" spans="2:11" x14ac:dyDescent="0.25">
      <c r="B82" s="8" t="s">
        <v>921</v>
      </c>
      <c r="C82" s="57" t="s">
        <v>922</v>
      </c>
      <c r="D82" s="54" t="s">
        <v>923</v>
      </c>
      <c r="E82" s="6" t="s">
        <v>50</v>
      </c>
      <c r="F82" s="19">
        <v>73</v>
      </c>
      <c r="G82" s="24">
        <v>3.52</v>
      </c>
      <c r="H82" s="24">
        <v>0.37</v>
      </c>
      <c r="I82" s="31"/>
      <c r="J82" s="31"/>
      <c r="K82" s="35"/>
    </row>
    <row r="83" spans="2:11" x14ac:dyDescent="0.25">
      <c r="B83" s="8" t="s">
        <v>2428</v>
      </c>
      <c r="C83" s="57" t="s">
        <v>2429</v>
      </c>
      <c r="D83" s="54" t="s">
        <v>2430</v>
      </c>
      <c r="E83" s="6" t="s">
        <v>156</v>
      </c>
      <c r="F83" s="19">
        <v>267</v>
      </c>
      <c r="G83" s="24">
        <v>3.5</v>
      </c>
      <c r="H83" s="24">
        <v>0.37</v>
      </c>
      <c r="I83" s="31"/>
      <c r="J83" s="31"/>
      <c r="K83" s="35"/>
    </row>
    <row r="84" spans="2:11" x14ac:dyDescent="0.25">
      <c r="B84" s="8" t="s">
        <v>2365</v>
      </c>
      <c r="C84" s="57" t="s">
        <v>2366</v>
      </c>
      <c r="D84" s="54" t="s">
        <v>2367</v>
      </c>
      <c r="E84" s="6" t="s">
        <v>43</v>
      </c>
      <c r="F84" s="19">
        <v>450</v>
      </c>
      <c r="G84" s="24">
        <v>3.31</v>
      </c>
      <c r="H84" s="24">
        <v>0.35</v>
      </c>
      <c r="I84" s="31"/>
      <c r="J84" s="31"/>
      <c r="K84" s="35"/>
    </row>
    <row r="85" spans="2:11" x14ac:dyDescent="0.25">
      <c r="B85" s="8" t="s">
        <v>299</v>
      </c>
      <c r="C85" s="57" t="s">
        <v>300</v>
      </c>
      <c r="D85" s="54" t="s">
        <v>301</v>
      </c>
      <c r="E85" s="6" t="s">
        <v>43</v>
      </c>
      <c r="F85" s="19">
        <v>1279</v>
      </c>
      <c r="G85" s="24">
        <v>3.31</v>
      </c>
      <c r="H85" s="24">
        <v>0.35</v>
      </c>
      <c r="I85" s="31"/>
      <c r="J85" s="31"/>
      <c r="K85" s="35"/>
    </row>
    <row r="86" spans="2:11" x14ac:dyDescent="0.25">
      <c r="B86" s="8" t="s">
        <v>444</v>
      </c>
      <c r="C86" s="57" t="s">
        <v>445</v>
      </c>
      <c r="D86" s="54" t="s">
        <v>446</v>
      </c>
      <c r="E86" s="6" t="s">
        <v>43</v>
      </c>
      <c r="F86" s="19">
        <v>1689</v>
      </c>
      <c r="G86" s="24">
        <v>3.26</v>
      </c>
      <c r="H86" s="24">
        <v>0.34</v>
      </c>
      <c r="I86" s="31"/>
      <c r="J86" s="31"/>
      <c r="K86" s="35"/>
    </row>
    <row r="87" spans="2:11" x14ac:dyDescent="0.25">
      <c r="B87" s="8" t="s">
        <v>400</v>
      </c>
      <c r="C87" s="57" t="s">
        <v>401</v>
      </c>
      <c r="D87" s="54" t="s">
        <v>402</v>
      </c>
      <c r="E87" s="6" t="s">
        <v>403</v>
      </c>
      <c r="F87" s="19">
        <v>1853</v>
      </c>
      <c r="G87" s="24">
        <v>3.26</v>
      </c>
      <c r="H87" s="24">
        <v>0.34</v>
      </c>
      <c r="I87" s="31"/>
      <c r="J87" s="31"/>
      <c r="K87" s="35"/>
    </row>
    <row r="88" spans="2:11" x14ac:dyDescent="0.25">
      <c r="B88" s="8" t="s">
        <v>97</v>
      </c>
      <c r="C88" s="57" t="s">
        <v>98</v>
      </c>
      <c r="D88" s="54" t="s">
        <v>99</v>
      </c>
      <c r="E88" s="6" t="s">
        <v>50</v>
      </c>
      <c r="F88" s="19">
        <v>63</v>
      </c>
      <c r="G88" s="24">
        <v>3.25</v>
      </c>
      <c r="H88" s="24">
        <v>0.34</v>
      </c>
      <c r="I88" s="31"/>
      <c r="J88" s="31"/>
      <c r="K88" s="35"/>
    </row>
    <row r="89" spans="2:11" x14ac:dyDescent="0.25">
      <c r="B89" s="8" t="s">
        <v>514</v>
      </c>
      <c r="C89" s="57" t="s">
        <v>515</v>
      </c>
      <c r="D89" s="54" t="s">
        <v>516</v>
      </c>
      <c r="E89" s="6" t="s">
        <v>145</v>
      </c>
      <c r="F89" s="19">
        <v>3046</v>
      </c>
      <c r="G89" s="24">
        <v>3.22</v>
      </c>
      <c r="H89" s="24">
        <v>0.34</v>
      </c>
      <c r="I89" s="31"/>
      <c r="J89" s="31"/>
      <c r="K89" s="35"/>
    </row>
    <row r="90" spans="2:11" x14ac:dyDescent="0.25">
      <c r="B90" s="8" t="s">
        <v>237</v>
      </c>
      <c r="C90" s="57" t="s">
        <v>238</v>
      </c>
      <c r="D90" s="54" t="s">
        <v>239</v>
      </c>
      <c r="E90" s="6" t="s">
        <v>174</v>
      </c>
      <c r="F90" s="19">
        <v>274</v>
      </c>
      <c r="G90" s="24">
        <v>3.2</v>
      </c>
      <c r="H90" s="24">
        <v>0.34</v>
      </c>
      <c r="I90" s="31"/>
      <c r="J90" s="31"/>
      <c r="K90" s="35"/>
    </row>
    <row r="91" spans="2:11" x14ac:dyDescent="0.25">
      <c r="B91" s="8" t="s">
        <v>394</v>
      </c>
      <c r="C91" s="57" t="s">
        <v>395</v>
      </c>
      <c r="D91" s="54" t="s">
        <v>396</v>
      </c>
      <c r="E91" s="6" t="s">
        <v>111</v>
      </c>
      <c r="F91" s="19">
        <v>166</v>
      </c>
      <c r="G91" s="24">
        <v>3.17</v>
      </c>
      <c r="H91" s="24">
        <v>0.33</v>
      </c>
      <c r="I91" s="31"/>
      <c r="J91" s="31"/>
      <c r="K91" s="35"/>
    </row>
    <row r="92" spans="2:11" x14ac:dyDescent="0.25">
      <c r="B92" s="8" t="s">
        <v>2353</v>
      </c>
      <c r="C92" s="57" t="s">
        <v>681</v>
      </c>
      <c r="D92" s="54" t="s">
        <v>2354</v>
      </c>
      <c r="E92" s="6" t="s">
        <v>86</v>
      </c>
      <c r="F92" s="19">
        <v>851</v>
      </c>
      <c r="G92" s="24">
        <v>3.17</v>
      </c>
      <c r="H92" s="24">
        <v>0.33</v>
      </c>
      <c r="I92" s="31"/>
      <c r="J92" s="31"/>
      <c r="K92" s="35"/>
    </row>
    <row r="93" spans="2:11" x14ac:dyDescent="0.25">
      <c r="B93" s="8" t="s">
        <v>2377</v>
      </c>
      <c r="C93" s="57" t="s">
        <v>2378</v>
      </c>
      <c r="D93" s="54" t="s">
        <v>2379</v>
      </c>
      <c r="E93" s="6" t="s">
        <v>170</v>
      </c>
      <c r="F93" s="19">
        <v>442</v>
      </c>
      <c r="G93" s="24">
        <v>3.15</v>
      </c>
      <c r="H93" s="24">
        <v>0.33</v>
      </c>
      <c r="I93" s="31"/>
      <c r="J93" s="31"/>
      <c r="K93" s="35"/>
    </row>
    <row r="94" spans="2:11" x14ac:dyDescent="0.25">
      <c r="B94" s="8" t="s">
        <v>243</v>
      </c>
      <c r="C94" s="57" t="s">
        <v>244</v>
      </c>
      <c r="D94" s="54" t="s">
        <v>245</v>
      </c>
      <c r="E94" s="6" t="s">
        <v>246</v>
      </c>
      <c r="F94" s="19">
        <v>907</v>
      </c>
      <c r="G94" s="24">
        <v>3.11</v>
      </c>
      <c r="H94" s="24">
        <v>0.33</v>
      </c>
      <c r="I94" s="31"/>
      <c r="J94" s="31"/>
      <c r="K94" s="35"/>
    </row>
    <row r="95" spans="2:11" x14ac:dyDescent="0.25">
      <c r="B95" s="8" t="s">
        <v>2197</v>
      </c>
      <c r="C95" s="57" t="s">
        <v>2198</v>
      </c>
      <c r="D95" s="54" t="s">
        <v>2199</v>
      </c>
      <c r="E95" s="6" t="s">
        <v>79</v>
      </c>
      <c r="F95" s="19">
        <v>164</v>
      </c>
      <c r="G95" s="24">
        <v>3.1</v>
      </c>
      <c r="H95" s="24">
        <v>0.32</v>
      </c>
      <c r="I95" s="31"/>
      <c r="J95" s="31"/>
      <c r="K95" s="35"/>
    </row>
    <row r="96" spans="2:11" x14ac:dyDescent="0.25">
      <c r="B96" s="8" t="s">
        <v>2422</v>
      </c>
      <c r="C96" s="57" t="s">
        <v>2423</v>
      </c>
      <c r="D96" s="54" t="s">
        <v>2424</v>
      </c>
      <c r="E96" s="6" t="s">
        <v>330</v>
      </c>
      <c r="F96" s="19">
        <v>210</v>
      </c>
      <c r="G96" s="24">
        <v>3.08</v>
      </c>
      <c r="H96" s="24">
        <v>0.32</v>
      </c>
      <c r="I96" s="31"/>
      <c r="J96" s="31"/>
      <c r="K96" s="35"/>
    </row>
    <row r="97" spans="2:11" x14ac:dyDescent="0.25">
      <c r="B97" s="8" t="s">
        <v>3048</v>
      </c>
      <c r="C97" s="57" t="s">
        <v>1177</v>
      </c>
      <c r="D97" s="54" t="s">
        <v>3049</v>
      </c>
      <c r="E97" s="6" t="s">
        <v>43</v>
      </c>
      <c r="F97" s="19">
        <v>13582</v>
      </c>
      <c r="G97" s="24">
        <v>2.89</v>
      </c>
      <c r="H97" s="24">
        <v>0.3</v>
      </c>
      <c r="I97" s="31"/>
      <c r="J97" s="31"/>
      <c r="K97" s="35"/>
    </row>
    <row r="98" spans="2:11" x14ac:dyDescent="0.25">
      <c r="B98" s="8" t="s">
        <v>2355</v>
      </c>
      <c r="C98" s="57" t="s">
        <v>1432</v>
      </c>
      <c r="D98" s="54" t="s">
        <v>2356</v>
      </c>
      <c r="E98" s="6" t="s">
        <v>43</v>
      </c>
      <c r="F98" s="19">
        <v>2307</v>
      </c>
      <c r="G98" s="24">
        <v>2.85</v>
      </c>
      <c r="H98" s="24">
        <v>0.3</v>
      </c>
      <c r="I98" s="31"/>
      <c r="J98" s="31"/>
      <c r="K98" s="35"/>
    </row>
    <row r="99" spans="2:11" x14ac:dyDescent="0.25">
      <c r="B99" s="8" t="s">
        <v>493</v>
      </c>
      <c r="C99" s="57" t="s">
        <v>494</v>
      </c>
      <c r="D99" s="54" t="s">
        <v>495</v>
      </c>
      <c r="E99" s="6" t="s">
        <v>330</v>
      </c>
      <c r="F99" s="19">
        <v>100</v>
      </c>
      <c r="G99" s="24">
        <v>2.82</v>
      </c>
      <c r="H99" s="24">
        <v>0.3</v>
      </c>
      <c r="I99" s="31"/>
      <c r="J99" s="31"/>
      <c r="K99" s="35"/>
    </row>
    <row r="100" spans="2:11" x14ac:dyDescent="0.25">
      <c r="B100" s="8" t="s">
        <v>2368</v>
      </c>
      <c r="C100" s="57" t="s">
        <v>1807</v>
      </c>
      <c r="D100" s="54" t="s">
        <v>2369</v>
      </c>
      <c r="E100" s="6" t="s">
        <v>43</v>
      </c>
      <c r="F100" s="19">
        <v>384</v>
      </c>
      <c r="G100" s="24">
        <v>2.81</v>
      </c>
      <c r="H100" s="24">
        <v>0.28999999999999998</v>
      </c>
      <c r="I100" s="31"/>
      <c r="J100" s="31"/>
      <c r="K100" s="35"/>
    </row>
    <row r="101" spans="2:11" x14ac:dyDescent="0.25">
      <c r="B101" s="8" t="s">
        <v>293</v>
      </c>
      <c r="C101" s="57" t="s">
        <v>294</v>
      </c>
      <c r="D101" s="54" t="s">
        <v>295</v>
      </c>
      <c r="E101" s="6" t="s">
        <v>43</v>
      </c>
      <c r="F101" s="19">
        <v>2370</v>
      </c>
      <c r="G101" s="24">
        <v>2.68</v>
      </c>
      <c r="H101" s="24">
        <v>0.28000000000000003</v>
      </c>
      <c r="I101" s="31"/>
      <c r="J101" s="31"/>
      <c r="K101" s="35"/>
    </row>
    <row r="102" spans="2:11" x14ac:dyDescent="0.25">
      <c r="B102" s="8" t="s">
        <v>869</v>
      </c>
      <c r="C102" s="57" t="s">
        <v>870</v>
      </c>
      <c r="D102" s="54" t="s">
        <v>871</v>
      </c>
      <c r="E102" s="6" t="s">
        <v>268</v>
      </c>
      <c r="F102" s="19">
        <v>200</v>
      </c>
      <c r="G102" s="24">
        <v>2.65</v>
      </c>
      <c r="H102" s="24">
        <v>0.28000000000000003</v>
      </c>
      <c r="I102" s="31"/>
      <c r="J102" s="31"/>
      <c r="K102" s="35"/>
    </row>
    <row r="103" spans="2:11" x14ac:dyDescent="0.25">
      <c r="B103" s="8" t="s">
        <v>209</v>
      </c>
      <c r="C103" s="57" t="s">
        <v>210</v>
      </c>
      <c r="D103" s="54" t="s">
        <v>211</v>
      </c>
      <c r="E103" s="6" t="s">
        <v>65</v>
      </c>
      <c r="F103" s="19">
        <v>9</v>
      </c>
      <c r="G103" s="24">
        <v>2.64</v>
      </c>
      <c r="H103" s="24">
        <v>0.28000000000000003</v>
      </c>
      <c r="I103" s="31"/>
      <c r="J103" s="31"/>
      <c r="K103" s="35"/>
    </row>
    <row r="104" spans="2:11" x14ac:dyDescent="0.25">
      <c r="B104" s="8" t="s">
        <v>2498</v>
      </c>
      <c r="C104" s="57" t="s">
        <v>2499</v>
      </c>
      <c r="D104" s="54" t="s">
        <v>2500</v>
      </c>
      <c r="E104" s="6" t="s">
        <v>96</v>
      </c>
      <c r="F104" s="19">
        <v>172</v>
      </c>
      <c r="G104" s="24">
        <v>2.58</v>
      </c>
      <c r="H104" s="24">
        <v>0.27</v>
      </c>
      <c r="I104" s="31"/>
      <c r="J104" s="31"/>
      <c r="K104" s="35"/>
    </row>
    <row r="105" spans="2:11" x14ac:dyDescent="0.25">
      <c r="B105" s="8" t="s">
        <v>2389</v>
      </c>
      <c r="C105" s="57" t="s">
        <v>2390</v>
      </c>
      <c r="D105" s="54" t="s">
        <v>2391</v>
      </c>
      <c r="E105" s="6" t="s">
        <v>513</v>
      </c>
      <c r="F105" s="19">
        <v>366</v>
      </c>
      <c r="G105" s="24">
        <v>2.5499999999999998</v>
      </c>
      <c r="H105" s="24">
        <v>0.27</v>
      </c>
      <c r="I105" s="31"/>
      <c r="J105" s="31"/>
      <c r="K105" s="35"/>
    </row>
    <row r="106" spans="2:11" x14ac:dyDescent="0.25">
      <c r="B106" s="8" t="s">
        <v>2220</v>
      </c>
      <c r="C106" s="57" t="s">
        <v>2221</v>
      </c>
      <c r="D106" s="54" t="s">
        <v>2222</v>
      </c>
      <c r="E106" s="6" t="s">
        <v>65</v>
      </c>
      <c r="F106" s="19">
        <v>423</v>
      </c>
      <c r="G106" s="24">
        <v>2.41</v>
      </c>
      <c r="H106" s="24">
        <v>0.25</v>
      </c>
      <c r="I106" s="31"/>
      <c r="J106" s="31"/>
      <c r="K106" s="35"/>
    </row>
    <row r="107" spans="2:11" x14ac:dyDescent="0.25">
      <c r="B107" s="8" t="s">
        <v>324</v>
      </c>
      <c r="C107" s="57" t="s">
        <v>325</v>
      </c>
      <c r="D107" s="54" t="s">
        <v>326</v>
      </c>
      <c r="E107" s="6" t="s">
        <v>145</v>
      </c>
      <c r="F107" s="19">
        <v>73</v>
      </c>
      <c r="G107" s="24">
        <v>2.2599999999999998</v>
      </c>
      <c r="H107" s="24">
        <v>0.24</v>
      </c>
      <c r="I107" s="31"/>
      <c r="J107" s="31"/>
      <c r="K107" s="35"/>
    </row>
    <row r="108" spans="2:11" x14ac:dyDescent="0.25">
      <c r="B108" s="8" t="s">
        <v>2362</v>
      </c>
      <c r="C108" s="57" t="s">
        <v>2363</v>
      </c>
      <c r="D108" s="54" t="s">
        <v>2364</v>
      </c>
      <c r="E108" s="6" t="s">
        <v>123</v>
      </c>
      <c r="F108" s="19">
        <v>207</v>
      </c>
      <c r="G108" s="24">
        <v>2.13</v>
      </c>
      <c r="H108" s="24">
        <v>0.22</v>
      </c>
      <c r="I108" s="31"/>
      <c r="J108" s="31"/>
      <c r="K108" s="35"/>
    </row>
    <row r="109" spans="2:11" x14ac:dyDescent="0.25">
      <c r="B109" s="8" t="s">
        <v>171</v>
      </c>
      <c r="C109" s="57" t="s">
        <v>172</v>
      </c>
      <c r="D109" s="54" t="s">
        <v>173</v>
      </c>
      <c r="E109" s="6" t="s">
        <v>174</v>
      </c>
      <c r="F109" s="19">
        <v>90</v>
      </c>
      <c r="G109" s="24">
        <v>2</v>
      </c>
      <c r="H109" s="24">
        <v>0.21</v>
      </c>
      <c r="I109" s="31"/>
      <c r="J109" s="31"/>
      <c r="K109" s="35"/>
    </row>
    <row r="110" spans="2:11" x14ac:dyDescent="0.25">
      <c r="C110" s="58" t="s">
        <v>175</v>
      </c>
      <c r="D110" s="54"/>
      <c r="E110" s="6"/>
      <c r="F110" s="19"/>
      <c r="G110" s="25">
        <v>954.11</v>
      </c>
      <c r="H110" s="25">
        <v>100</v>
      </c>
      <c r="I110" s="31"/>
      <c r="J110" s="31"/>
      <c r="K110" s="35"/>
    </row>
    <row r="111" spans="2:11" x14ac:dyDescent="0.25">
      <c r="C111" s="57"/>
      <c r="D111" s="54"/>
      <c r="E111" s="6"/>
      <c r="F111" s="19"/>
      <c r="G111" s="24"/>
      <c r="H111" s="24"/>
      <c r="I111" s="31"/>
      <c r="J111" s="31"/>
      <c r="K111" s="35"/>
    </row>
    <row r="112" spans="2:11" x14ac:dyDescent="0.25">
      <c r="C112" s="58" t="s">
        <v>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5</v>
      </c>
      <c r="D116" s="54"/>
      <c r="E116" s="6"/>
      <c r="F116" s="19"/>
      <c r="G116" s="24"/>
      <c r="H116" s="24"/>
      <c r="I116" s="31"/>
      <c r="J116" s="31"/>
      <c r="K116" s="35"/>
    </row>
    <row r="117" spans="1:11" x14ac:dyDescent="0.25">
      <c r="C117" s="59" t="s">
        <v>6</v>
      </c>
      <c r="D117" s="54"/>
      <c r="E117" s="6"/>
      <c r="F117" s="19"/>
      <c r="G117" s="24"/>
      <c r="H117" s="24"/>
      <c r="I117" s="31"/>
      <c r="J117" s="31"/>
      <c r="K117" s="35"/>
    </row>
    <row r="118" spans="1:11" x14ac:dyDescent="0.25">
      <c r="B118" s="8" t="s">
        <v>183</v>
      </c>
      <c r="C118" s="57" t="s">
        <v>91</v>
      </c>
      <c r="D118" s="54" t="s">
        <v>184</v>
      </c>
      <c r="E118" s="6" t="s">
        <v>185</v>
      </c>
      <c r="F118" s="19">
        <v>640</v>
      </c>
      <c r="G118" s="24">
        <v>0.06</v>
      </c>
      <c r="H118" s="24">
        <v>0.01</v>
      </c>
      <c r="I118" s="31">
        <v>6.05</v>
      </c>
      <c r="J118" s="31"/>
      <c r="K118" s="35" t="s">
        <v>5298</v>
      </c>
    </row>
    <row r="119" spans="1:11" x14ac:dyDescent="0.25">
      <c r="C119" s="58" t="s">
        <v>175</v>
      </c>
      <c r="D119" s="54"/>
      <c r="E119" s="6"/>
      <c r="F119" s="19"/>
      <c r="G119" s="25">
        <v>0.06</v>
      </c>
      <c r="H119" s="25">
        <v>0.01</v>
      </c>
      <c r="I119" s="31"/>
      <c r="J119" s="31"/>
      <c r="K119" s="35"/>
    </row>
    <row r="120" spans="1:11" x14ac:dyDescent="0.25">
      <c r="C120" s="57"/>
      <c r="D120" s="54"/>
      <c r="E120" s="6"/>
      <c r="F120" s="19"/>
      <c r="G120" s="24"/>
      <c r="H120" s="24"/>
      <c r="I120" s="31"/>
      <c r="J120" s="31"/>
      <c r="K120" s="35"/>
    </row>
    <row r="121" spans="1:11" x14ac:dyDescent="0.25">
      <c r="C121" s="58" t="s">
        <v>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8</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9</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10</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190</v>
      </c>
      <c r="C153" s="57" t="s">
        <v>191</v>
      </c>
      <c r="D153" s="54"/>
      <c r="E153" s="6"/>
      <c r="F153" s="19"/>
      <c r="G153" s="24">
        <v>0.19</v>
      </c>
      <c r="H153" s="24">
        <v>0.02</v>
      </c>
      <c r="I153" s="31"/>
      <c r="J153" s="31"/>
      <c r="K153" s="35"/>
    </row>
    <row r="154" spans="1:54" x14ac:dyDescent="0.25">
      <c r="C154" s="58" t="s">
        <v>175</v>
      </c>
      <c r="D154" s="54"/>
      <c r="E154" s="6"/>
      <c r="F154" s="19"/>
      <c r="G154" s="25">
        <v>0.19</v>
      </c>
      <c r="H154" s="25">
        <v>0.02</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5239</v>
      </c>
      <c r="D157" s="54"/>
      <c r="E157" s="6"/>
      <c r="F157" s="19"/>
      <c r="G157" s="24" t="s">
        <v>2</v>
      </c>
      <c r="H157" s="24" t="s">
        <v>2</v>
      </c>
      <c r="I157" s="31"/>
      <c r="J157" s="31"/>
      <c r="K157" s="35"/>
      <c r="L157" s="3"/>
      <c r="AI157" s="3"/>
      <c r="AV157" s="3"/>
      <c r="AX157" s="3"/>
      <c r="BB157" s="3"/>
    </row>
    <row r="158" spans="1:54" x14ac:dyDescent="0.25">
      <c r="B158" s="8"/>
      <c r="C158" s="57" t="s">
        <v>192</v>
      </c>
      <c r="D158" s="54"/>
      <c r="E158" s="6"/>
      <c r="F158" s="19"/>
      <c r="G158" s="24">
        <v>-0.23</v>
      </c>
      <c r="H158" s="24">
        <v>-0.03</v>
      </c>
      <c r="I158" s="31"/>
      <c r="J158" s="31"/>
      <c r="K158" s="35"/>
    </row>
    <row r="159" spans="1:54" x14ac:dyDescent="0.25">
      <c r="C159" s="58" t="s">
        <v>175</v>
      </c>
      <c r="D159" s="54"/>
      <c r="E159" s="6"/>
      <c r="F159" s="19"/>
      <c r="G159" s="25">
        <v>-0.23</v>
      </c>
      <c r="H159" s="25">
        <v>-0.03</v>
      </c>
      <c r="I159" s="31"/>
      <c r="J159" s="31"/>
      <c r="K159" s="35"/>
    </row>
    <row r="160" spans="1:54" x14ac:dyDescent="0.25">
      <c r="C160" s="57"/>
      <c r="D160" s="54"/>
      <c r="E160" s="6"/>
      <c r="F160" s="19"/>
      <c r="G160" s="24"/>
      <c r="H160" s="24"/>
      <c r="I160" s="31"/>
      <c r="J160" s="31"/>
      <c r="K160" s="35"/>
    </row>
    <row r="161" spans="3:11" x14ac:dyDescent="0.25">
      <c r="C161" s="60" t="s">
        <v>193</v>
      </c>
      <c r="D161" s="55"/>
      <c r="E161" s="5"/>
      <c r="F161" s="20"/>
      <c r="G161" s="26">
        <v>954.13</v>
      </c>
      <c r="H161" s="26">
        <v>100</v>
      </c>
      <c r="I161" s="32"/>
      <c r="J161" s="32"/>
      <c r="K161" s="36"/>
    </row>
    <row r="164" spans="3:11" x14ac:dyDescent="0.25">
      <c r="C164" s="1" t="s">
        <v>194</v>
      </c>
    </row>
    <row r="165" spans="3:11" x14ac:dyDescent="0.25">
      <c r="C165" s="37" t="s">
        <v>195</v>
      </c>
      <c r="D165" s="37"/>
      <c r="E165" s="37"/>
      <c r="F165" s="37"/>
      <c r="G165" s="37"/>
      <c r="H165" s="37"/>
      <c r="I165" s="37"/>
      <c r="J165" s="37"/>
      <c r="K165" s="37"/>
    </row>
    <row r="166" spans="3:11" x14ac:dyDescent="0.25">
      <c r="C166" s="2" t="s">
        <v>196</v>
      </c>
    </row>
    <row r="167" spans="3:11" x14ac:dyDescent="0.25">
      <c r="C167" s="2" t="s">
        <v>197</v>
      </c>
    </row>
    <row r="168" spans="3:11" ht="30" customHeight="1" x14ac:dyDescent="0.25">
      <c r="C168" s="92" t="s">
        <v>198</v>
      </c>
      <c r="D168" s="93"/>
      <c r="E168" s="93"/>
      <c r="F168" s="93"/>
      <c r="G168" s="93"/>
      <c r="H168" s="93"/>
      <c r="I168" s="93"/>
      <c r="J168" s="93"/>
      <c r="K168" s="93"/>
    </row>
    <row r="169" spans="3:11" x14ac:dyDescent="0.25">
      <c r="C169" s="2" t="s">
        <v>199</v>
      </c>
    </row>
    <row r="171" spans="3:11" x14ac:dyDescent="0.25">
      <c r="C171" s="1" t="s">
        <v>5400</v>
      </c>
      <c r="E171" s="90" t="s">
        <v>5401</v>
      </c>
    </row>
    <row r="172" spans="3:11" x14ac:dyDescent="0.25">
      <c r="E172" s="2" t="s">
        <v>5424</v>
      </c>
    </row>
  </sheetData>
  <mergeCells count="1">
    <mergeCell ref="C168:K168"/>
  </mergeCells>
  <hyperlinks>
    <hyperlink ref="J2" location="'Index'!A1" display="'Index'!A1" xr:uid="{F5A6DCFD-F399-4961-830A-8AB97F5836FE}"/>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5B5E-4A24-4DC0-B6D1-8F009CF53401}">
  <sheetPr codeName="Sheet1"/>
  <dimension ref="A1:IV275"/>
  <sheetViews>
    <sheetView showGridLines="0" zoomScale="90" zoomScaleNormal="90" workbookViewId="0">
      <pane ySplit="6" topLeftCell="A2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3051</v>
      </c>
      <c r="J2" s="38" t="s">
        <v>4913</v>
      </c>
    </row>
    <row r="3" spans="1:54" ht="16.5" x14ac:dyDescent="0.3">
      <c r="C3" s="1" t="s">
        <v>28</v>
      </c>
      <c r="D3" s="21" t="s">
        <v>3052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4734100</v>
      </c>
      <c r="G10" s="24">
        <v>45021.29</v>
      </c>
      <c r="H10" s="24">
        <v>7.3</v>
      </c>
      <c r="I10" s="31"/>
      <c r="J10" s="31"/>
      <c r="K10" s="35"/>
    </row>
    <row r="11" spans="1:54" x14ac:dyDescent="0.25">
      <c r="B11" s="8" t="s">
        <v>72</v>
      </c>
      <c r="C11" s="57" t="s">
        <v>73</v>
      </c>
      <c r="D11" s="54" t="s">
        <v>74</v>
      </c>
      <c r="E11" s="6" t="s">
        <v>75</v>
      </c>
      <c r="F11" s="19">
        <v>2219662</v>
      </c>
      <c r="G11" s="24">
        <v>30276.19</v>
      </c>
      <c r="H11" s="24">
        <v>4.91</v>
      </c>
      <c r="I11" s="31"/>
      <c r="J11" s="31"/>
      <c r="K11" s="35"/>
    </row>
    <row r="12" spans="1:54" x14ac:dyDescent="0.25">
      <c r="B12" s="8" t="s">
        <v>69</v>
      </c>
      <c r="C12" s="57" t="s">
        <v>70</v>
      </c>
      <c r="D12" s="54" t="s">
        <v>71</v>
      </c>
      <c r="E12" s="6" t="s">
        <v>43</v>
      </c>
      <c r="F12" s="19">
        <v>820400</v>
      </c>
      <c r="G12" s="24">
        <v>16348.11</v>
      </c>
      <c r="H12" s="24">
        <v>2.65</v>
      </c>
      <c r="I12" s="31"/>
      <c r="J12" s="31"/>
      <c r="K12" s="35"/>
    </row>
    <row r="13" spans="1:54" x14ac:dyDescent="0.25">
      <c r="B13" s="8" t="s">
        <v>44</v>
      </c>
      <c r="C13" s="57" t="s">
        <v>45</v>
      </c>
      <c r="D13" s="54" t="s">
        <v>46</v>
      </c>
      <c r="E13" s="6" t="s">
        <v>43</v>
      </c>
      <c r="F13" s="19">
        <v>1181800</v>
      </c>
      <c r="G13" s="24">
        <v>15930.66</v>
      </c>
      <c r="H13" s="24">
        <v>2.58</v>
      </c>
      <c r="I13" s="31"/>
      <c r="J13" s="31"/>
      <c r="K13" s="35"/>
    </row>
    <row r="14" spans="1:54" x14ac:dyDescent="0.25">
      <c r="B14" s="8" t="s">
        <v>51</v>
      </c>
      <c r="C14" s="57" t="s">
        <v>52</v>
      </c>
      <c r="D14" s="54" t="s">
        <v>53</v>
      </c>
      <c r="E14" s="6" t="s">
        <v>54</v>
      </c>
      <c r="F14" s="19">
        <v>365275</v>
      </c>
      <c r="G14" s="24">
        <v>13365.41</v>
      </c>
      <c r="H14" s="24">
        <v>2.17</v>
      </c>
      <c r="I14" s="31"/>
      <c r="J14" s="31"/>
      <c r="K14" s="35"/>
    </row>
    <row r="15" spans="1:54" x14ac:dyDescent="0.25">
      <c r="B15" s="8" t="s">
        <v>66</v>
      </c>
      <c r="C15" s="57" t="s">
        <v>67</v>
      </c>
      <c r="D15" s="54" t="s">
        <v>68</v>
      </c>
      <c r="E15" s="6" t="s">
        <v>43</v>
      </c>
      <c r="F15" s="19">
        <v>1291750</v>
      </c>
      <c r="G15" s="24">
        <v>11269.87</v>
      </c>
      <c r="H15" s="24">
        <v>1.83</v>
      </c>
      <c r="I15" s="31"/>
      <c r="J15" s="31"/>
      <c r="K15" s="35"/>
    </row>
    <row r="16" spans="1:54" x14ac:dyDescent="0.25">
      <c r="B16" s="8" t="s">
        <v>59</v>
      </c>
      <c r="C16" s="57" t="s">
        <v>60</v>
      </c>
      <c r="D16" s="54" t="s">
        <v>61</v>
      </c>
      <c r="E16" s="6" t="s">
        <v>43</v>
      </c>
      <c r="F16" s="19">
        <v>955000</v>
      </c>
      <c r="G16" s="24">
        <v>10806.78</v>
      </c>
      <c r="H16" s="24">
        <v>1.75</v>
      </c>
      <c r="I16" s="31"/>
      <c r="J16" s="31"/>
      <c r="K16" s="35"/>
    </row>
    <row r="17" spans="2:11" x14ac:dyDescent="0.25">
      <c r="B17" s="8" t="s">
        <v>376</v>
      </c>
      <c r="C17" s="57" t="s">
        <v>377</v>
      </c>
      <c r="D17" s="54" t="s">
        <v>378</v>
      </c>
      <c r="E17" s="6" t="s">
        <v>58</v>
      </c>
      <c r="F17" s="19">
        <v>281400</v>
      </c>
      <c r="G17" s="24">
        <v>9643.58</v>
      </c>
      <c r="H17" s="24">
        <v>1.56</v>
      </c>
      <c r="I17" s="31"/>
      <c r="J17" s="31"/>
      <c r="K17" s="35"/>
    </row>
    <row r="18" spans="2:11" x14ac:dyDescent="0.25">
      <c r="B18" s="8" t="s">
        <v>209</v>
      </c>
      <c r="C18" s="57" t="s">
        <v>210</v>
      </c>
      <c r="D18" s="54" t="s">
        <v>211</v>
      </c>
      <c r="E18" s="6" t="s">
        <v>65</v>
      </c>
      <c r="F18" s="19">
        <v>30000</v>
      </c>
      <c r="G18" s="24">
        <v>8779.5</v>
      </c>
      <c r="H18" s="24">
        <v>1.42</v>
      </c>
      <c r="I18" s="31"/>
      <c r="J18" s="31"/>
      <c r="K18" s="35"/>
    </row>
    <row r="19" spans="2:11" x14ac:dyDescent="0.25">
      <c r="B19" s="8" t="s">
        <v>299</v>
      </c>
      <c r="C19" s="57" t="s">
        <v>300</v>
      </c>
      <c r="D19" s="54" t="s">
        <v>301</v>
      </c>
      <c r="E19" s="6" t="s">
        <v>43</v>
      </c>
      <c r="F19" s="19">
        <v>3091025</v>
      </c>
      <c r="G19" s="24">
        <v>7991.54</v>
      </c>
      <c r="H19" s="24">
        <v>1.3</v>
      </c>
      <c r="I19" s="31"/>
      <c r="J19" s="31"/>
      <c r="K19" s="35"/>
    </row>
    <row r="20" spans="2:11" x14ac:dyDescent="0.25">
      <c r="B20" s="8" t="s">
        <v>969</v>
      </c>
      <c r="C20" s="57" t="s">
        <v>970</v>
      </c>
      <c r="D20" s="54" t="s">
        <v>971</v>
      </c>
      <c r="E20" s="6" t="s">
        <v>141</v>
      </c>
      <c r="F20" s="19">
        <v>1130000</v>
      </c>
      <c r="G20" s="24">
        <v>7084.54</v>
      </c>
      <c r="H20" s="24">
        <v>1.1499999999999999</v>
      </c>
      <c r="I20" s="31"/>
      <c r="J20" s="31"/>
      <c r="K20" s="35"/>
    </row>
    <row r="21" spans="2:11" x14ac:dyDescent="0.25">
      <c r="B21" s="8" t="s">
        <v>225</v>
      </c>
      <c r="C21" s="57" t="s">
        <v>226</v>
      </c>
      <c r="D21" s="54" t="s">
        <v>227</v>
      </c>
      <c r="E21" s="6" t="s">
        <v>200</v>
      </c>
      <c r="F21" s="19">
        <v>660000</v>
      </c>
      <c r="G21" s="24">
        <v>7020.75</v>
      </c>
      <c r="H21" s="24">
        <v>1.1399999999999999</v>
      </c>
      <c r="I21" s="31"/>
      <c r="J21" s="31"/>
      <c r="K21" s="35"/>
    </row>
    <row r="22" spans="2:11" x14ac:dyDescent="0.25">
      <c r="B22" s="8" t="s">
        <v>507</v>
      </c>
      <c r="C22" s="57" t="s">
        <v>508</v>
      </c>
      <c r="D22" s="54" t="s">
        <v>509</v>
      </c>
      <c r="E22" s="6" t="s">
        <v>119</v>
      </c>
      <c r="F22" s="19">
        <v>881000</v>
      </c>
      <c r="G22" s="24">
        <v>6342.76</v>
      </c>
      <c r="H22" s="24">
        <v>1.03</v>
      </c>
      <c r="I22" s="31"/>
      <c r="J22" s="31"/>
      <c r="K22" s="35"/>
    </row>
    <row r="23" spans="2:11" x14ac:dyDescent="0.25">
      <c r="B23" s="8" t="s">
        <v>1921</v>
      </c>
      <c r="C23" s="57" t="s">
        <v>1922</v>
      </c>
      <c r="D23" s="54" t="s">
        <v>1923</v>
      </c>
      <c r="E23" s="6" t="s">
        <v>86</v>
      </c>
      <c r="F23" s="19">
        <v>1981708</v>
      </c>
      <c r="G23" s="24">
        <v>6336.51</v>
      </c>
      <c r="H23" s="24">
        <v>1.03</v>
      </c>
      <c r="I23" s="31"/>
      <c r="J23" s="31"/>
      <c r="K23" s="35"/>
    </row>
    <row r="24" spans="2:11" x14ac:dyDescent="0.25">
      <c r="B24" s="8" t="s">
        <v>164</v>
      </c>
      <c r="C24" s="57" t="s">
        <v>165</v>
      </c>
      <c r="D24" s="54" t="s">
        <v>166</v>
      </c>
      <c r="E24" s="6" t="s">
        <v>96</v>
      </c>
      <c r="F24" s="19">
        <v>1200000</v>
      </c>
      <c r="G24" s="24">
        <v>6182.4</v>
      </c>
      <c r="H24" s="24">
        <v>1</v>
      </c>
      <c r="I24" s="31"/>
      <c r="J24" s="31"/>
      <c r="K24" s="35"/>
    </row>
    <row r="25" spans="2:11" x14ac:dyDescent="0.25">
      <c r="B25" s="8" t="s">
        <v>517</v>
      </c>
      <c r="C25" s="57" t="s">
        <v>518</v>
      </c>
      <c r="D25" s="54" t="s">
        <v>519</v>
      </c>
      <c r="E25" s="6" t="s">
        <v>330</v>
      </c>
      <c r="F25" s="19">
        <v>128205</v>
      </c>
      <c r="G25" s="24">
        <v>5924.99</v>
      </c>
      <c r="H25" s="24">
        <v>0.96</v>
      </c>
      <c r="I25" s="31"/>
      <c r="J25" s="31"/>
      <c r="K25" s="35"/>
    </row>
    <row r="26" spans="2:11" x14ac:dyDescent="0.25">
      <c r="B26" s="8" t="s">
        <v>149</v>
      </c>
      <c r="C26" s="57" t="s">
        <v>150</v>
      </c>
      <c r="D26" s="54" t="s">
        <v>151</v>
      </c>
      <c r="E26" s="6" t="s">
        <v>152</v>
      </c>
      <c r="F26" s="19">
        <v>912500</v>
      </c>
      <c r="G26" s="24">
        <v>5633.78</v>
      </c>
      <c r="H26" s="24">
        <v>0.91</v>
      </c>
      <c r="I26" s="31"/>
      <c r="J26" s="31"/>
      <c r="K26" s="35"/>
    </row>
    <row r="27" spans="2:11" x14ac:dyDescent="0.25">
      <c r="B27" s="8" t="s">
        <v>275</v>
      </c>
      <c r="C27" s="57" t="s">
        <v>276</v>
      </c>
      <c r="D27" s="54" t="s">
        <v>277</v>
      </c>
      <c r="E27" s="6" t="s">
        <v>200</v>
      </c>
      <c r="F27" s="19">
        <v>3309000</v>
      </c>
      <c r="G27" s="24">
        <v>5584.6</v>
      </c>
      <c r="H27" s="24">
        <v>0.91</v>
      </c>
      <c r="I27" s="31"/>
      <c r="J27" s="31"/>
      <c r="K27" s="35"/>
    </row>
    <row r="28" spans="2:11" x14ac:dyDescent="0.25">
      <c r="B28" s="8" t="s">
        <v>132</v>
      </c>
      <c r="C28" s="57" t="s">
        <v>133</v>
      </c>
      <c r="D28" s="54" t="s">
        <v>134</v>
      </c>
      <c r="E28" s="6" t="s">
        <v>96</v>
      </c>
      <c r="F28" s="19">
        <v>474000</v>
      </c>
      <c r="G28" s="24">
        <v>5530.63</v>
      </c>
      <c r="H28" s="24">
        <v>0.9</v>
      </c>
      <c r="I28" s="31"/>
      <c r="J28" s="31"/>
      <c r="K28" s="35"/>
    </row>
    <row r="29" spans="2:11" x14ac:dyDescent="0.25">
      <c r="B29" s="8" t="s">
        <v>579</v>
      </c>
      <c r="C29" s="57" t="s">
        <v>580</v>
      </c>
      <c r="D29" s="54" t="s">
        <v>581</v>
      </c>
      <c r="E29" s="6" t="s">
        <v>156</v>
      </c>
      <c r="F29" s="19">
        <v>3700000</v>
      </c>
      <c r="G29" s="24">
        <v>5513.37</v>
      </c>
      <c r="H29" s="24">
        <v>0.89</v>
      </c>
      <c r="I29" s="31"/>
      <c r="J29" s="31"/>
      <c r="K29" s="35"/>
    </row>
    <row r="30" spans="2:11" x14ac:dyDescent="0.25">
      <c r="B30" s="8" t="s">
        <v>600</v>
      </c>
      <c r="C30" s="57" t="s">
        <v>601</v>
      </c>
      <c r="D30" s="54" t="s">
        <v>602</v>
      </c>
      <c r="E30" s="6" t="s">
        <v>86</v>
      </c>
      <c r="F30" s="19">
        <v>270000</v>
      </c>
      <c r="G30" s="24">
        <v>5417.28</v>
      </c>
      <c r="H30" s="24">
        <v>0.88</v>
      </c>
      <c r="I30" s="31"/>
      <c r="J30" s="31"/>
      <c r="K30" s="35"/>
    </row>
    <row r="31" spans="2:11" x14ac:dyDescent="0.25">
      <c r="B31" s="8" t="s">
        <v>305</v>
      </c>
      <c r="C31" s="57" t="s">
        <v>306</v>
      </c>
      <c r="D31" s="54" t="s">
        <v>307</v>
      </c>
      <c r="E31" s="6" t="s">
        <v>107</v>
      </c>
      <c r="F31" s="19">
        <v>2527500</v>
      </c>
      <c r="G31" s="24">
        <v>5405.56</v>
      </c>
      <c r="H31" s="24">
        <v>0.88</v>
      </c>
      <c r="I31" s="31"/>
      <c r="J31" s="31"/>
      <c r="K31" s="35"/>
    </row>
    <row r="32" spans="2:11" x14ac:dyDescent="0.25">
      <c r="B32" s="8" t="s">
        <v>2377</v>
      </c>
      <c r="C32" s="57" t="s">
        <v>2378</v>
      </c>
      <c r="D32" s="54" t="s">
        <v>2379</v>
      </c>
      <c r="E32" s="6" t="s">
        <v>170</v>
      </c>
      <c r="F32" s="19">
        <v>748275</v>
      </c>
      <c r="G32" s="24">
        <v>5335.2</v>
      </c>
      <c r="H32" s="24">
        <v>0.86</v>
      </c>
      <c r="I32" s="31"/>
      <c r="J32" s="31"/>
      <c r="K32" s="35"/>
    </row>
    <row r="33" spans="2:11" x14ac:dyDescent="0.25">
      <c r="B33" s="8" t="s">
        <v>850</v>
      </c>
      <c r="C33" s="57" t="s">
        <v>851</v>
      </c>
      <c r="D33" s="54" t="s">
        <v>852</v>
      </c>
      <c r="E33" s="6" t="s">
        <v>152</v>
      </c>
      <c r="F33" s="19">
        <v>1398906</v>
      </c>
      <c r="G33" s="24">
        <v>5034.66</v>
      </c>
      <c r="H33" s="24">
        <v>0.82</v>
      </c>
      <c r="I33" s="31"/>
      <c r="J33" s="31"/>
      <c r="K33" s="35"/>
    </row>
    <row r="34" spans="2:11" x14ac:dyDescent="0.25">
      <c r="B34" s="8" t="s">
        <v>262</v>
      </c>
      <c r="C34" s="57" t="s">
        <v>263</v>
      </c>
      <c r="D34" s="54" t="s">
        <v>264</v>
      </c>
      <c r="E34" s="6" t="s">
        <v>145</v>
      </c>
      <c r="F34" s="19">
        <v>38858</v>
      </c>
      <c r="G34" s="24">
        <v>5014.62</v>
      </c>
      <c r="H34" s="24">
        <v>0.81</v>
      </c>
      <c r="I34" s="31"/>
      <c r="J34" s="31"/>
      <c r="K34" s="35"/>
    </row>
    <row r="35" spans="2:11" x14ac:dyDescent="0.25">
      <c r="B35" s="8" t="s">
        <v>391</v>
      </c>
      <c r="C35" s="57" t="s">
        <v>392</v>
      </c>
      <c r="D35" s="54" t="s">
        <v>393</v>
      </c>
      <c r="E35" s="6" t="s">
        <v>50</v>
      </c>
      <c r="F35" s="19">
        <v>350000</v>
      </c>
      <c r="G35" s="24">
        <v>4901.05</v>
      </c>
      <c r="H35" s="24">
        <v>0.79</v>
      </c>
      <c r="I35" s="31"/>
      <c r="J35" s="31"/>
      <c r="K35" s="35"/>
    </row>
    <row r="36" spans="2:11" x14ac:dyDescent="0.25">
      <c r="B36" s="8" t="s">
        <v>2399</v>
      </c>
      <c r="C36" s="57" t="s">
        <v>2400</v>
      </c>
      <c r="D36" s="54" t="s">
        <v>2401</v>
      </c>
      <c r="E36" s="6" t="s">
        <v>86</v>
      </c>
      <c r="F36" s="19">
        <v>2997100</v>
      </c>
      <c r="G36" s="24">
        <v>4821.1400000000003</v>
      </c>
      <c r="H36" s="24">
        <v>0.78</v>
      </c>
      <c r="I36" s="31"/>
      <c r="J36" s="31"/>
      <c r="K36" s="35"/>
    </row>
    <row r="37" spans="2:11" x14ac:dyDescent="0.25">
      <c r="B37" s="8" t="s">
        <v>93</v>
      </c>
      <c r="C37" s="57" t="s">
        <v>94</v>
      </c>
      <c r="D37" s="54" t="s">
        <v>95</v>
      </c>
      <c r="E37" s="6" t="s">
        <v>96</v>
      </c>
      <c r="F37" s="19">
        <v>200000</v>
      </c>
      <c r="G37" s="24">
        <v>4700</v>
      </c>
      <c r="H37" s="24">
        <v>0.76</v>
      </c>
      <c r="I37" s="31"/>
      <c r="J37" s="31"/>
      <c r="K37" s="35"/>
    </row>
    <row r="38" spans="2:11" x14ac:dyDescent="0.25">
      <c r="B38" s="8" t="s">
        <v>171</v>
      </c>
      <c r="C38" s="57" t="s">
        <v>172</v>
      </c>
      <c r="D38" s="54" t="s">
        <v>173</v>
      </c>
      <c r="E38" s="6" t="s">
        <v>174</v>
      </c>
      <c r="F38" s="19">
        <v>200000</v>
      </c>
      <c r="G38" s="24">
        <v>4444.8</v>
      </c>
      <c r="H38" s="24">
        <v>0.72</v>
      </c>
      <c r="I38" s="31"/>
      <c r="J38" s="31"/>
      <c r="K38" s="35"/>
    </row>
    <row r="39" spans="2:11" x14ac:dyDescent="0.25">
      <c r="B39" s="8" t="s">
        <v>2937</v>
      </c>
      <c r="C39" s="57" t="s">
        <v>2938</v>
      </c>
      <c r="D39" s="54" t="s">
        <v>2939</v>
      </c>
      <c r="E39" s="6" t="s">
        <v>145</v>
      </c>
      <c r="F39" s="19">
        <v>321750</v>
      </c>
      <c r="G39" s="24">
        <v>4415.05</v>
      </c>
      <c r="H39" s="24">
        <v>0.72</v>
      </c>
      <c r="I39" s="31"/>
      <c r="J39" s="31"/>
      <c r="K39" s="35"/>
    </row>
    <row r="40" spans="2:11" x14ac:dyDescent="0.25">
      <c r="B40" s="8" t="s">
        <v>1122</v>
      </c>
      <c r="C40" s="57" t="s">
        <v>1123</v>
      </c>
      <c r="D40" s="54" t="s">
        <v>1124</v>
      </c>
      <c r="E40" s="6" t="s">
        <v>152</v>
      </c>
      <c r="F40" s="19">
        <v>759151</v>
      </c>
      <c r="G40" s="24">
        <v>4412.9399999999996</v>
      </c>
      <c r="H40" s="24">
        <v>0.72</v>
      </c>
      <c r="I40" s="31"/>
      <c r="J40" s="31"/>
      <c r="K40" s="35"/>
    </row>
    <row r="41" spans="2:11" x14ac:dyDescent="0.25">
      <c r="B41" s="8" t="s">
        <v>47</v>
      </c>
      <c r="C41" s="57" t="s">
        <v>48</v>
      </c>
      <c r="D41" s="54" t="s">
        <v>49</v>
      </c>
      <c r="E41" s="6" t="s">
        <v>50</v>
      </c>
      <c r="F41" s="19">
        <v>300000</v>
      </c>
      <c r="G41" s="24">
        <v>4325.3999999999996</v>
      </c>
      <c r="H41" s="24">
        <v>0.7</v>
      </c>
      <c r="I41" s="31"/>
      <c r="J41" s="31"/>
      <c r="K41" s="35"/>
    </row>
    <row r="42" spans="2:11" x14ac:dyDescent="0.25">
      <c r="B42" s="8" t="s">
        <v>2172</v>
      </c>
      <c r="C42" s="57" t="s">
        <v>2173</v>
      </c>
      <c r="D42" s="54" t="s">
        <v>2174</v>
      </c>
      <c r="E42" s="6" t="s">
        <v>65</v>
      </c>
      <c r="F42" s="19">
        <v>192275</v>
      </c>
      <c r="G42" s="24">
        <v>4282.3500000000004</v>
      </c>
      <c r="H42" s="24">
        <v>0.69</v>
      </c>
      <c r="I42" s="31"/>
      <c r="J42" s="31"/>
      <c r="K42" s="35"/>
    </row>
    <row r="43" spans="2:11" x14ac:dyDescent="0.25">
      <c r="B43" s="8" t="s">
        <v>218</v>
      </c>
      <c r="C43" s="57" t="s">
        <v>219</v>
      </c>
      <c r="D43" s="54" t="s">
        <v>220</v>
      </c>
      <c r="E43" s="6" t="s">
        <v>145</v>
      </c>
      <c r="F43" s="19">
        <v>336364</v>
      </c>
      <c r="G43" s="24">
        <v>4078.08</v>
      </c>
      <c r="H43" s="24">
        <v>0.66</v>
      </c>
      <c r="I43" s="31"/>
      <c r="J43" s="31"/>
      <c r="K43" s="35"/>
    </row>
    <row r="44" spans="2:11" x14ac:dyDescent="0.25">
      <c r="B44" s="8" t="s">
        <v>278</v>
      </c>
      <c r="C44" s="57" t="s">
        <v>279</v>
      </c>
      <c r="D44" s="54" t="s">
        <v>280</v>
      </c>
      <c r="E44" s="6" t="s">
        <v>202</v>
      </c>
      <c r="F44" s="19">
        <v>889635</v>
      </c>
      <c r="G44" s="24">
        <v>4003.8</v>
      </c>
      <c r="H44" s="24">
        <v>0.65</v>
      </c>
      <c r="I44" s="31"/>
      <c r="J44" s="31"/>
      <c r="K44" s="35"/>
    </row>
    <row r="45" spans="2:11" x14ac:dyDescent="0.25">
      <c r="B45" s="8" t="s">
        <v>460</v>
      </c>
      <c r="C45" s="57" t="s">
        <v>461</v>
      </c>
      <c r="D45" s="54" t="s">
        <v>462</v>
      </c>
      <c r="E45" s="6" t="s">
        <v>65</v>
      </c>
      <c r="F45" s="19">
        <v>2861492</v>
      </c>
      <c r="G45" s="24">
        <v>3945.71</v>
      </c>
      <c r="H45" s="24">
        <v>0.64</v>
      </c>
      <c r="I45" s="31"/>
      <c r="J45" s="31"/>
      <c r="K45" s="35"/>
    </row>
    <row r="46" spans="2:11" x14ac:dyDescent="0.25">
      <c r="B46" s="8" t="s">
        <v>340</v>
      </c>
      <c r="C46" s="57" t="s">
        <v>341</v>
      </c>
      <c r="D46" s="54" t="s">
        <v>342</v>
      </c>
      <c r="E46" s="6" t="s">
        <v>119</v>
      </c>
      <c r="F46" s="19">
        <v>326158</v>
      </c>
      <c r="G46" s="24">
        <v>3842.79</v>
      </c>
      <c r="H46" s="24">
        <v>0.62</v>
      </c>
      <c r="I46" s="31"/>
      <c r="J46" s="31"/>
      <c r="K46" s="35"/>
    </row>
    <row r="47" spans="2:11" x14ac:dyDescent="0.25">
      <c r="B47" s="8" t="s">
        <v>76</v>
      </c>
      <c r="C47" s="57" t="s">
        <v>77</v>
      </c>
      <c r="D47" s="54" t="s">
        <v>78</v>
      </c>
      <c r="E47" s="6" t="s">
        <v>79</v>
      </c>
      <c r="F47" s="19">
        <v>500000</v>
      </c>
      <c r="G47" s="24">
        <v>3782.25</v>
      </c>
      <c r="H47" s="24">
        <v>0.61</v>
      </c>
      <c r="I47" s="31"/>
      <c r="J47" s="31"/>
      <c r="K47" s="35"/>
    </row>
    <row r="48" spans="2:11" x14ac:dyDescent="0.25">
      <c r="B48" s="8" t="s">
        <v>2283</v>
      </c>
      <c r="C48" s="57" t="s">
        <v>2284</v>
      </c>
      <c r="D48" s="54" t="s">
        <v>2285</v>
      </c>
      <c r="E48" s="6" t="s">
        <v>54</v>
      </c>
      <c r="F48" s="19">
        <v>291423</v>
      </c>
      <c r="G48" s="24">
        <v>3656.78</v>
      </c>
      <c r="H48" s="24">
        <v>0.59</v>
      </c>
      <c r="I48" s="31"/>
      <c r="J48" s="31"/>
      <c r="K48" s="35"/>
    </row>
    <row r="49" spans="2:11" x14ac:dyDescent="0.25">
      <c r="B49" s="8" t="s">
        <v>1918</v>
      </c>
      <c r="C49" s="57" t="s">
        <v>1919</v>
      </c>
      <c r="D49" s="54" t="s">
        <v>1920</v>
      </c>
      <c r="E49" s="6" t="s">
        <v>127</v>
      </c>
      <c r="F49" s="19">
        <v>1795107</v>
      </c>
      <c r="G49" s="24">
        <v>3592.01</v>
      </c>
      <c r="H49" s="24">
        <v>0.57999999999999996</v>
      </c>
      <c r="I49" s="31"/>
      <c r="J49" s="31"/>
      <c r="K49" s="35"/>
    </row>
    <row r="50" spans="2:11" x14ac:dyDescent="0.25">
      <c r="B50" s="8" t="s">
        <v>2347</v>
      </c>
      <c r="C50" s="57" t="s">
        <v>2348</v>
      </c>
      <c r="D50" s="54" t="s">
        <v>2349</v>
      </c>
      <c r="E50" s="6" t="s">
        <v>1078</v>
      </c>
      <c r="F50" s="19">
        <v>73050</v>
      </c>
      <c r="G50" s="24">
        <v>3467.32</v>
      </c>
      <c r="H50" s="24">
        <v>0.56000000000000005</v>
      </c>
      <c r="I50" s="31"/>
      <c r="J50" s="31"/>
      <c r="K50" s="35"/>
    </row>
    <row r="51" spans="2:11" x14ac:dyDescent="0.25">
      <c r="B51" s="8" t="s">
        <v>240</v>
      </c>
      <c r="C51" s="57" t="s">
        <v>241</v>
      </c>
      <c r="D51" s="54" t="s">
        <v>242</v>
      </c>
      <c r="E51" s="6" t="s">
        <v>123</v>
      </c>
      <c r="F51" s="19">
        <v>279441</v>
      </c>
      <c r="G51" s="24">
        <v>3406.11</v>
      </c>
      <c r="H51" s="24">
        <v>0.55000000000000004</v>
      </c>
      <c r="I51" s="31"/>
      <c r="J51" s="31"/>
      <c r="K51" s="35"/>
    </row>
    <row r="52" spans="2:11" x14ac:dyDescent="0.25">
      <c r="B52" s="8" t="s">
        <v>407</v>
      </c>
      <c r="C52" s="57" t="s">
        <v>408</v>
      </c>
      <c r="D52" s="54" t="s">
        <v>409</v>
      </c>
      <c r="E52" s="6" t="s">
        <v>79</v>
      </c>
      <c r="F52" s="19">
        <v>570000</v>
      </c>
      <c r="G52" s="24">
        <v>3392.64</v>
      </c>
      <c r="H52" s="24">
        <v>0.55000000000000004</v>
      </c>
      <c r="I52" s="31"/>
      <c r="J52" s="31"/>
      <c r="K52" s="35"/>
    </row>
    <row r="53" spans="2:11" x14ac:dyDescent="0.25">
      <c r="B53" s="8" t="s">
        <v>504</v>
      </c>
      <c r="C53" s="57" t="s">
        <v>505</v>
      </c>
      <c r="D53" s="54" t="s">
        <v>506</v>
      </c>
      <c r="E53" s="6" t="s">
        <v>119</v>
      </c>
      <c r="F53" s="19">
        <v>450000</v>
      </c>
      <c r="G53" s="24">
        <v>3343.95</v>
      </c>
      <c r="H53" s="24">
        <v>0.54</v>
      </c>
      <c r="I53" s="31"/>
      <c r="J53" s="31"/>
      <c r="K53" s="35"/>
    </row>
    <row r="54" spans="2:11" x14ac:dyDescent="0.25">
      <c r="B54" s="8" t="s">
        <v>501</v>
      </c>
      <c r="C54" s="57" t="s">
        <v>502</v>
      </c>
      <c r="D54" s="54" t="s">
        <v>503</v>
      </c>
      <c r="E54" s="6" t="s">
        <v>330</v>
      </c>
      <c r="F54" s="19">
        <v>435960</v>
      </c>
      <c r="G54" s="24">
        <v>3278.2</v>
      </c>
      <c r="H54" s="24">
        <v>0.53</v>
      </c>
      <c r="I54" s="31"/>
      <c r="J54" s="31"/>
      <c r="K54" s="35"/>
    </row>
    <row r="55" spans="2:11" x14ac:dyDescent="0.25">
      <c r="B55" s="8" t="s">
        <v>327</v>
      </c>
      <c r="C55" s="57" t="s">
        <v>328</v>
      </c>
      <c r="D55" s="54" t="s">
        <v>329</v>
      </c>
      <c r="E55" s="6" t="s">
        <v>330</v>
      </c>
      <c r="F55" s="19">
        <v>212711</v>
      </c>
      <c r="G55" s="24">
        <v>3191.73</v>
      </c>
      <c r="H55" s="24">
        <v>0.52</v>
      </c>
      <c r="I55" s="31"/>
      <c r="J55" s="31"/>
      <c r="K55" s="35"/>
    </row>
    <row r="56" spans="2:11" x14ac:dyDescent="0.25">
      <c r="B56" s="8" t="s">
        <v>2263</v>
      </c>
      <c r="C56" s="57" t="s">
        <v>2264</v>
      </c>
      <c r="D56" s="54" t="s">
        <v>2265</v>
      </c>
      <c r="E56" s="6" t="s">
        <v>96</v>
      </c>
      <c r="F56" s="19">
        <v>733493</v>
      </c>
      <c r="G56" s="24">
        <v>3050.96</v>
      </c>
      <c r="H56" s="24">
        <v>0.49</v>
      </c>
      <c r="I56" s="31"/>
      <c r="J56" s="31"/>
      <c r="K56" s="35"/>
    </row>
    <row r="57" spans="2:11" x14ac:dyDescent="0.25">
      <c r="B57" s="8" t="s">
        <v>2353</v>
      </c>
      <c r="C57" s="57" t="s">
        <v>681</v>
      </c>
      <c r="D57" s="54" t="s">
        <v>2354</v>
      </c>
      <c r="E57" s="6" t="s">
        <v>86</v>
      </c>
      <c r="F57" s="19">
        <v>799425</v>
      </c>
      <c r="G57" s="24">
        <v>2980.66</v>
      </c>
      <c r="H57" s="24">
        <v>0.48</v>
      </c>
      <c r="I57" s="31"/>
      <c r="J57" s="31"/>
      <c r="K57" s="35"/>
    </row>
    <row r="58" spans="2:11" x14ac:dyDescent="0.25">
      <c r="B58" s="8" t="s">
        <v>334</v>
      </c>
      <c r="C58" s="57" t="s">
        <v>335</v>
      </c>
      <c r="D58" s="54" t="s">
        <v>336</v>
      </c>
      <c r="E58" s="6" t="s">
        <v>86</v>
      </c>
      <c r="F58" s="19">
        <v>1016800</v>
      </c>
      <c r="G58" s="24">
        <v>2972.61</v>
      </c>
      <c r="H58" s="24">
        <v>0.48</v>
      </c>
      <c r="I58" s="31"/>
      <c r="J58" s="31"/>
      <c r="K58" s="35"/>
    </row>
    <row r="59" spans="2:11" x14ac:dyDescent="0.25">
      <c r="B59" s="8" t="s">
        <v>2386</v>
      </c>
      <c r="C59" s="57" t="s">
        <v>2387</v>
      </c>
      <c r="D59" s="54" t="s">
        <v>2388</v>
      </c>
      <c r="E59" s="6" t="s">
        <v>513</v>
      </c>
      <c r="F59" s="19">
        <v>510300</v>
      </c>
      <c r="G59" s="24">
        <v>2938.31</v>
      </c>
      <c r="H59" s="24">
        <v>0.48</v>
      </c>
      <c r="I59" s="31"/>
      <c r="J59" s="31"/>
      <c r="K59" s="35"/>
    </row>
    <row r="60" spans="2:11" x14ac:dyDescent="0.25">
      <c r="B60" s="8" t="s">
        <v>2373</v>
      </c>
      <c r="C60" s="57" t="s">
        <v>668</v>
      </c>
      <c r="D60" s="54" t="s">
        <v>2374</v>
      </c>
      <c r="E60" s="6" t="s">
        <v>578</v>
      </c>
      <c r="F60" s="19">
        <v>3368925</v>
      </c>
      <c r="G60" s="24">
        <v>2937.7</v>
      </c>
      <c r="H60" s="24">
        <v>0.48</v>
      </c>
      <c r="I60" s="31"/>
      <c r="J60" s="31"/>
      <c r="K60" s="35"/>
    </row>
    <row r="61" spans="2:11" x14ac:dyDescent="0.25">
      <c r="B61" s="8" t="s">
        <v>607</v>
      </c>
      <c r="C61" s="57" t="s">
        <v>608</v>
      </c>
      <c r="D61" s="54" t="s">
        <v>609</v>
      </c>
      <c r="E61" s="6" t="s">
        <v>156</v>
      </c>
      <c r="F61" s="19">
        <v>807296</v>
      </c>
      <c r="G61" s="24">
        <v>2936.94</v>
      </c>
      <c r="H61" s="24">
        <v>0.48</v>
      </c>
      <c r="I61" s="31"/>
      <c r="J61" s="31"/>
      <c r="K61" s="35"/>
    </row>
    <row r="62" spans="2:11" x14ac:dyDescent="0.25">
      <c r="B62" s="8" t="s">
        <v>520</v>
      </c>
      <c r="C62" s="57" t="s">
        <v>521</v>
      </c>
      <c r="D62" s="54" t="s">
        <v>522</v>
      </c>
      <c r="E62" s="6" t="s">
        <v>127</v>
      </c>
      <c r="F62" s="19">
        <v>58039</v>
      </c>
      <c r="G62" s="24">
        <v>2862.19</v>
      </c>
      <c r="H62" s="24">
        <v>0.46</v>
      </c>
      <c r="I62" s="31"/>
      <c r="J62" s="31"/>
      <c r="K62" s="35"/>
    </row>
    <row r="63" spans="2:11" x14ac:dyDescent="0.25">
      <c r="B63" s="8" t="s">
        <v>104</v>
      </c>
      <c r="C63" s="57" t="s">
        <v>105</v>
      </c>
      <c r="D63" s="54" t="s">
        <v>106</v>
      </c>
      <c r="E63" s="6" t="s">
        <v>107</v>
      </c>
      <c r="F63" s="19">
        <v>368200</v>
      </c>
      <c r="G63" s="24">
        <v>2805.5</v>
      </c>
      <c r="H63" s="24">
        <v>0.45</v>
      </c>
      <c r="I63" s="31"/>
      <c r="J63" s="31"/>
      <c r="K63" s="35"/>
    </row>
    <row r="64" spans="2:11" x14ac:dyDescent="0.25">
      <c r="B64" s="8" t="s">
        <v>2411</v>
      </c>
      <c r="C64" s="57" t="s">
        <v>2412</v>
      </c>
      <c r="D64" s="54" t="s">
        <v>2413</v>
      </c>
      <c r="E64" s="6" t="s">
        <v>123</v>
      </c>
      <c r="F64" s="19">
        <v>694550</v>
      </c>
      <c r="G64" s="24">
        <v>2699.37</v>
      </c>
      <c r="H64" s="24">
        <v>0.44</v>
      </c>
      <c r="I64" s="31"/>
      <c r="J64" s="31"/>
      <c r="K64" s="35"/>
    </row>
    <row r="65" spans="2:11" x14ac:dyDescent="0.25">
      <c r="B65" s="8" t="s">
        <v>388</v>
      </c>
      <c r="C65" s="57" t="s">
        <v>389</v>
      </c>
      <c r="D65" s="54" t="s">
        <v>390</v>
      </c>
      <c r="E65" s="6" t="s">
        <v>58</v>
      </c>
      <c r="F65" s="19">
        <v>391200</v>
      </c>
      <c r="G65" s="24">
        <v>2660.94</v>
      </c>
      <c r="H65" s="24">
        <v>0.43</v>
      </c>
      <c r="I65" s="31"/>
      <c r="J65" s="31"/>
      <c r="K65" s="35"/>
    </row>
    <row r="66" spans="2:11" x14ac:dyDescent="0.25">
      <c r="B66" s="8" t="s">
        <v>2362</v>
      </c>
      <c r="C66" s="57" t="s">
        <v>2363</v>
      </c>
      <c r="D66" s="54" t="s">
        <v>2364</v>
      </c>
      <c r="E66" s="6" t="s">
        <v>123</v>
      </c>
      <c r="F66" s="19">
        <v>251400</v>
      </c>
      <c r="G66" s="24">
        <v>2581.5</v>
      </c>
      <c r="H66" s="24">
        <v>0.42</v>
      </c>
      <c r="I66" s="31"/>
      <c r="J66" s="31"/>
      <c r="K66" s="35"/>
    </row>
    <row r="67" spans="2:11" x14ac:dyDescent="0.25">
      <c r="B67" s="8" t="s">
        <v>514</v>
      </c>
      <c r="C67" s="57" t="s">
        <v>515</v>
      </c>
      <c r="D67" s="54" t="s">
        <v>516</v>
      </c>
      <c r="E67" s="6" t="s">
        <v>145</v>
      </c>
      <c r="F67" s="19">
        <v>2436700</v>
      </c>
      <c r="G67" s="24">
        <v>2574.37</v>
      </c>
      <c r="H67" s="24">
        <v>0.42</v>
      </c>
      <c r="I67" s="31"/>
      <c r="J67" s="31"/>
      <c r="K67" s="35"/>
    </row>
    <row r="68" spans="2:11" x14ac:dyDescent="0.25">
      <c r="B68" s="8" t="s">
        <v>2280</v>
      </c>
      <c r="C68" s="57" t="s">
        <v>2281</v>
      </c>
      <c r="D68" s="54" t="s">
        <v>2282</v>
      </c>
      <c r="E68" s="6" t="s">
        <v>202</v>
      </c>
      <c r="F68" s="19">
        <v>920940</v>
      </c>
      <c r="G68" s="24">
        <v>2517.85</v>
      </c>
      <c r="H68" s="24">
        <v>0.41</v>
      </c>
      <c r="I68" s="31"/>
      <c r="J68" s="31"/>
      <c r="K68" s="35"/>
    </row>
    <row r="69" spans="2:11" x14ac:dyDescent="0.25">
      <c r="B69" s="8" t="s">
        <v>243</v>
      </c>
      <c r="C69" s="57" t="s">
        <v>244</v>
      </c>
      <c r="D69" s="54" t="s">
        <v>245</v>
      </c>
      <c r="E69" s="6" t="s">
        <v>246</v>
      </c>
      <c r="F69" s="19">
        <v>722500</v>
      </c>
      <c r="G69" s="24">
        <v>2477.4499999999998</v>
      </c>
      <c r="H69" s="24">
        <v>0.4</v>
      </c>
      <c r="I69" s="31"/>
      <c r="J69" s="31"/>
      <c r="K69" s="35"/>
    </row>
    <row r="70" spans="2:11" x14ac:dyDescent="0.25">
      <c r="B70" s="8" t="s">
        <v>2355</v>
      </c>
      <c r="C70" s="57" t="s">
        <v>1432</v>
      </c>
      <c r="D70" s="54" t="s">
        <v>2356</v>
      </c>
      <c r="E70" s="6" t="s">
        <v>43</v>
      </c>
      <c r="F70" s="19">
        <v>1944000</v>
      </c>
      <c r="G70" s="24">
        <v>2404.92</v>
      </c>
      <c r="H70" s="24">
        <v>0.39</v>
      </c>
      <c r="I70" s="31"/>
      <c r="J70" s="31"/>
      <c r="K70" s="35"/>
    </row>
    <row r="71" spans="2:11" x14ac:dyDescent="0.25">
      <c r="B71" s="8" t="s">
        <v>293</v>
      </c>
      <c r="C71" s="57" t="s">
        <v>294</v>
      </c>
      <c r="D71" s="54" t="s">
        <v>295</v>
      </c>
      <c r="E71" s="6" t="s">
        <v>43</v>
      </c>
      <c r="F71" s="19">
        <v>2112000</v>
      </c>
      <c r="G71" s="24">
        <v>2382.9699999999998</v>
      </c>
      <c r="H71" s="24">
        <v>0.39</v>
      </c>
      <c r="I71" s="31"/>
      <c r="J71" s="31"/>
      <c r="K71" s="35"/>
    </row>
    <row r="72" spans="2:11" x14ac:dyDescent="0.25">
      <c r="B72" s="8" t="s">
        <v>2204</v>
      </c>
      <c r="C72" s="57" t="s">
        <v>2205</v>
      </c>
      <c r="D72" s="54" t="s">
        <v>2206</v>
      </c>
      <c r="E72" s="6" t="s">
        <v>2207</v>
      </c>
      <c r="F72" s="19">
        <v>392150</v>
      </c>
      <c r="G72" s="24">
        <v>1826.63</v>
      </c>
      <c r="H72" s="24">
        <v>0.3</v>
      </c>
      <c r="I72" s="31"/>
      <c r="J72" s="31"/>
      <c r="K72" s="35"/>
    </row>
    <row r="73" spans="2:11" x14ac:dyDescent="0.25">
      <c r="B73" s="8" t="s">
        <v>1092</v>
      </c>
      <c r="C73" s="57" t="s">
        <v>1093</v>
      </c>
      <c r="D73" s="54" t="s">
        <v>1094</v>
      </c>
      <c r="E73" s="6" t="s">
        <v>86</v>
      </c>
      <c r="F73" s="19">
        <v>265650</v>
      </c>
      <c r="G73" s="24">
        <v>1636.67</v>
      </c>
      <c r="H73" s="24">
        <v>0.27</v>
      </c>
      <c r="I73" s="31"/>
      <c r="J73" s="31"/>
      <c r="K73" s="35"/>
    </row>
    <row r="74" spans="2:11" x14ac:dyDescent="0.25">
      <c r="B74" s="8" t="s">
        <v>1079</v>
      </c>
      <c r="C74" s="57" t="s">
        <v>1080</v>
      </c>
      <c r="D74" s="54" t="s">
        <v>1081</v>
      </c>
      <c r="E74" s="6" t="s">
        <v>200</v>
      </c>
      <c r="F74" s="19">
        <v>123525</v>
      </c>
      <c r="G74" s="24">
        <v>1411.52</v>
      </c>
      <c r="H74" s="24">
        <v>0.23</v>
      </c>
      <c r="I74" s="31"/>
      <c r="J74" s="31"/>
      <c r="K74" s="35"/>
    </row>
    <row r="75" spans="2:11" x14ac:dyDescent="0.25">
      <c r="B75" s="8" t="s">
        <v>404</v>
      </c>
      <c r="C75" s="57" t="s">
        <v>405</v>
      </c>
      <c r="D75" s="54" t="s">
        <v>406</v>
      </c>
      <c r="E75" s="6" t="s">
        <v>75</v>
      </c>
      <c r="F75" s="19">
        <v>406850</v>
      </c>
      <c r="G75" s="24">
        <v>1381.87</v>
      </c>
      <c r="H75" s="24">
        <v>0.22</v>
      </c>
      <c r="I75" s="31"/>
      <c r="J75" s="31"/>
      <c r="K75" s="35"/>
    </row>
    <row r="76" spans="2:11" x14ac:dyDescent="0.25">
      <c r="B76" s="8" t="s">
        <v>597</v>
      </c>
      <c r="C76" s="57" t="s">
        <v>598</v>
      </c>
      <c r="D76" s="54" t="s">
        <v>599</v>
      </c>
      <c r="E76" s="6" t="s">
        <v>156</v>
      </c>
      <c r="F76" s="19">
        <v>407400</v>
      </c>
      <c r="G76" s="24">
        <v>1326.09</v>
      </c>
      <c r="H76" s="24">
        <v>0.21</v>
      </c>
      <c r="I76" s="31"/>
      <c r="J76" s="31"/>
      <c r="K76" s="35"/>
    </row>
    <row r="77" spans="2:11" x14ac:dyDescent="0.25">
      <c r="B77" s="8" t="s">
        <v>2220</v>
      </c>
      <c r="C77" s="57" t="s">
        <v>2221</v>
      </c>
      <c r="D77" s="54" t="s">
        <v>2222</v>
      </c>
      <c r="E77" s="6" t="s">
        <v>65</v>
      </c>
      <c r="F77" s="19">
        <v>197400</v>
      </c>
      <c r="G77" s="24">
        <v>1125.08</v>
      </c>
      <c r="H77" s="24">
        <v>0.18</v>
      </c>
      <c r="I77" s="31"/>
      <c r="J77" s="31"/>
      <c r="K77" s="35"/>
    </row>
    <row r="78" spans="2:11" x14ac:dyDescent="0.25">
      <c r="B78" s="8" t="s">
        <v>2522</v>
      </c>
      <c r="C78" s="57" t="s">
        <v>2523</v>
      </c>
      <c r="D78" s="54" t="s">
        <v>2524</v>
      </c>
      <c r="E78" s="6" t="s">
        <v>111</v>
      </c>
      <c r="F78" s="19">
        <v>92700</v>
      </c>
      <c r="G78" s="24">
        <v>910.22</v>
      </c>
      <c r="H78" s="24">
        <v>0.15</v>
      </c>
      <c r="I78" s="31"/>
      <c r="J78" s="31"/>
      <c r="K78" s="35"/>
    </row>
    <row r="79" spans="2:11" x14ac:dyDescent="0.25">
      <c r="B79" s="8" t="s">
        <v>869</v>
      </c>
      <c r="C79" s="57" t="s">
        <v>870</v>
      </c>
      <c r="D79" s="54" t="s">
        <v>871</v>
      </c>
      <c r="E79" s="6" t="s">
        <v>268</v>
      </c>
      <c r="F79" s="19">
        <v>60400</v>
      </c>
      <c r="G79" s="24">
        <v>799.88</v>
      </c>
      <c r="H79" s="24">
        <v>0.13</v>
      </c>
      <c r="I79" s="31"/>
      <c r="J79" s="31"/>
      <c r="K79" s="35"/>
    </row>
    <row r="80" spans="2:11" x14ac:dyDescent="0.25">
      <c r="B80" s="8" t="s">
        <v>2170</v>
      </c>
      <c r="C80" s="57" t="s">
        <v>1308</v>
      </c>
      <c r="D80" s="54" t="s">
        <v>2171</v>
      </c>
      <c r="E80" s="6" t="s">
        <v>115</v>
      </c>
      <c r="F80" s="19">
        <v>330750</v>
      </c>
      <c r="G80" s="24">
        <v>788.67</v>
      </c>
      <c r="H80" s="24">
        <v>0.13</v>
      </c>
      <c r="I80" s="31"/>
      <c r="J80" s="31"/>
      <c r="K80" s="35"/>
    </row>
    <row r="81" spans="2:11" x14ac:dyDescent="0.25">
      <c r="B81" s="8" t="s">
        <v>466</v>
      </c>
      <c r="C81" s="57" t="s">
        <v>467</v>
      </c>
      <c r="D81" s="54" t="s">
        <v>468</v>
      </c>
      <c r="E81" s="6" t="s">
        <v>111</v>
      </c>
      <c r="F81" s="19">
        <v>46550</v>
      </c>
      <c r="G81" s="24">
        <v>742.15</v>
      </c>
      <c r="H81" s="24">
        <v>0.12</v>
      </c>
      <c r="I81" s="31"/>
      <c r="J81" s="31"/>
      <c r="K81" s="35"/>
    </row>
    <row r="82" spans="2:11" x14ac:dyDescent="0.25">
      <c r="B82" s="8" t="s">
        <v>1110</v>
      </c>
      <c r="C82" s="57" t="s">
        <v>1111</v>
      </c>
      <c r="D82" s="54" t="s">
        <v>1112</v>
      </c>
      <c r="E82" s="6" t="s">
        <v>1113</v>
      </c>
      <c r="F82" s="19">
        <v>27900</v>
      </c>
      <c r="G82" s="24">
        <v>699.15</v>
      </c>
      <c r="H82" s="24">
        <v>0.11</v>
      </c>
      <c r="I82" s="31"/>
      <c r="J82" s="31"/>
      <c r="K82" s="35"/>
    </row>
    <row r="83" spans="2:11" x14ac:dyDescent="0.25">
      <c r="B83" s="8" t="s">
        <v>55</v>
      </c>
      <c r="C83" s="57" t="s">
        <v>56</v>
      </c>
      <c r="D83" s="54" t="s">
        <v>57</v>
      </c>
      <c r="E83" s="6" t="s">
        <v>58</v>
      </c>
      <c r="F83" s="19">
        <v>3900</v>
      </c>
      <c r="G83" s="24">
        <v>625.13</v>
      </c>
      <c r="H83" s="24">
        <v>0.1</v>
      </c>
      <c r="I83" s="31"/>
      <c r="J83" s="31"/>
      <c r="K83" s="35"/>
    </row>
    <row r="84" spans="2:11" x14ac:dyDescent="0.25">
      <c r="B84" s="8" t="s">
        <v>2357</v>
      </c>
      <c r="C84" s="57" t="s">
        <v>2358</v>
      </c>
      <c r="D84" s="54" t="s">
        <v>2359</v>
      </c>
      <c r="E84" s="6" t="s">
        <v>917</v>
      </c>
      <c r="F84" s="19">
        <v>55100</v>
      </c>
      <c r="G84" s="24">
        <v>619.21</v>
      </c>
      <c r="H84" s="24">
        <v>0.1</v>
      </c>
      <c r="I84" s="31"/>
      <c r="J84" s="31"/>
      <c r="K84" s="35"/>
    </row>
    <row r="85" spans="2:11" x14ac:dyDescent="0.25">
      <c r="B85" s="8" t="s">
        <v>1016</v>
      </c>
      <c r="C85" s="57" t="s">
        <v>1017</v>
      </c>
      <c r="D85" s="54" t="s">
        <v>1018</v>
      </c>
      <c r="E85" s="6" t="s">
        <v>1019</v>
      </c>
      <c r="F85" s="19">
        <v>783000</v>
      </c>
      <c r="G85" s="24">
        <v>597.82000000000005</v>
      </c>
      <c r="H85" s="24">
        <v>0.1</v>
      </c>
      <c r="I85" s="31"/>
      <c r="J85" s="31"/>
      <c r="K85" s="35"/>
    </row>
    <row r="86" spans="2:11" x14ac:dyDescent="0.25">
      <c r="B86" s="8" t="s">
        <v>2365</v>
      </c>
      <c r="C86" s="57" t="s">
        <v>2366</v>
      </c>
      <c r="D86" s="54" t="s">
        <v>2367</v>
      </c>
      <c r="E86" s="6" t="s">
        <v>43</v>
      </c>
      <c r="F86" s="19">
        <v>67900</v>
      </c>
      <c r="G86" s="24">
        <v>499.44</v>
      </c>
      <c r="H86" s="24">
        <v>0.08</v>
      </c>
      <c r="I86" s="31"/>
      <c r="J86" s="31"/>
      <c r="K86" s="35"/>
    </row>
    <row r="87" spans="2:11" x14ac:dyDescent="0.25">
      <c r="B87" s="8" t="s">
        <v>2414</v>
      </c>
      <c r="C87" s="57" t="s">
        <v>2415</v>
      </c>
      <c r="D87" s="54" t="s">
        <v>2416</v>
      </c>
      <c r="E87" s="6" t="s">
        <v>152</v>
      </c>
      <c r="F87" s="19">
        <v>62000</v>
      </c>
      <c r="G87" s="24">
        <v>446.59</v>
      </c>
      <c r="H87" s="24">
        <v>7.0000000000000007E-2</v>
      </c>
      <c r="I87" s="31"/>
      <c r="J87" s="31"/>
      <c r="K87" s="35"/>
    </row>
    <row r="88" spans="2:11" x14ac:dyDescent="0.25">
      <c r="B88" s="8" t="s">
        <v>1098</v>
      </c>
      <c r="C88" s="57" t="s">
        <v>1099</v>
      </c>
      <c r="D88" s="54" t="s">
        <v>1100</v>
      </c>
      <c r="E88" s="6" t="s">
        <v>79</v>
      </c>
      <c r="F88" s="19">
        <v>22875</v>
      </c>
      <c r="G88" s="24">
        <v>409.6</v>
      </c>
      <c r="H88" s="24">
        <v>7.0000000000000007E-2</v>
      </c>
      <c r="I88" s="31"/>
      <c r="J88" s="31"/>
      <c r="K88" s="35"/>
    </row>
    <row r="89" spans="2:11" x14ac:dyDescent="0.25">
      <c r="B89" s="8" t="s">
        <v>918</v>
      </c>
      <c r="C89" s="57" t="s">
        <v>919</v>
      </c>
      <c r="D89" s="54" t="s">
        <v>920</v>
      </c>
      <c r="E89" s="6" t="s">
        <v>50</v>
      </c>
      <c r="F89" s="19">
        <v>21700</v>
      </c>
      <c r="G89" s="24">
        <v>300.57</v>
      </c>
      <c r="H89" s="24">
        <v>0.05</v>
      </c>
      <c r="I89" s="31"/>
      <c r="J89" s="31"/>
      <c r="K89" s="35"/>
    </row>
    <row r="90" spans="2:11" x14ac:dyDescent="0.25">
      <c r="B90" s="8" t="s">
        <v>2504</v>
      </c>
      <c r="C90" s="57" t="s">
        <v>2505</v>
      </c>
      <c r="D90" s="54" t="s">
        <v>2506</v>
      </c>
      <c r="E90" s="6" t="s">
        <v>127</v>
      </c>
      <c r="F90" s="19">
        <v>3875</v>
      </c>
      <c r="G90" s="24">
        <v>282.33</v>
      </c>
      <c r="H90" s="24">
        <v>0.05</v>
      </c>
      <c r="I90" s="31"/>
      <c r="J90" s="31"/>
      <c r="K90" s="35"/>
    </row>
    <row r="91" spans="2:11" x14ac:dyDescent="0.25">
      <c r="B91" s="8" t="s">
        <v>205</v>
      </c>
      <c r="C91" s="57" t="s">
        <v>206</v>
      </c>
      <c r="D91" s="54" t="s">
        <v>207</v>
      </c>
      <c r="E91" s="6" t="s">
        <v>208</v>
      </c>
      <c r="F91" s="19">
        <v>4500</v>
      </c>
      <c r="G91" s="24">
        <v>248.96</v>
      </c>
      <c r="H91" s="24">
        <v>0.04</v>
      </c>
      <c r="I91" s="31"/>
      <c r="J91" s="31"/>
      <c r="K91" s="35"/>
    </row>
    <row r="92" spans="2:11" x14ac:dyDescent="0.25">
      <c r="B92" s="8" t="s">
        <v>400</v>
      </c>
      <c r="C92" s="57" t="s">
        <v>401</v>
      </c>
      <c r="D92" s="54" t="s">
        <v>402</v>
      </c>
      <c r="E92" s="6" t="s">
        <v>403</v>
      </c>
      <c r="F92" s="19">
        <v>135450</v>
      </c>
      <c r="G92" s="24">
        <v>238.78</v>
      </c>
      <c r="H92" s="24">
        <v>0.04</v>
      </c>
      <c r="I92" s="31"/>
      <c r="J92" s="31"/>
      <c r="K92" s="35"/>
    </row>
    <row r="93" spans="2:11" x14ac:dyDescent="0.25">
      <c r="B93" s="8" t="s">
        <v>616</v>
      </c>
      <c r="C93" s="57" t="s">
        <v>617</v>
      </c>
      <c r="D93" s="54" t="s">
        <v>618</v>
      </c>
      <c r="E93" s="6" t="s">
        <v>96</v>
      </c>
      <c r="F93" s="19">
        <v>6825</v>
      </c>
      <c r="G93" s="24">
        <v>229.8</v>
      </c>
      <c r="H93" s="24">
        <v>0.04</v>
      </c>
      <c r="I93" s="31"/>
      <c r="J93" s="31"/>
      <c r="K93" s="35"/>
    </row>
    <row r="94" spans="2:11" x14ac:dyDescent="0.25">
      <c r="B94" s="8" t="s">
        <v>2434</v>
      </c>
      <c r="C94" s="57" t="s">
        <v>2435</v>
      </c>
      <c r="D94" s="54" t="s">
        <v>2436</v>
      </c>
      <c r="E94" s="6" t="s">
        <v>152</v>
      </c>
      <c r="F94" s="19">
        <v>25375</v>
      </c>
      <c r="G94" s="24">
        <v>177.73</v>
      </c>
      <c r="H94" s="24">
        <v>0.03</v>
      </c>
      <c r="I94" s="31"/>
      <c r="J94" s="31"/>
      <c r="K94" s="35"/>
    </row>
    <row r="95" spans="2:11" x14ac:dyDescent="0.25">
      <c r="B95" s="8" t="s">
        <v>2408</v>
      </c>
      <c r="C95" s="57" t="s">
        <v>2409</v>
      </c>
      <c r="D95" s="54" t="s">
        <v>2410</v>
      </c>
      <c r="E95" s="6" t="s">
        <v>141</v>
      </c>
      <c r="F95" s="19">
        <v>27000</v>
      </c>
      <c r="G95" s="24">
        <v>168.17</v>
      </c>
      <c r="H95" s="24">
        <v>0.03</v>
      </c>
      <c r="I95" s="31"/>
      <c r="J95" s="31"/>
      <c r="K95" s="35"/>
    </row>
    <row r="96" spans="2:11" x14ac:dyDescent="0.25">
      <c r="B96" s="8" t="s">
        <v>80</v>
      </c>
      <c r="C96" s="57" t="s">
        <v>81</v>
      </c>
      <c r="D96" s="54" t="s">
        <v>82</v>
      </c>
      <c r="E96" s="6" t="s">
        <v>50</v>
      </c>
      <c r="F96" s="19">
        <v>5775</v>
      </c>
      <c r="G96" s="24">
        <v>166.81</v>
      </c>
      <c r="H96" s="24">
        <v>0.03</v>
      </c>
      <c r="I96" s="31"/>
      <c r="J96" s="31"/>
      <c r="K96" s="35"/>
    </row>
    <row r="97" spans="2:11" x14ac:dyDescent="0.25">
      <c r="B97" s="8" t="s">
        <v>2440</v>
      </c>
      <c r="C97" s="57" t="s">
        <v>2441</v>
      </c>
      <c r="D97" s="54" t="s">
        <v>2442</v>
      </c>
      <c r="E97" s="6" t="s">
        <v>115</v>
      </c>
      <c r="F97" s="19">
        <v>21250</v>
      </c>
      <c r="G97" s="24">
        <v>157.44999999999999</v>
      </c>
      <c r="H97" s="24">
        <v>0.03</v>
      </c>
      <c r="I97" s="31"/>
      <c r="J97" s="31"/>
      <c r="K97" s="35"/>
    </row>
    <row r="98" spans="2:11" x14ac:dyDescent="0.25">
      <c r="B98" s="8" t="s">
        <v>1088</v>
      </c>
      <c r="C98" s="57" t="s">
        <v>1089</v>
      </c>
      <c r="D98" s="54" t="s">
        <v>1090</v>
      </c>
      <c r="E98" s="6" t="s">
        <v>1091</v>
      </c>
      <c r="F98" s="19">
        <v>31050</v>
      </c>
      <c r="G98" s="24">
        <v>121.08</v>
      </c>
      <c r="H98" s="24">
        <v>0.02</v>
      </c>
      <c r="I98" s="31"/>
      <c r="J98" s="31"/>
      <c r="K98" s="35"/>
    </row>
    <row r="99" spans="2:11" x14ac:dyDescent="0.25">
      <c r="B99" s="8" t="s">
        <v>444</v>
      </c>
      <c r="C99" s="57" t="s">
        <v>445</v>
      </c>
      <c r="D99" s="54" t="s">
        <v>446</v>
      </c>
      <c r="E99" s="6" t="s">
        <v>43</v>
      </c>
      <c r="F99" s="19">
        <v>60000</v>
      </c>
      <c r="G99" s="24">
        <v>115.76</v>
      </c>
      <c r="H99" s="24">
        <v>0.02</v>
      </c>
      <c r="I99" s="31"/>
      <c r="J99" s="31"/>
      <c r="K99" s="35"/>
    </row>
    <row r="100" spans="2:11" x14ac:dyDescent="0.25">
      <c r="B100" s="8" t="s">
        <v>588</v>
      </c>
      <c r="C100" s="57" t="s">
        <v>589</v>
      </c>
      <c r="D100" s="54" t="s">
        <v>590</v>
      </c>
      <c r="E100" s="6" t="s">
        <v>123</v>
      </c>
      <c r="F100" s="19">
        <v>33000</v>
      </c>
      <c r="G100" s="24">
        <v>112.35</v>
      </c>
      <c r="H100" s="24">
        <v>0.02</v>
      </c>
      <c r="I100" s="31"/>
      <c r="J100" s="31"/>
      <c r="K100" s="35"/>
    </row>
    <row r="101" spans="2:11" x14ac:dyDescent="0.25">
      <c r="B101" s="8" t="s">
        <v>410</v>
      </c>
      <c r="C101" s="57" t="s">
        <v>411</v>
      </c>
      <c r="D101" s="54" t="s">
        <v>412</v>
      </c>
      <c r="E101" s="6" t="s">
        <v>413</v>
      </c>
      <c r="F101" s="19">
        <v>45000</v>
      </c>
      <c r="G101" s="24">
        <v>107.78</v>
      </c>
      <c r="H101" s="24">
        <v>0.02</v>
      </c>
      <c r="I101" s="31"/>
      <c r="J101" s="31"/>
      <c r="K101" s="35"/>
    </row>
    <row r="102" spans="2:11" x14ac:dyDescent="0.25">
      <c r="B102" s="8" t="s">
        <v>914</v>
      </c>
      <c r="C102" s="57" t="s">
        <v>915</v>
      </c>
      <c r="D102" s="54" t="s">
        <v>916</v>
      </c>
      <c r="E102" s="6" t="s">
        <v>917</v>
      </c>
      <c r="F102" s="19">
        <v>6300</v>
      </c>
      <c r="G102" s="24">
        <v>107.23</v>
      </c>
      <c r="H102" s="24">
        <v>0.02</v>
      </c>
      <c r="I102" s="31"/>
      <c r="J102" s="31"/>
      <c r="K102" s="35"/>
    </row>
    <row r="103" spans="2:11" x14ac:dyDescent="0.25">
      <c r="B103" s="8" t="s">
        <v>259</v>
      </c>
      <c r="C103" s="57" t="s">
        <v>260</v>
      </c>
      <c r="D103" s="54" t="s">
        <v>261</v>
      </c>
      <c r="E103" s="6" t="s">
        <v>75</v>
      </c>
      <c r="F103" s="19">
        <v>22275</v>
      </c>
      <c r="G103" s="24">
        <v>98.77</v>
      </c>
      <c r="H103" s="24">
        <v>0.02</v>
      </c>
      <c r="I103" s="31"/>
      <c r="J103" s="31"/>
      <c r="K103" s="35"/>
    </row>
    <row r="104" spans="2:11" x14ac:dyDescent="0.25">
      <c r="B104" s="8" t="s">
        <v>228</v>
      </c>
      <c r="C104" s="57" t="s">
        <v>229</v>
      </c>
      <c r="D104" s="54" t="s">
        <v>230</v>
      </c>
      <c r="E104" s="6" t="s">
        <v>111</v>
      </c>
      <c r="F104" s="19">
        <v>6600</v>
      </c>
      <c r="G104" s="24">
        <v>71.540000000000006</v>
      </c>
      <c r="H104" s="24">
        <v>0.01</v>
      </c>
      <c r="I104" s="31"/>
      <c r="J104" s="31"/>
      <c r="K104" s="35"/>
    </row>
    <row r="105" spans="2:11" x14ac:dyDescent="0.25">
      <c r="B105" s="8" t="s">
        <v>1101</v>
      </c>
      <c r="C105" s="57" t="s">
        <v>1102</v>
      </c>
      <c r="D105" s="54" t="s">
        <v>1103</v>
      </c>
      <c r="E105" s="6" t="s">
        <v>141</v>
      </c>
      <c r="F105" s="19">
        <v>750</v>
      </c>
      <c r="G105" s="24">
        <v>55.57</v>
      </c>
      <c r="H105" s="24">
        <v>0.01</v>
      </c>
      <c r="I105" s="31"/>
      <c r="J105" s="31"/>
      <c r="K105" s="35"/>
    </row>
    <row r="106" spans="2:11" x14ac:dyDescent="0.25">
      <c r="B106" s="8" t="s">
        <v>872</v>
      </c>
      <c r="C106" s="57" t="s">
        <v>873</v>
      </c>
      <c r="D106" s="54" t="s">
        <v>874</v>
      </c>
      <c r="E106" s="6" t="s">
        <v>58</v>
      </c>
      <c r="F106" s="19">
        <v>150</v>
      </c>
      <c r="G106" s="24">
        <v>13.02</v>
      </c>
      <c r="H106" s="24" t="s">
        <v>5240</v>
      </c>
      <c r="I106" s="31"/>
      <c r="J106" s="31"/>
      <c r="K106" s="35"/>
    </row>
    <row r="107" spans="2:11" x14ac:dyDescent="0.25">
      <c r="B107" s="8" t="s">
        <v>1085</v>
      </c>
      <c r="C107" s="57" t="s">
        <v>1086</v>
      </c>
      <c r="D107" s="54" t="s">
        <v>1087</v>
      </c>
      <c r="E107" s="6" t="s">
        <v>86</v>
      </c>
      <c r="F107" s="19">
        <v>2350</v>
      </c>
      <c r="G107" s="24">
        <v>6.89</v>
      </c>
      <c r="H107" s="24" t="s">
        <v>5240</v>
      </c>
      <c r="I107" s="31"/>
      <c r="J107" s="31"/>
      <c r="K107" s="35"/>
    </row>
    <row r="108" spans="2:11" x14ac:dyDescent="0.25">
      <c r="C108" s="58" t="s">
        <v>175</v>
      </c>
      <c r="D108" s="54"/>
      <c r="E108" s="6"/>
      <c r="F108" s="19"/>
      <c r="G108" s="25">
        <v>402489.23</v>
      </c>
      <c r="H108" s="25">
        <v>65.27</v>
      </c>
      <c r="I108" s="31"/>
      <c r="J108" s="31"/>
      <c r="K108" s="35"/>
    </row>
    <row r="109" spans="2:11" x14ac:dyDescent="0.25">
      <c r="C109" s="57"/>
      <c r="D109" s="54"/>
      <c r="E109" s="6"/>
      <c r="F109" s="19"/>
      <c r="G109" s="24"/>
      <c r="H109" s="24"/>
      <c r="I109" s="31"/>
      <c r="J109" s="31"/>
      <c r="K109" s="35"/>
    </row>
    <row r="110" spans="2:11" x14ac:dyDescent="0.25">
      <c r="C110" s="58" t="s">
        <v>3</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4</v>
      </c>
      <c r="D112" s="54"/>
      <c r="E112" s="6"/>
      <c r="F112" s="19"/>
      <c r="G112" s="24"/>
      <c r="H112" s="24"/>
      <c r="I112" s="31"/>
      <c r="J112" s="31"/>
      <c r="K112" s="35"/>
    </row>
    <row r="113" spans="1:11" x14ac:dyDescent="0.25">
      <c r="B113" s="8" t="s">
        <v>993</v>
      </c>
      <c r="C113" s="57" t="s">
        <v>994</v>
      </c>
      <c r="D113" s="54" t="s">
        <v>995</v>
      </c>
      <c r="E113" s="6" t="s">
        <v>111</v>
      </c>
      <c r="F113" s="19">
        <v>83000</v>
      </c>
      <c r="G113" s="24">
        <v>4911.21</v>
      </c>
      <c r="H113" s="24">
        <v>0.8</v>
      </c>
      <c r="I113" s="31"/>
      <c r="J113" s="31"/>
      <c r="K113" s="35"/>
    </row>
    <row r="114" spans="1:11" x14ac:dyDescent="0.25">
      <c r="C114" s="58" t="s">
        <v>175</v>
      </c>
      <c r="D114" s="54"/>
      <c r="E114" s="6"/>
      <c r="F114" s="19"/>
      <c r="G114" s="25">
        <v>4911.21</v>
      </c>
      <c r="H114" s="25">
        <v>0.8</v>
      </c>
      <c r="I114" s="31"/>
      <c r="J114" s="31"/>
      <c r="K114" s="35"/>
    </row>
    <row r="115" spans="1:11" x14ac:dyDescent="0.25">
      <c r="C115" s="57"/>
      <c r="D115" s="54"/>
      <c r="E115" s="6"/>
      <c r="F115" s="19"/>
      <c r="G115" s="24"/>
      <c r="H115" s="24"/>
      <c r="I115" s="31"/>
      <c r="J115" s="31"/>
      <c r="K115" s="35"/>
    </row>
    <row r="116" spans="1:11" x14ac:dyDescent="0.25">
      <c r="C116" s="59" t="s">
        <v>622</v>
      </c>
      <c r="D116" s="54"/>
      <c r="E116" s="6"/>
      <c r="F116" s="19"/>
      <c r="G116" s="24"/>
      <c r="H116" s="24"/>
      <c r="I116" s="31"/>
      <c r="J116" s="31"/>
      <c r="K116" s="35"/>
    </row>
    <row r="117" spans="1:11" x14ac:dyDescent="0.25">
      <c r="B117" s="8" t="s">
        <v>623</v>
      </c>
      <c r="C117" s="57" t="s">
        <v>624</v>
      </c>
      <c r="D117" s="54" t="s">
        <v>625</v>
      </c>
      <c r="E117" s="6" t="s">
        <v>578</v>
      </c>
      <c r="F117" s="19">
        <v>9000000</v>
      </c>
      <c r="G117" s="24">
        <v>12110.4</v>
      </c>
      <c r="H117" s="24">
        <v>1.96</v>
      </c>
      <c r="I117" s="31"/>
      <c r="J117" s="31"/>
      <c r="K117" s="35"/>
    </row>
    <row r="118" spans="1:11" x14ac:dyDescent="0.25">
      <c r="B118" s="8" t="s">
        <v>626</v>
      </c>
      <c r="C118" s="57" t="s">
        <v>627</v>
      </c>
      <c r="D118" s="54" t="s">
        <v>628</v>
      </c>
      <c r="E118" s="6" t="s">
        <v>578</v>
      </c>
      <c r="F118" s="19">
        <v>6054770</v>
      </c>
      <c r="G118" s="24">
        <v>8493.0300000000007</v>
      </c>
      <c r="H118" s="24">
        <v>1.38</v>
      </c>
      <c r="I118" s="31"/>
      <c r="J118" s="31"/>
      <c r="K118" s="35"/>
    </row>
    <row r="119" spans="1:11" x14ac:dyDescent="0.25">
      <c r="C119" s="58" t="s">
        <v>175</v>
      </c>
      <c r="D119" s="54"/>
      <c r="E119" s="6"/>
      <c r="F119" s="19"/>
      <c r="G119" s="25">
        <v>20603.43</v>
      </c>
      <c r="H119" s="25">
        <v>3.34</v>
      </c>
      <c r="I119" s="31"/>
      <c r="J119" s="31"/>
      <c r="K119" s="35"/>
    </row>
    <row r="120" spans="1:11" x14ac:dyDescent="0.25">
      <c r="C120" s="57"/>
      <c r="D120" s="54"/>
      <c r="E120" s="6"/>
      <c r="F120" s="19"/>
      <c r="G120" s="24"/>
      <c r="H120" s="24"/>
      <c r="I120" s="31"/>
      <c r="J120" s="31"/>
      <c r="K120" s="35"/>
    </row>
    <row r="121" spans="1:11" x14ac:dyDescent="0.25">
      <c r="C121" s="59" t="s">
        <v>629</v>
      </c>
      <c r="D121" s="54"/>
      <c r="E121" s="6"/>
      <c r="F121" s="19"/>
      <c r="G121" s="24"/>
      <c r="H121" s="24"/>
      <c r="I121" s="31"/>
      <c r="J121" s="31"/>
      <c r="K121" s="35"/>
    </row>
    <row r="122" spans="1:11" x14ac:dyDescent="0.25">
      <c r="B122" s="8" t="s">
        <v>630</v>
      </c>
      <c r="C122" s="57" t="s">
        <v>631</v>
      </c>
      <c r="D122" s="54" t="s">
        <v>632</v>
      </c>
      <c r="E122" s="6" t="s">
        <v>170</v>
      </c>
      <c r="F122" s="19">
        <v>3102830</v>
      </c>
      <c r="G122" s="24">
        <v>13091.77</v>
      </c>
      <c r="H122" s="24">
        <v>2.12</v>
      </c>
      <c r="I122" s="31"/>
      <c r="J122" s="31"/>
      <c r="K122" s="35"/>
    </row>
    <row r="123" spans="1:11" x14ac:dyDescent="0.25">
      <c r="B123" s="8" t="s">
        <v>2298</v>
      </c>
      <c r="C123" s="57" t="s">
        <v>2299</v>
      </c>
      <c r="D123" s="54" t="s">
        <v>2300</v>
      </c>
      <c r="E123" s="6" t="s">
        <v>170</v>
      </c>
      <c r="F123" s="19">
        <v>2189781</v>
      </c>
      <c r="G123" s="24">
        <v>7512.26</v>
      </c>
      <c r="H123" s="24">
        <v>1.22</v>
      </c>
      <c r="I123" s="31"/>
      <c r="J123" s="31"/>
      <c r="K123" s="35"/>
    </row>
    <row r="124" spans="1:11" x14ac:dyDescent="0.25">
      <c r="C124" s="58" t="s">
        <v>175</v>
      </c>
      <c r="D124" s="54"/>
      <c r="E124" s="6"/>
      <c r="F124" s="19"/>
      <c r="G124" s="25">
        <v>20604.03</v>
      </c>
      <c r="H124" s="25">
        <v>3.34</v>
      </c>
      <c r="I124" s="31"/>
      <c r="J124" s="31"/>
      <c r="K124" s="35"/>
    </row>
    <row r="125" spans="1:11" x14ac:dyDescent="0.25">
      <c r="C125" s="57"/>
      <c r="D125" s="54"/>
      <c r="E125" s="6"/>
      <c r="F125" s="19"/>
      <c r="G125" s="24"/>
      <c r="H125" s="24"/>
      <c r="I125" s="31"/>
      <c r="J125" s="31"/>
      <c r="K125" s="35"/>
    </row>
    <row r="126" spans="1:11" x14ac:dyDescent="0.25">
      <c r="A126" s="10"/>
      <c r="B126" s="28"/>
      <c r="C126" s="58" t="s">
        <v>5</v>
      </c>
      <c r="D126" s="54"/>
      <c r="E126" s="6"/>
      <c r="F126" s="19"/>
      <c r="G126" s="24"/>
      <c r="H126" s="24"/>
      <c r="I126" s="31"/>
      <c r="J126" s="31"/>
      <c r="K126" s="35"/>
    </row>
    <row r="127" spans="1:11" x14ac:dyDescent="0.25">
      <c r="C127" s="59" t="s">
        <v>6</v>
      </c>
      <c r="D127" s="54"/>
      <c r="E127" s="6"/>
      <c r="F127" s="19"/>
      <c r="G127" s="24"/>
      <c r="H127" s="24"/>
      <c r="I127" s="31"/>
      <c r="J127" s="31"/>
      <c r="K127" s="35"/>
    </row>
    <row r="128" spans="1:11" x14ac:dyDescent="0.25">
      <c r="B128" s="8" t="s">
        <v>742</v>
      </c>
      <c r="C128" s="57" t="s">
        <v>711</v>
      </c>
      <c r="D128" s="54" t="s">
        <v>743</v>
      </c>
      <c r="E128" s="6" t="s">
        <v>641</v>
      </c>
      <c r="F128" s="19">
        <v>15000</v>
      </c>
      <c r="G128" s="24">
        <v>15516.9</v>
      </c>
      <c r="H128" s="24">
        <v>2.52</v>
      </c>
      <c r="I128" s="31">
        <v>7.4509999999999996</v>
      </c>
      <c r="J128" s="31"/>
      <c r="K128" s="35" t="s">
        <v>637</v>
      </c>
    </row>
    <row r="129" spans="2:11" x14ac:dyDescent="0.25">
      <c r="B129" s="8" t="s">
        <v>806</v>
      </c>
      <c r="C129" s="57" t="s">
        <v>658</v>
      </c>
      <c r="D129" s="54" t="s">
        <v>807</v>
      </c>
      <c r="E129" s="6" t="s">
        <v>641</v>
      </c>
      <c r="F129" s="19">
        <v>10000</v>
      </c>
      <c r="G129" s="24">
        <v>10173.19</v>
      </c>
      <c r="H129" s="24">
        <v>1.65</v>
      </c>
      <c r="I129" s="31">
        <v>6.8095999999999997</v>
      </c>
      <c r="J129" s="31"/>
      <c r="K129" s="35"/>
    </row>
    <row r="130" spans="2:11" x14ac:dyDescent="0.25">
      <c r="B130" s="8" t="s">
        <v>1865</v>
      </c>
      <c r="C130" s="57" t="s">
        <v>1866</v>
      </c>
      <c r="D130" s="54" t="s">
        <v>1867</v>
      </c>
      <c r="E130" s="6" t="s">
        <v>720</v>
      </c>
      <c r="F130" s="19">
        <v>10000</v>
      </c>
      <c r="G130" s="24">
        <v>10073.74</v>
      </c>
      <c r="H130" s="24">
        <v>1.63</v>
      </c>
      <c r="I130" s="31">
        <v>7.335</v>
      </c>
      <c r="J130" s="31"/>
      <c r="K130" s="35" t="s">
        <v>637</v>
      </c>
    </row>
    <row r="131" spans="2:11" x14ac:dyDescent="0.25">
      <c r="B131" s="8" t="s">
        <v>2310</v>
      </c>
      <c r="C131" s="57" t="s">
        <v>1956</v>
      </c>
      <c r="D131" s="54" t="s">
        <v>2311</v>
      </c>
      <c r="E131" s="6" t="s">
        <v>641</v>
      </c>
      <c r="F131" s="19">
        <v>7500</v>
      </c>
      <c r="G131" s="24">
        <v>7602.62</v>
      </c>
      <c r="H131" s="24">
        <v>1.23</v>
      </c>
      <c r="I131" s="31">
        <v>7.1531000000000002</v>
      </c>
      <c r="J131" s="31"/>
      <c r="K131" s="35" t="s">
        <v>637</v>
      </c>
    </row>
    <row r="132" spans="2:11" x14ac:dyDescent="0.25">
      <c r="B132" s="8" t="s">
        <v>717</v>
      </c>
      <c r="C132" s="57" t="s">
        <v>718</v>
      </c>
      <c r="D132" s="54" t="s">
        <v>719</v>
      </c>
      <c r="E132" s="6" t="s">
        <v>720</v>
      </c>
      <c r="F132" s="19">
        <v>7500</v>
      </c>
      <c r="G132" s="24">
        <v>7528.56</v>
      </c>
      <c r="H132" s="24">
        <v>1.22</v>
      </c>
      <c r="I132" s="31">
        <v>9.0149000000000008</v>
      </c>
      <c r="J132" s="31"/>
      <c r="K132" s="35" t="s">
        <v>637</v>
      </c>
    </row>
    <row r="133" spans="2:11" x14ac:dyDescent="0.25">
      <c r="B133" s="8" t="s">
        <v>2303</v>
      </c>
      <c r="C133" s="57" t="s">
        <v>2304</v>
      </c>
      <c r="D133" s="54" t="s">
        <v>2305</v>
      </c>
      <c r="E133" s="6" t="s">
        <v>720</v>
      </c>
      <c r="F133" s="19">
        <v>7500</v>
      </c>
      <c r="G133" s="24">
        <v>7497.92</v>
      </c>
      <c r="H133" s="24">
        <v>1.22</v>
      </c>
      <c r="I133" s="31">
        <v>9.3805999999999994</v>
      </c>
      <c r="J133" s="31"/>
      <c r="K133" s="35" t="s">
        <v>637</v>
      </c>
    </row>
    <row r="134" spans="2:11" x14ac:dyDescent="0.25">
      <c r="B134" s="8" t="s">
        <v>817</v>
      </c>
      <c r="C134" s="57" t="s">
        <v>818</v>
      </c>
      <c r="D134" s="54" t="s">
        <v>819</v>
      </c>
      <c r="E134" s="6" t="s">
        <v>768</v>
      </c>
      <c r="F134" s="19">
        <v>6000</v>
      </c>
      <c r="G134" s="24">
        <v>6002.54</v>
      </c>
      <c r="H134" s="24">
        <v>0.97</v>
      </c>
      <c r="I134" s="31">
        <v>8.7097999999999995</v>
      </c>
      <c r="J134" s="31"/>
      <c r="K134" s="35" t="s">
        <v>637</v>
      </c>
    </row>
    <row r="135" spans="2:11" x14ac:dyDescent="0.25">
      <c r="B135" s="8" t="s">
        <v>2981</v>
      </c>
      <c r="C135" s="57" t="s">
        <v>1054</v>
      </c>
      <c r="D135" s="54" t="s">
        <v>2982</v>
      </c>
      <c r="E135" s="6" t="s">
        <v>641</v>
      </c>
      <c r="F135" s="19">
        <v>5000</v>
      </c>
      <c r="G135" s="24">
        <v>5078.83</v>
      </c>
      <c r="H135" s="24">
        <v>0.82</v>
      </c>
      <c r="I135" s="31">
        <v>6.87</v>
      </c>
      <c r="J135" s="31"/>
      <c r="K135" s="35"/>
    </row>
    <row r="136" spans="2:11" x14ac:dyDescent="0.25">
      <c r="B136" s="8" t="s">
        <v>820</v>
      </c>
      <c r="C136" s="57" t="s">
        <v>821</v>
      </c>
      <c r="D136" s="54" t="s">
        <v>822</v>
      </c>
      <c r="E136" s="6" t="s">
        <v>823</v>
      </c>
      <c r="F136" s="19">
        <v>5000</v>
      </c>
      <c r="G136" s="24">
        <v>5054.8</v>
      </c>
      <c r="H136" s="24">
        <v>0.82</v>
      </c>
      <c r="I136" s="31">
        <v>8.3443000000000005</v>
      </c>
      <c r="J136" s="31"/>
      <c r="K136" s="35" t="s">
        <v>637</v>
      </c>
    </row>
    <row r="137" spans="2:11" x14ac:dyDescent="0.25">
      <c r="B137" s="8" t="s">
        <v>650</v>
      </c>
      <c r="C137" s="57" t="s">
        <v>651</v>
      </c>
      <c r="D137" s="54" t="s">
        <v>652</v>
      </c>
      <c r="E137" s="6" t="s">
        <v>653</v>
      </c>
      <c r="F137" s="19">
        <v>5000</v>
      </c>
      <c r="G137" s="24">
        <v>5007.99</v>
      </c>
      <c r="H137" s="24">
        <v>0.81</v>
      </c>
      <c r="I137" s="31">
        <v>8.4583999999999993</v>
      </c>
      <c r="J137" s="31"/>
      <c r="K137" s="35" t="s">
        <v>637</v>
      </c>
    </row>
    <row r="138" spans="2:11" x14ac:dyDescent="0.25">
      <c r="B138" s="8" t="s">
        <v>2781</v>
      </c>
      <c r="C138" s="57" t="s">
        <v>830</v>
      </c>
      <c r="D138" s="54" t="s">
        <v>2782</v>
      </c>
      <c r="E138" s="6" t="s">
        <v>653</v>
      </c>
      <c r="F138" s="19">
        <v>5000</v>
      </c>
      <c r="G138" s="24">
        <v>5006.04</v>
      </c>
      <c r="H138" s="24">
        <v>0.81</v>
      </c>
      <c r="I138" s="31">
        <v>7.9649999999999999</v>
      </c>
      <c r="J138" s="31"/>
      <c r="K138" s="35" t="s">
        <v>637</v>
      </c>
    </row>
    <row r="139" spans="2:11" x14ac:dyDescent="0.25">
      <c r="B139" s="8" t="s">
        <v>814</v>
      </c>
      <c r="C139" s="57" t="s">
        <v>815</v>
      </c>
      <c r="D139" s="54" t="s">
        <v>816</v>
      </c>
      <c r="E139" s="6" t="s">
        <v>653</v>
      </c>
      <c r="F139" s="19">
        <v>5000</v>
      </c>
      <c r="G139" s="24">
        <v>5004.17</v>
      </c>
      <c r="H139" s="24">
        <v>0.81</v>
      </c>
      <c r="I139" s="31">
        <v>8.74</v>
      </c>
      <c r="J139" s="31"/>
      <c r="K139" s="35" t="s">
        <v>637</v>
      </c>
    </row>
    <row r="140" spans="2:11" x14ac:dyDescent="0.25">
      <c r="B140" s="8" t="s">
        <v>2783</v>
      </c>
      <c r="C140" s="57" t="s">
        <v>830</v>
      </c>
      <c r="D140" s="54" t="s">
        <v>2784</v>
      </c>
      <c r="E140" s="6" t="s">
        <v>653</v>
      </c>
      <c r="F140" s="19">
        <v>5000</v>
      </c>
      <c r="G140" s="24">
        <v>5002.7700000000004</v>
      </c>
      <c r="H140" s="24">
        <v>0.81</v>
      </c>
      <c r="I140" s="31">
        <v>7.9950000000000001</v>
      </c>
      <c r="J140" s="31"/>
      <c r="K140" s="35" t="s">
        <v>637</v>
      </c>
    </row>
    <row r="141" spans="2:11" x14ac:dyDescent="0.25">
      <c r="B141" s="8" t="s">
        <v>2318</v>
      </c>
      <c r="C141" s="57" t="s">
        <v>1953</v>
      </c>
      <c r="D141" s="54" t="s">
        <v>2319</v>
      </c>
      <c r="E141" s="6" t="s">
        <v>641</v>
      </c>
      <c r="F141" s="19">
        <v>4500</v>
      </c>
      <c r="G141" s="24">
        <v>4591.3500000000004</v>
      </c>
      <c r="H141" s="24">
        <v>0.74</v>
      </c>
      <c r="I141" s="31">
        <v>7.6849999999999996</v>
      </c>
      <c r="J141" s="31"/>
      <c r="K141" s="35" t="s">
        <v>637</v>
      </c>
    </row>
    <row r="142" spans="2:11" x14ac:dyDescent="0.25">
      <c r="B142" s="8" t="s">
        <v>667</v>
      </c>
      <c r="C142" s="57" t="s">
        <v>668</v>
      </c>
      <c r="D142" s="54" t="s">
        <v>669</v>
      </c>
      <c r="E142" s="6" t="s">
        <v>670</v>
      </c>
      <c r="F142" s="19">
        <v>4000</v>
      </c>
      <c r="G142" s="24">
        <v>4040.85</v>
      </c>
      <c r="H142" s="24">
        <v>0.66</v>
      </c>
      <c r="I142" s="31">
        <v>10.375</v>
      </c>
      <c r="J142" s="31"/>
      <c r="K142" s="35" t="s">
        <v>637</v>
      </c>
    </row>
    <row r="143" spans="2:11" x14ac:dyDescent="0.25">
      <c r="B143" s="8" t="s">
        <v>689</v>
      </c>
      <c r="C143" s="57" t="s">
        <v>624</v>
      </c>
      <c r="D143" s="54" t="s">
        <v>690</v>
      </c>
      <c r="E143" s="6" t="s">
        <v>645</v>
      </c>
      <c r="F143" s="19">
        <v>3500</v>
      </c>
      <c r="G143" s="24">
        <v>3472.04</v>
      </c>
      <c r="H143" s="24">
        <v>0.56000000000000005</v>
      </c>
      <c r="I143" s="31">
        <v>6.4675000000000002</v>
      </c>
      <c r="J143" s="31"/>
      <c r="K143" s="35" t="s">
        <v>637</v>
      </c>
    </row>
    <row r="144" spans="2:11" x14ac:dyDescent="0.25">
      <c r="B144" s="8" t="s">
        <v>1131</v>
      </c>
      <c r="C144" s="57" t="s">
        <v>251</v>
      </c>
      <c r="D144" s="54" t="s">
        <v>1132</v>
      </c>
      <c r="E144" s="6" t="s">
        <v>656</v>
      </c>
      <c r="F144" s="19">
        <v>2500</v>
      </c>
      <c r="G144" s="24">
        <v>2561.5700000000002</v>
      </c>
      <c r="H144" s="24">
        <v>0.42</v>
      </c>
      <c r="I144" s="31">
        <v>7.9321999999999999</v>
      </c>
      <c r="J144" s="31"/>
      <c r="K144" s="35" t="s">
        <v>637</v>
      </c>
    </row>
    <row r="145" spans="2:11" x14ac:dyDescent="0.25">
      <c r="B145" s="8" t="s">
        <v>2971</v>
      </c>
      <c r="C145" s="57" t="s">
        <v>1645</v>
      </c>
      <c r="D145" s="54" t="s">
        <v>2972</v>
      </c>
      <c r="E145" s="6" t="s">
        <v>823</v>
      </c>
      <c r="F145" s="19">
        <v>2500</v>
      </c>
      <c r="G145" s="24">
        <v>2520.35</v>
      </c>
      <c r="H145" s="24">
        <v>0.41</v>
      </c>
      <c r="I145" s="31">
        <v>6.99</v>
      </c>
      <c r="J145" s="31"/>
      <c r="K145" s="35" t="s">
        <v>637</v>
      </c>
    </row>
    <row r="146" spans="2:11" x14ac:dyDescent="0.25">
      <c r="B146" s="8" t="s">
        <v>2002</v>
      </c>
      <c r="C146" s="57" t="s">
        <v>251</v>
      </c>
      <c r="D146" s="54" t="s">
        <v>2003</v>
      </c>
      <c r="E146" s="6" t="s">
        <v>656</v>
      </c>
      <c r="F146" s="19">
        <v>2500</v>
      </c>
      <c r="G146" s="24">
        <v>2517</v>
      </c>
      <c r="H146" s="24">
        <v>0.41</v>
      </c>
      <c r="I146" s="31">
        <v>7.4532999999999996</v>
      </c>
      <c r="J146" s="31"/>
      <c r="K146" s="35" t="s">
        <v>637</v>
      </c>
    </row>
    <row r="147" spans="2:11" x14ac:dyDescent="0.25">
      <c r="B147" s="8" t="s">
        <v>1995</v>
      </c>
      <c r="C147" s="57" t="s">
        <v>251</v>
      </c>
      <c r="D147" s="54" t="s">
        <v>1996</v>
      </c>
      <c r="E147" s="6" t="s">
        <v>656</v>
      </c>
      <c r="F147" s="19">
        <v>1000</v>
      </c>
      <c r="G147" s="24">
        <v>1013.41</v>
      </c>
      <c r="H147" s="24">
        <v>0.16</v>
      </c>
      <c r="I147" s="31">
        <v>7.8216000000000001</v>
      </c>
      <c r="J147" s="31"/>
      <c r="K147" s="35" t="s">
        <v>637</v>
      </c>
    </row>
    <row r="148" spans="2:11" x14ac:dyDescent="0.25">
      <c r="C148" s="58" t="s">
        <v>175</v>
      </c>
      <c r="D148" s="54"/>
      <c r="E148" s="6"/>
      <c r="F148" s="19"/>
      <c r="G148" s="25">
        <v>115266.64</v>
      </c>
      <c r="H148" s="25">
        <v>18.68</v>
      </c>
      <c r="I148" s="31"/>
      <c r="J148" s="31"/>
      <c r="K148" s="35"/>
    </row>
    <row r="149" spans="2:11" x14ac:dyDescent="0.25">
      <c r="C149" s="57"/>
      <c r="D149" s="54"/>
      <c r="E149" s="6"/>
      <c r="F149" s="19"/>
      <c r="G149" s="24"/>
      <c r="H149" s="24"/>
      <c r="I149" s="31"/>
      <c r="J149" s="31"/>
      <c r="K149" s="35"/>
    </row>
    <row r="150" spans="2:11" x14ac:dyDescent="0.25">
      <c r="C150" s="58" t="s">
        <v>7</v>
      </c>
      <c r="D150" s="54"/>
      <c r="E150" s="6"/>
      <c r="F150" s="19"/>
      <c r="G150" s="24" t="s">
        <v>2</v>
      </c>
      <c r="H150" s="24" t="s">
        <v>2</v>
      </c>
      <c r="I150" s="31"/>
      <c r="J150" s="31"/>
      <c r="K150" s="35"/>
    </row>
    <row r="151" spans="2:11" x14ac:dyDescent="0.25">
      <c r="C151" s="57"/>
      <c r="D151" s="54"/>
      <c r="E151" s="6"/>
      <c r="F151" s="19"/>
      <c r="G151" s="24"/>
      <c r="H151" s="24"/>
      <c r="I151" s="31"/>
      <c r="J151" s="31"/>
      <c r="K151" s="35"/>
    </row>
    <row r="152" spans="2:11" x14ac:dyDescent="0.25">
      <c r="C152" s="58" t="s">
        <v>8</v>
      </c>
      <c r="D152" s="54"/>
      <c r="E152" s="6"/>
      <c r="F152" s="19"/>
      <c r="G152" s="24" t="s">
        <v>2</v>
      </c>
      <c r="H152" s="24" t="s">
        <v>2</v>
      </c>
      <c r="I152" s="31"/>
      <c r="J152" s="31"/>
      <c r="K152" s="35"/>
    </row>
    <row r="153" spans="2:11" x14ac:dyDescent="0.25">
      <c r="C153" s="57"/>
      <c r="D153" s="54"/>
      <c r="E153" s="6"/>
      <c r="F153" s="19"/>
      <c r="G153" s="24"/>
      <c r="H153" s="24"/>
      <c r="I153" s="31"/>
      <c r="J153" s="31"/>
      <c r="K153" s="35"/>
    </row>
    <row r="154" spans="2:11" x14ac:dyDescent="0.25">
      <c r="C154" s="59" t="s">
        <v>9</v>
      </c>
      <c r="D154" s="54"/>
      <c r="E154" s="6"/>
      <c r="F154" s="19"/>
      <c r="G154" s="24"/>
      <c r="H154" s="24"/>
      <c r="I154" s="31"/>
      <c r="J154" s="31"/>
      <c r="K154" s="35"/>
    </row>
    <row r="155" spans="2:11" x14ac:dyDescent="0.25">
      <c r="B155" s="8" t="s">
        <v>3053</v>
      </c>
      <c r="C155" s="57" t="s">
        <v>3054</v>
      </c>
      <c r="D155" s="54" t="s">
        <v>3055</v>
      </c>
      <c r="E155" s="6" t="s">
        <v>189</v>
      </c>
      <c r="F155" s="19">
        <v>12500000</v>
      </c>
      <c r="G155" s="24">
        <v>12865.39</v>
      </c>
      <c r="H155" s="24">
        <v>2.09</v>
      </c>
      <c r="I155" s="31">
        <v>6.7551917000000001</v>
      </c>
      <c r="J155" s="31"/>
      <c r="K155" s="35"/>
    </row>
    <row r="156" spans="2:11" x14ac:dyDescent="0.25">
      <c r="B156" s="8" t="s">
        <v>3056</v>
      </c>
      <c r="C156" s="57" t="s">
        <v>3057</v>
      </c>
      <c r="D156" s="54" t="s">
        <v>3058</v>
      </c>
      <c r="E156" s="6" t="s">
        <v>189</v>
      </c>
      <c r="F156" s="19">
        <v>7500000</v>
      </c>
      <c r="G156" s="24">
        <v>7438.65</v>
      </c>
      <c r="H156" s="24">
        <v>1.21</v>
      </c>
      <c r="I156" s="31">
        <v>6.3031055</v>
      </c>
      <c r="J156" s="31"/>
      <c r="K156" s="35"/>
    </row>
    <row r="157" spans="2:11" x14ac:dyDescent="0.25">
      <c r="B157" s="8" t="s">
        <v>2676</v>
      </c>
      <c r="C157" s="57" t="s">
        <v>2677</v>
      </c>
      <c r="D157" s="54" t="s">
        <v>2678</v>
      </c>
      <c r="E157" s="6" t="s">
        <v>189</v>
      </c>
      <c r="F157" s="19">
        <v>5000000</v>
      </c>
      <c r="G157" s="24">
        <v>5132.79</v>
      </c>
      <c r="H157" s="24">
        <v>0.83</v>
      </c>
      <c r="I157" s="31">
        <v>5.8103167999999998</v>
      </c>
      <c r="J157" s="31"/>
      <c r="K157" s="35"/>
    </row>
    <row r="158" spans="2:11" x14ac:dyDescent="0.25">
      <c r="C158" s="58" t="s">
        <v>175</v>
      </c>
      <c r="D158" s="54"/>
      <c r="E158" s="6"/>
      <c r="F158" s="19"/>
      <c r="G158" s="25">
        <v>25436.83</v>
      </c>
      <c r="H158" s="25">
        <v>4.13</v>
      </c>
      <c r="I158" s="31"/>
      <c r="J158" s="31"/>
      <c r="K158" s="35"/>
    </row>
    <row r="159" spans="2:11" x14ac:dyDescent="0.25">
      <c r="C159" s="57"/>
      <c r="D159" s="54"/>
      <c r="E159" s="6"/>
      <c r="F159" s="19"/>
      <c r="G159" s="24"/>
      <c r="H159" s="24"/>
      <c r="I159" s="31"/>
      <c r="J159" s="31"/>
      <c r="K159" s="35"/>
    </row>
    <row r="160" spans="2:11" x14ac:dyDescent="0.25">
      <c r="C160" s="58" t="s">
        <v>10</v>
      </c>
      <c r="D160" s="54"/>
      <c r="E160" s="6"/>
      <c r="F160" s="19"/>
      <c r="G160" s="24" t="s">
        <v>2</v>
      </c>
      <c r="H160" s="24" t="s">
        <v>2</v>
      </c>
      <c r="I160" s="31"/>
      <c r="J160" s="31"/>
      <c r="K160" s="35"/>
    </row>
    <row r="161" spans="1:11" x14ac:dyDescent="0.25">
      <c r="C161" s="57"/>
      <c r="D161" s="54"/>
      <c r="E161" s="6"/>
      <c r="F161" s="19"/>
      <c r="G161" s="24"/>
      <c r="H161" s="24"/>
      <c r="I161" s="31"/>
      <c r="J161" s="31"/>
      <c r="K161" s="35"/>
    </row>
    <row r="162" spans="1:11" x14ac:dyDescent="0.25">
      <c r="A162" s="10"/>
      <c r="B162" s="28"/>
      <c r="C162" s="58" t="s">
        <v>11</v>
      </c>
      <c r="D162" s="54"/>
      <c r="E162" s="6"/>
      <c r="F162" s="19"/>
      <c r="G162" s="24"/>
      <c r="H162" s="24"/>
      <c r="I162" s="31"/>
      <c r="J162" s="31"/>
      <c r="K162" s="35"/>
    </row>
    <row r="163" spans="1:11" x14ac:dyDescent="0.25">
      <c r="A163" s="28"/>
      <c r="B163" s="28"/>
      <c r="C163" s="58" t="s">
        <v>13</v>
      </c>
      <c r="D163" s="54"/>
      <c r="E163" s="6"/>
      <c r="F163" s="19"/>
      <c r="G163" s="24" t="s">
        <v>2</v>
      </c>
      <c r="H163" s="24" t="s">
        <v>2</v>
      </c>
      <c r="I163" s="31"/>
      <c r="J163" s="31"/>
      <c r="K163" s="35"/>
    </row>
    <row r="164" spans="1:11" x14ac:dyDescent="0.25">
      <c r="A164" s="28"/>
      <c r="B164" s="28"/>
      <c r="C164" s="58"/>
      <c r="D164" s="54"/>
      <c r="E164" s="6"/>
      <c r="F164" s="19"/>
      <c r="G164" s="24"/>
      <c r="H164" s="24"/>
      <c r="I164" s="31"/>
      <c r="J164" s="31"/>
      <c r="K164" s="35"/>
    </row>
    <row r="165" spans="1:11" x14ac:dyDescent="0.25">
      <c r="C165" s="59" t="s">
        <v>14</v>
      </c>
      <c r="D165" s="54"/>
      <c r="E165" s="6"/>
      <c r="F165" s="19"/>
      <c r="G165" s="24"/>
      <c r="H165" s="24"/>
      <c r="I165" s="31"/>
      <c r="J165" s="31"/>
      <c r="K165" s="35"/>
    </row>
    <row r="166" spans="1:11" x14ac:dyDescent="0.25">
      <c r="B166" s="8" t="s">
        <v>1438</v>
      </c>
      <c r="C166" s="57" t="s">
        <v>300</v>
      </c>
      <c r="D166" s="54" t="s">
        <v>1439</v>
      </c>
      <c r="E166" s="6" t="s">
        <v>795</v>
      </c>
      <c r="F166" s="19">
        <v>1000</v>
      </c>
      <c r="G166" s="24">
        <v>4943.78</v>
      </c>
      <c r="H166" s="24">
        <v>0.8</v>
      </c>
      <c r="I166" s="31">
        <v>5.7652000000000001</v>
      </c>
      <c r="J166" s="31"/>
      <c r="K166" s="35"/>
    </row>
    <row r="167" spans="1:11" x14ac:dyDescent="0.25">
      <c r="C167" s="58" t="s">
        <v>175</v>
      </c>
      <c r="D167" s="54"/>
      <c r="E167" s="6"/>
      <c r="F167" s="19"/>
      <c r="G167" s="25">
        <v>4943.78</v>
      </c>
      <c r="H167" s="25">
        <v>0.8</v>
      </c>
      <c r="I167" s="31"/>
      <c r="J167" s="31"/>
      <c r="K167" s="35"/>
    </row>
    <row r="168" spans="1:11" x14ac:dyDescent="0.25">
      <c r="C168" s="57"/>
      <c r="D168" s="54"/>
      <c r="E168" s="6"/>
      <c r="F168" s="19"/>
      <c r="G168" s="24"/>
      <c r="H168" s="24"/>
      <c r="I168" s="31"/>
      <c r="J168" s="31"/>
      <c r="K168" s="35"/>
    </row>
    <row r="169" spans="1:11" x14ac:dyDescent="0.25">
      <c r="C169" s="59" t="s">
        <v>15</v>
      </c>
      <c r="D169" s="54"/>
      <c r="E169" s="6"/>
      <c r="F169" s="19"/>
      <c r="G169" s="24"/>
      <c r="H169" s="24"/>
      <c r="I169" s="31"/>
      <c r="J169" s="31"/>
      <c r="K169" s="35"/>
    </row>
    <row r="170" spans="1:11" x14ac:dyDescent="0.25">
      <c r="B170" s="8" t="s">
        <v>186</v>
      </c>
      <c r="C170" s="57" t="s">
        <v>187</v>
      </c>
      <c r="D170" s="54" t="s">
        <v>188</v>
      </c>
      <c r="E170" s="6" t="s">
        <v>189</v>
      </c>
      <c r="F170" s="19">
        <v>1000000</v>
      </c>
      <c r="G170" s="24">
        <v>992.63</v>
      </c>
      <c r="H170" s="24">
        <v>0.16</v>
      </c>
      <c r="I170" s="31">
        <v>5.4218999999999999</v>
      </c>
      <c r="J170" s="31"/>
      <c r="K170" s="35"/>
    </row>
    <row r="171" spans="1:11" x14ac:dyDescent="0.25">
      <c r="C171" s="58" t="s">
        <v>175</v>
      </c>
      <c r="D171" s="54"/>
      <c r="E171" s="6"/>
      <c r="F171" s="19"/>
      <c r="G171" s="25">
        <v>992.63</v>
      </c>
      <c r="H171" s="25">
        <v>0.16</v>
      </c>
      <c r="I171" s="31"/>
      <c r="J171" s="31"/>
      <c r="K171" s="35"/>
    </row>
    <row r="172" spans="1:11" x14ac:dyDescent="0.25">
      <c r="C172" s="57"/>
      <c r="D172" s="54"/>
      <c r="E172" s="6"/>
      <c r="F172" s="19"/>
      <c r="G172" s="24"/>
      <c r="H172" s="24"/>
      <c r="I172" s="31"/>
      <c r="J172" s="31"/>
      <c r="K172" s="35"/>
    </row>
    <row r="173" spans="1:11" x14ac:dyDescent="0.25">
      <c r="C173" s="58" t="s">
        <v>16</v>
      </c>
      <c r="D173" s="54"/>
      <c r="E173" s="6"/>
      <c r="F173" s="19"/>
      <c r="G173" s="24" t="s">
        <v>2</v>
      </c>
      <c r="H173" s="24" t="s">
        <v>2</v>
      </c>
      <c r="I173" s="31"/>
      <c r="J173" s="31"/>
      <c r="K173" s="35"/>
    </row>
    <row r="174" spans="1:11" x14ac:dyDescent="0.25">
      <c r="C174" s="57"/>
      <c r="D174" s="54"/>
      <c r="E174" s="6"/>
      <c r="F174" s="19"/>
      <c r="G174" s="24"/>
      <c r="H174" s="24"/>
      <c r="I174" s="31"/>
      <c r="J174" s="31"/>
      <c r="K174" s="35"/>
    </row>
    <row r="175" spans="1:11" x14ac:dyDescent="0.25">
      <c r="C175" s="58" t="s">
        <v>17</v>
      </c>
      <c r="D175" s="54"/>
      <c r="E175" s="6"/>
      <c r="F175" s="19"/>
      <c r="G175" s="24" t="s">
        <v>2</v>
      </c>
      <c r="H175" s="24" t="s">
        <v>2</v>
      </c>
      <c r="I175" s="31"/>
      <c r="J175" s="31"/>
      <c r="K175" s="35"/>
    </row>
    <row r="176" spans="1:11" x14ac:dyDescent="0.25">
      <c r="C176" s="57"/>
      <c r="D176" s="54"/>
      <c r="E176" s="6"/>
      <c r="F176" s="19"/>
      <c r="G176" s="24"/>
      <c r="H176" s="24"/>
      <c r="I176" s="31"/>
      <c r="J176" s="31"/>
      <c r="K176" s="35"/>
    </row>
    <row r="177" spans="1:11" x14ac:dyDescent="0.25">
      <c r="A177" s="10"/>
      <c r="B177" s="28"/>
      <c r="C177" s="58" t="s">
        <v>18</v>
      </c>
      <c r="D177" s="54"/>
      <c r="E177" s="6"/>
      <c r="F177" s="19"/>
      <c r="G177" s="24"/>
      <c r="H177" s="24"/>
      <c r="I177" s="31"/>
      <c r="J177" s="31"/>
      <c r="K177" s="35"/>
    </row>
    <row r="178" spans="1:11" x14ac:dyDescent="0.25">
      <c r="A178" s="28"/>
      <c r="B178" s="28"/>
      <c r="C178" s="58" t="s">
        <v>19</v>
      </c>
      <c r="D178" s="54"/>
      <c r="E178" s="6"/>
      <c r="F178" s="19"/>
      <c r="G178" s="24" t="s">
        <v>2</v>
      </c>
      <c r="H178" s="24" t="s">
        <v>2</v>
      </c>
      <c r="I178" s="31"/>
      <c r="J178" s="31"/>
      <c r="K178" s="35"/>
    </row>
    <row r="179" spans="1:11" x14ac:dyDescent="0.25">
      <c r="A179" s="28"/>
      <c r="B179" s="28"/>
      <c r="C179" s="58"/>
      <c r="D179" s="54"/>
      <c r="E179" s="6"/>
      <c r="F179" s="19"/>
      <c r="G179" s="24"/>
      <c r="H179" s="24"/>
      <c r="I179" s="31"/>
      <c r="J179" s="31"/>
      <c r="K179" s="35"/>
    </row>
    <row r="180" spans="1:11" x14ac:dyDescent="0.25">
      <c r="A180" s="28"/>
      <c r="B180" s="28"/>
      <c r="C180" s="58" t="s">
        <v>20</v>
      </c>
      <c r="D180" s="54"/>
      <c r="E180" s="6"/>
      <c r="F180" s="19"/>
      <c r="G180" s="24" t="s">
        <v>2</v>
      </c>
      <c r="H180" s="24" t="s">
        <v>2</v>
      </c>
      <c r="I180" s="31"/>
      <c r="J180" s="31"/>
      <c r="K180" s="35"/>
    </row>
    <row r="181" spans="1:11" x14ac:dyDescent="0.25">
      <c r="A181" s="28"/>
      <c r="B181" s="28"/>
      <c r="C181" s="58"/>
      <c r="D181" s="54"/>
      <c r="E181" s="6"/>
      <c r="F181" s="19"/>
      <c r="G181" s="24"/>
      <c r="H181" s="24"/>
      <c r="I181" s="31"/>
      <c r="J181" s="31"/>
      <c r="K181" s="35"/>
    </row>
    <row r="182" spans="1:11" x14ac:dyDescent="0.25">
      <c r="A182" s="28"/>
      <c r="B182" s="28"/>
      <c r="C182" s="58" t="s">
        <v>21</v>
      </c>
      <c r="D182" s="54"/>
      <c r="E182" s="6"/>
      <c r="F182" s="19"/>
      <c r="G182" s="24" t="s">
        <v>2</v>
      </c>
      <c r="H182" s="24" t="s">
        <v>2</v>
      </c>
      <c r="I182" s="31"/>
      <c r="J182" s="31"/>
      <c r="K182" s="35"/>
    </row>
    <row r="183" spans="1:11" x14ac:dyDescent="0.25">
      <c r="A183" s="28"/>
      <c r="B183" s="28"/>
      <c r="C183" s="58"/>
      <c r="D183" s="54"/>
      <c r="E183" s="6"/>
      <c r="F183" s="19"/>
      <c r="G183" s="24"/>
      <c r="H183" s="24"/>
      <c r="I183" s="31"/>
      <c r="J183" s="31"/>
      <c r="K183" s="35"/>
    </row>
    <row r="184" spans="1:11" x14ac:dyDescent="0.25">
      <c r="A184" s="28"/>
      <c r="B184" s="28"/>
      <c r="C184" s="58" t="s">
        <v>22</v>
      </c>
      <c r="D184" s="54"/>
      <c r="E184" s="6"/>
      <c r="F184" s="19"/>
      <c r="G184" s="24" t="s">
        <v>2</v>
      </c>
      <c r="H184" s="24" t="s">
        <v>2</v>
      </c>
      <c r="I184" s="31"/>
      <c r="J184" s="31"/>
      <c r="K184" s="35"/>
    </row>
    <row r="185" spans="1:11" x14ac:dyDescent="0.25">
      <c r="A185" s="28"/>
      <c r="B185" s="28"/>
      <c r="C185" s="58"/>
      <c r="D185" s="54"/>
      <c r="E185" s="6"/>
      <c r="F185" s="19"/>
      <c r="G185" s="24"/>
      <c r="H185" s="24"/>
      <c r="I185" s="31"/>
      <c r="J185" s="31"/>
      <c r="K185" s="35"/>
    </row>
    <row r="186" spans="1:11" x14ac:dyDescent="0.25">
      <c r="A186" s="28"/>
      <c r="B186" s="28"/>
      <c r="C186" s="58" t="s">
        <v>23</v>
      </c>
      <c r="D186" s="54"/>
      <c r="E186" s="6"/>
      <c r="F186" s="19"/>
      <c r="G186" s="24" t="s">
        <v>2</v>
      </c>
      <c r="H186" s="24" t="s">
        <v>2</v>
      </c>
      <c r="I186" s="31"/>
      <c r="J186" s="31"/>
      <c r="K186" s="35"/>
    </row>
    <row r="187" spans="1:11" x14ac:dyDescent="0.25">
      <c r="A187" s="28"/>
      <c r="B187" s="28"/>
      <c r="C187" s="58"/>
      <c r="D187" s="54"/>
      <c r="E187" s="6"/>
      <c r="F187" s="19"/>
      <c r="G187" s="24"/>
      <c r="H187" s="24"/>
      <c r="I187" s="31"/>
      <c r="J187" s="31"/>
      <c r="K187" s="35"/>
    </row>
    <row r="188" spans="1:11" x14ac:dyDescent="0.25">
      <c r="C188" s="59" t="s">
        <v>24</v>
      </c>
      <c r="D188" s="54"/>
      <c r="E188" s="6"/>
      <c r="F188" s="19"/>
      <c r="G188" s="24"/>
      <c r="H188" s="24"/>
      <c r="I188" s="31"/>
      <c r="J188" s="31"/>
      <c r="K188" s="35"/>
    </row>
    <row r="189" spans="1:11" x14ac:dyDescent="0.25">
      <c r="B189" s="8" t="s">
        <v>190</v>
      </c>
      <c r="C189" s="57" t="s">
        <v>191</v>
      </c>
      <c r="D189" s="54"/>
      <c r="E189" s="6"/>
      <c r="F189" s="19"/>
      <c r="G189" s="24">
        <v>35362.47</v>
      </c>
      <c r="H189" s="24">
        <v>5.73</v>
      </c>
      <c r="I189" s="31"/>
      <c r="J189" s="31"/>
      <c r="K189" s="35"/>
    </row>
    <row r="190" spans="1:11" x14ac:dyDescent="0.25">
      <c r="C190" s="58" t="s">
        <v>175</v>
      </c>
      <c r="D190" s="54"/>
      <c r="E190" s="6"/>
      <c r="F190" s="19"/>
      <c r="G190" s="25">
        <v>35362.47</v>
      </c>
      <c r="H190" s="25">
        <v>5.73</v>
      </c>
      <c r="I190" s="31"/>
      <c r="J190" s="31"/>
      <c r="K190" s="35"/>
    </row>
    <row r="191" spans="1:11" x14ac:dyDescent="0.25">
      <c r="C191" s="57"/>
      <c r="D191" s="54"/>
      <c r="E191" s="6"/>
      <c r="F191" s="19"/>
      <c r="G191" s="24"/>
      <c r="H191" s="24"/>
      <c r="I191" s="31"/>
      <c r="J191" s="31"/>
      <c r="K191" s="35"/>
    </row>
    <row r="192" spans="1:11" x14ac:dyDescent="0.25">
      <c r="A192" s="10"/>
      <c r="B192" s="28"/>
      <c r="C192" s="58" t="s">
        <v>25</v>
      </c>
      <c r="D192" s="54"/>
      <c r="E192" s="6"/>
      <c r="F192" s="19"/>
      <c r="G192" s="24"/>
      <c r="H192" s="24"/>
      <c r="I192" s="31"/>
      <c r="J192" s="31"/>
      <c r="K192" s="35"/>
    </row>
    <row r="193" spans="1:54" s="2" customFormat="1" ht="13.5" x14ac:dyDescent="0.25">
      <c r="A193" s="28"/>
      <c r="B193" s="28"/>
      <c r="C193" s="57" t="s">
        <v>5239</v>
      </c>
      <c r="D193" s="54"/>
      <c r="E193" s="6"/>
      <c r="F193" s="19"/>
      <c r="G193" s="24">
        <v>2000</v>
      </c>
      <c r="H193" s="24">
        <v>0.32</v>
      </c>
      <c r="I193" s="31"/>
      <c r="J193" s="31"/>
      <c r="K193" s="35"/>
      <c r="L193" s="3"/>
      <c r="AI193" s="3"/>
      <c r="AV193" s="3"/>
      <c r="AX193" s="3"/>
      <c r="BB193" s="3"/>
    </row>
    <row r="194" spans="1:54" x14ac:dyDescent="0.25">
      <c r="B194" s="8"/>
      <c r="C194" s="57" t="s">
        <v>192</v>
      </c>
      <c r="D194" s="54"/>
      <c r="E194" s="6"/>
      <c r="F194" s="19"/>
      <c r="G194" s="24">
        <v>-15692.96</v>
      </c>
      <c r="H194" s="24">
        <v>-2.57</v>
      </c>
      <c r="I194" s="31"/>
      <c r="J194" s="31"/>
      <c r="K194" s="35"/>
    </row>
    <row r="195" spans="1:54" x14ac:dyDescent="0.25">
      <c r="C195" s="58" t="s">
        <v>175</v>
      </c>
      <c r="D195" s="54"/>
      <c r="E195" s="6"/>
      <c r="F195" s="19"/>
      <c r="G195" s="25">
        <v>-13692.96</v>
      </c>
      <c r="H195" s="25">
        <v>-2.25</v>
      </c>
      <c r="I195" s="31"/>
      <c r="J195" s="31"/>
      <c r="K195" s="35"/>
    </row>
    <row r="196" spans="1:54" x14ac:dyDescent="0.25">
      <c r="C196" s="57"/>
      <c r="D196" s="54"/>
      <c r="E196" s="6"/>
      <c r="F196" s="19"/>
      <c r="G196" s="24"/>
      <c r="H196" s="24"/>
      <c r="I196" s="31"/>
      <c r="J196" s="31"/>
      <c r="K196" s="35"/>
    </row>
    <row r="197" spans="1:54" x14ac:dyDescent="0.25">
      <c r="C197" s="60" t="s">
        <v>193</v>
      </c>
      <c r="D197" s="55"/>
      <c r="E197" s="5"/>
      <c r="F197" s="20"/>
      <c r="G197" s="26">
        <v>616917.29</v>
      </c>
      <c r="H197" s="26">
        <v>100</v>
      </c>
      <c r="I197" s="32"/>
      <c r="J197" s="32"/>
      <c r="K197" s="36"/>
    </row>
    <row r="199" spans="1:54" s="50" customFormat="1" ht="15.75" x14ac:dyDescent="0.3">
      <c r="C199" s="50" t="s">
        <v>4987</v>
      </c>
      <c r="F199" s="51"/>
      <c r="G199" s="51"/>
      <c r="H199" s="51"/>
    </row>
    <row r="200" spans="1:54" s="42" customFormat="1" ht="27" x14ac:dyDescent="0.25">
      <c r="B200" s="43"/>
      <c r="C200" s="43" t="s">
        <v>4982</v>
      </c>
      <c r="D200" s="43" t="s">
        <v>4983</v>
      </c>
      <c r="E200" s="43" t="s">
        <v>4984</v>
      </c>
      <c r="F200" s="44" t="s">
        <v>34</v>
      </c>
      <c r="G200" s="45" t="s">
        <v>4985</v>
      </c>
      <c r="H200" s="44" t="s">
        <v>36</v>
      </c>
      <c r="I200" s="43" t="s">
        <v>39</v>
      </c>
    </row>
    <row r="201" spans="1:54" s="42" customFormat="1" ht="13.5" x14ac:dyDescent="0.25">
      <c r="B201" s="43"/>
      <c r="C201" s="43" t="s">
        <v>4919</v>
      </c>
      <c r="D201" s="43"/>
      <c r="E201" s="43"/>
      <c r="F201" s="44"/>
      <c r="G201" s="45"/>
      <c r="H201" s="44"/>
      <c r="I201" s="43"/>
    </row>
    <row r="202" spans="1:54" s="2" customFormat="1" ht="13.5" x14ac:dyDescent="0.25">
      <c r="B202" s="46">
        <v>2220865</v>
      </c>
      <c r="C202" s="46" t="s">
        <v>4917</v>
      </c>
      <c r="D202" s="46" t="s">
        <v>4918</v>
      </c>
      <c r="E202" s="46" t="s">
        <v>43</v>
      </c>
      <c r="F202" s="47">
        <v>-3004100</v>
      </c>
      <c r="G202" s="47">
        <v>-28722.200099999998</v>
      </c>
      <c r="H202" s="47">
        <v>-4.66</v>
      </c>
      <c r="I202" s="46"/>
    </row>
    <row r="203" spans="1:54" s="2" customFormat="1" ht="13.5" x14ac:dyDescent="0.25">
      <c r="B203" s="46">
        <v>2220844</v>
      </c>
      <c r="C203" s="46" t="s">
        <v>4920</v>
      </c>
      <c r="D203" s="46" t="s">
        <v>4918</v>
      </c>
      <c r="E203" s="46" t="s">
        <v>75</v>
      </c>
      <c r="F203" s="47">
        <v>-791000</v>
      </c>
      <c r="G203" s="47">
        <v>-10862.012000000001</v>
      </c>
      <c r="H203" s="47">
        <v>-1.76</v>
      </c>
      <c r="I203" s="46"/>
    </row>
    <row r="204" spans="1:54" s="2" customFormat="1" ht="13.5" x14ac:dyDescent="0.25">
      <c r="B204" s="46">
        <v>2220818</v>
      </c>
      <c r="C204" s="46" t="s">
        <v>4921</v>
      </c>
      <c r="D204" s="46" t="s">
        <v>4918</v>
      </c>
      <c r="E204" s="46" t="s">
        <v>43</v>
      </c>
      <c r="F204" s="47">
        <v>-520400</v>
      </c>
      <c r="G204" s="47">
        <v>-10433.499599999999</v>
      </c>
      <c r="H204" s="47">
        <v>-1.69</v>
      </c>
      <c r="I204" s="46"/>
    </row>
    <row r="205" spans="1:54" s="2" customFormat="1" ht="13.5" x14ac:dyDescent="0.25">
      <c r="B205" s="46">
        <v>2220836</v>
      </c>
      <c r="C205" s="46" t="s">
        <v>4922</v>
      </c>
      <c r="D205" s="46" t="s">
        <v>4918</v>
      </c>
      <c r="E205" s="46" t="s">
        <v>58</v>
      </c>
      <c r="F205" s="47">
        <v>-281400</v>
      </c>
      <c r="G205" s="47">
        <v>-9715.0535999999993</v>
      </c>
      <c r="H205" s="47">
        <v>-1.57</v>
      </c>
      <c r="I205" s="46"/>
    </row>
    <row r="206" spans="1:54" s="2" customFormat="1" ht="13.5" x14ac:dyDescent="0.25">
      <c r="B206" s="46">
        <v>2220978</v>
      </c>
      <c r="C206" s="46" t="s">
        <v>4923</v>
      </c>
      <c r="D206" s="46" t="s">
        <v>4918</v>
      </c>
      <c r="E206" s="46" t="s">
        <v>43</v>
      </c>
      <c r="F206" s="47">
        <v>-482300</v>
      </c>
      <c r="G206" s="47">
        <v>-6547.2224999999999</v>
      </c>
      <c r="H206" s="47">
        <v>-1.06</v>
      </c>
      <c r="I206" s="46"/>
    </row>
    <row r="207" spans="1:54" s="2" customFormat="1" ht="13.5" x14ac:dyDescent="0.25">
      <c r="B207" s="46">
        <v>2220912</v>
      </c>
      <c r="C207" s="46" t="s">
        <v>4924</v>
      </c>
      <c r="D207" s="46" t="s">
        <v>4918</v>
      </c>
      <c r="E207" s="46" t="s">
        <v>107</v>
      </c>
      <c r="F207" s="47">
        <v>-2527500</v>
      </c>
      <c r="G207" s="47">
        <v>-5437.41075</v>
      </c>
      <c r="H207" s="47">
        <v>-0.88</v>
      </c>
      <c r="I207" s="46"/>
    </row>
    <row r="208" spans="1:54" s="2" customFormat="1" ht="13.5" x14ac:dyDescent="0.25">
      <c r="B208" s="46">
        <v>2220917</v>
      </c>
      <c r="C208" s="46" t="s">
        <v>4925</v>
      </c>
      <c r="D208" s="46" t="s">
        <v>4918</v>
      </c>
      <c r="E208" s="46" t="s">
        <v>170</v>
      </c>
      <c r="F208" s="47">
        <v>-748275</v>
      </c>
      <c r="G208" s="47">
        <v>-5374.8593250000004</v>
      </c>
      <c r="H208" s="47">
        <v>-0.87</v>
      </c>
      <c r="I208" s="46"/>
    </row>
    <row r="209" spans="2:9" s="2" customFormat="1" ht="13.5" x14ac:dyDescent="0.25">
      <c r="B209" s="46">
        <v>2221316</v>
      </c>
      <c r="C209" s="46" t="s">
        <v>4926</v>
      </c>
      <c r="D209" s="46" t="s">
        <v>4918</v>
      </c>
      <c r="E209" s="46" t="s">
        <v>86</v>
      </c>
      <c r="F209" s="47">
        <v>-2997100</v>
      </c>
      <c r="G209" s="47">
        <v>-4834.0225899999996</v>
      </c>
      <c r="H209" s="47">
        <v>-0.78</v>
      </c>
      <c r="I209" s="46"/>
    </row>
    <row r="210" spans="2:9" s="2" customFormat="1" ht="13.5" x14ac:dyDescent="0.25">
      <c r="B210" s="46">
        <v>2220835</v>
      </c>
      <c r="C210" s="46" t="s">
        <v>4927</v>
      </c>
      <c r="D210" s="46" t="s">
        <v>4918</v>
      </c>
      <c r="E210" s="46" t="s">
        <v>1078</v>
      </c>
      <c r="F210" s="47">
        <v>-73050</v>
      </c>
      <c r="G210" s="47">
        <v>-3492.0091499999999</v>
      </c>
      <c r="H210" s="47">
        <v>-0.56999999999999995</v>
      </c>
      <c r="I210" s="46"/>
    </row>
    <row r="211" spans="2:9" s="2" customFormat="1" ht="13.5" x14ac:dyDescent="0.25">
      <c r="B211" s="46">
        <v>2220971</v>
      </c>
      <c r="C211" s="46" t="s">
        <v>4928</v>
      </c>
      <c r="D211" s="46" t="s">
        <v>4918</v>
      </c>
      <c r="E211" s="46" t="s">
        <v>86</v>
      </c>
      <c r="F211" s="47">
        <v>-799425</v>
      </c>
      <c r="G211" s="47">
        <v>-2998.2434625000001</v>
      </c>
      <c r="H211" s="47">
        <v>-0.49</v>
      </c>
      <c r="I211" s="46"/>
    </row>
    <row r="212" spans="2:9" s="2" customFormat="1" ht="13.5" x14ac:dyDescent="0.25">
      <c r="B212" s="46">
        <v>2220909</v>
      </c>
      <c r="C212" s="46" t="s">
        <v>4930</v>
      </c>
      <c r="D212" s="46" t="s">
        <v>4918</v>
      </c>
      <c r="E212" s="46" t="s">
        <v>86</v>
      </c>
      <c r="F212" s="47">
        <v>-1016800</v>
      </c>
      <c r="G212" s="47">
        <v>-2991.4256</v>
      </c>
      <c r="H212" s="47">
        <v>-0.48</v>
      </c>
      <c r="I212" s="46"/>
    </row>
    <row r="213" spans="2:9" s="2" customFormat="1" ht="13.5" x14ac:dyDescent="0.25">
      <c r="B213" s="46">
        <v>2221041</v>
      </c>
      <c r="C213" s="46" t="s">
        <v>4931</v>
      </c>
      <c r="D213" s="46" t="s">
        <v>4918</v>
      </c>
      <c r="E213" s="46" t="s">
        <v>513</v>
      </c>
      <c r="F213" s="47">
        <v>-510300</v>
      </c>
      <c r="G213" s="47">
        <v>-2954.6370000000002</v>
      </c>
      <c r="H213" s="47">
        <v>-0.48</v>
      </c>
      <c r="I213" s="46"/>
    </row>
    <row r="214" spans="2:9" s="2" customFormat="1" ht="13.5" x14ac:dyDescent="0.25">
      <c r="B214" s="46">
        <v>2220848</v>
      </c>
      <c r="C214" s="46" t="s">
        <v>4929</v>
      </c>
      <c r="D214" s="46" t="s">
        <v>4918</v>
      </c>
      <c r="E214" s="46" t="s">
        <v>578</v>
      </c>
      <c r="F214" s="47">
        <v>-3368925</v>
      </c>
      <c r="G214" s="47">
        <v>-2953.8734399999998</v>
      </c>
      <c r="H214" s="47">
        <v>-0.48</v>
      </c>
      <c r="I214" s="46"/>
    </row>
    <row r="215" spans="2:9" s="2" customFormat="1" ht="13.5" x14ac:dyDescent="0.25">
      <c r="B215" s="46">
        <v>2220957</v>
      </c>
      <c r="C215" s="46" t="s">
        <v>4933</v>
      </c>
      <c r="D215" s="46" t="s">
        <v>4918</v>
      </c>
      <c r="E215" s="46" t="s">
        <v>43</v>
      </c>
      <c r="F215" s="47">
        <v>-1091025</v>
      </c>
      <c r="G215" s="47">
        <v>-2840.8108950000001</v>
      </c>
      <c r="H215" s="47">
        <v>-0.46</v>
      </c>
      <c r="I215" s="46"/>
    </row>
    <row r="216" spans="2:9" s="2" customFormat="1" ht="13.5" x14ac:dyDescent="0.25">
      <c r="B216" s="46">
        <v>2220905</v>
      </c>
      <c r="C216" s="46" t="s">
        <v>4932</v>
      </c>
      <c r="D216" s="46" t="s">
        <v>4918</v>
      </c>
      <c r="E216" s="46" t="s">
        <v>107</v>
      </c>
      <c r="F216" s="47">
        <v>-368200</v>
      </c>
      <c r="G216" s="47">
        <v>-2826.4872999999998</v>
      </c>
      <c r="H216" s="47">
        <v>-0.46</v>
      </c>
      <c r="I216" s="46"/>
    </row>
    <row r="217" spans="2:9" s="2" customFormat="1" ht="13.5" x14ac:dyDescent="0.25">
      <c r="B217" s="46">
        <v>2220809</v>
      </c>
      <c r="C217" s="46" t="s">
        <v>4934</v>
      </c>
      <c r="D217" s="46" t="s">
        <v>4918</v>
      </c>
      <c r="E217" s="46" t="s">
        <v>123</v>
      </c>
      <c r="F217" s="47">
        <v>-694550</v>
      </c>
      <c r="G217" s="47">
        <v>-2717.4268750000001</v>
      </c>
      <c r="H217" s="47">
        <v>-0.44</v>
      </c>
      <c r="I217" s="46"/>
    </row>
    <row r="218" spans="2:9" s="2" customFormat="1" ht="13.5" x14ac:dyDescent="0.25">
      <c r="B218" s="46">
        <v>2220979</v>
      </c>
      <c r="C218" s="46" t="s">
        <v>4935</v>
      </c>
      <c r="D218" s="46" t="s">
        <v>4918</v>
      </c>
      <c r="E218" s="46" t="s">
        <v>58</v>
      </c>
      <c r="F218" s="47">
        <v>-391200</v>
      </c>
      <c r="G218" s="47">
        <v>-2673.0695999999998</v>
      </c>
      <c r="H218" s="47">
        <v>-0.43</v>
      </c>
      <c r="I218" s="46"/>
    </row>
    <row r="219" spans="2:9" s="2" customFormat="1" ht="13.5" x14ac:dyDescent="0.25">
      <c r="B219" s="46">
        <v>2221024</v>
      </c>
      <c r="C219" s="46" t="s">
        <v>4936</v>
      </c>
      <c r="D219" s="46" t="s">
        <v>4918</v>
      </c>
      <c r="E219" s="46" t="s">
        <v>123</v>
      </c>
      <c r="F219" s="47">
        <v>-251400</v>
      </c>
      <c r="G219" s="47">
        <v>-2601.3615</v>
      </c>
      <c r="H219" s="47">
        <v>-0.42</v>
      </c>
      <c r="I219" s="46"/>
    </row>
    <row r="220" spans="2:9" s="2" customFormat="1" ht="13.5" x14ac:dyDescent="0.25">
      <c r="B220" s="46">
        <v>2220897</v>
      </c>
      <c r="C220" s="46" t="s">
        <v>4937</v>
      </c>
      <c r="D220" s="46" t="s">
        <v>4918</v>
      </c>
      <c r="E220" s="46" t="s">
        <v>43</v>
      </c>
      <c r="F220" s="47">
        <v>-291750</v>
      </c>
      <c r="G220" s="47">
        <v>-2558.5016249999999</v>
      </c>
      <c r="H220" s="47">
        <v>-0.41</v>
      </c>
      <c r="I220" s="46"/>
    </row>
    <row r="221" spans="2:9" s="2" customFormat="1" ht="13.5" x14ac:dyDescent="0.25">
      <c r="B221" s="46">
        <v>2220937</v>
      </c>
      <c r="C221" s="46" t="s">
        <v>4938</v>
      </c>
      <c r="D221" s="46" t="s">
        <v>4918</v>
      </c>
      <c r="E221" s="46" t="s">
        <v>246</v>
      </c>
      <c r="F221" s="47">
        <v>-722500</v>
      </c>
      <c r="G221" s="47">
        <v>-2493.3474999999999</v>
      </c>
      <c r="H221" s="47">
        <v>-0.4</v>
      </c>
      <c r="I221" s="46"/>
    </row>
    <row r="222" spans="2:9" s="2" customFormat="1" ht="13.5" x14ac:dyDescent="0.25">
      <c r="B222" s="46">
        <v>2220955</v>
      </c>
      <c r="C222" s="46" t="s">
        <v>4941</v>
      </c>
      <c r="D222" s="46" t="s">
        <v>4918</v>
      </c>
      <c r="E222" s="46" t="s">
        <v>43</v>
      </c>
      <c r="F222" s="47">
        <v>-1944000</v>
      </c>
      <c r="G222" s="47">
        <v>-2422.2240000000002</v>
      </c>
      <c r="H222" s="47">
        <v>-0.39</v>
      </c>
      <c r="I222" s="46"/>
    </row>
    <row r="223" spans="2:9" s="2" customFormat="1" ht="13.5" x14ac:dyDescent="0.25">
      <c r="B223" s="46">
        <v>2220884</v>
      </c>
      <c r="C223" s="46" t="s">
        <v>4939</v>
      </c>
      <c r="D223" s="46" t="s">
        <v>4918</v>
      </c>
      <c r="E223" s="46" t="s">
        <v>54</v>
      </c>
      <c r="F223" s="47">
        <v>-65275</v>
      </c>
      <c r="G223" s="47">
        <v>-2402.3811000000001</v>
      </c>
      <c r="H223" s="47">
        <v>-0.39</v>
      </c>
      <c r="I223" s="46"/>
    </row>
    <row r="224" spans="2:9" s="2" customFormat="1" ht="13.5" x14ac:dyDescent="0.25">
      <c r="B224" s="46">
        <v>2220808</v>
      </c>
      <c r="C224" s="46" t="s">
        <v>4940</v>
      </c>
      <c r="D224" s="46" t="s">
        <v>4918</v>
      </c>
      <c r="E224" s="46" t="s">
        <v>43</v>
      </c>
      <c r="F224" s="47">
        <v>-2112000</v>
      </c>
      <c r="G224" s="47">
        <v>-2401.7664</v>
      </c>
      <c r="H224" s="47">
        <v>-0.39</v>
      </c>
      <c r="I224" s="46"/>
    </row>
    <row r="225" spans="2:9" s="2" customFormat="1" ht="13.5" x14ac:dyDescent="0.25">
      <c r="B225" s="46">
        <v>2220929</v>
      </c>
      <c r="C225" s="46" t="s">
        <v>4942</v>
      </c>
      <c r="D225" s="46" t="s">
        <v>4918</v>
      </c>
      <c r="E225" s="46" t="s">
        <v>200</v>
      </c>
      <c r="F225" s="47">
        <v>-1309000</v>
      </c>
      <c r="G225" s="47">
        <v>-2226.2163</v>
      </c>
      <c r="H225" s="47">
        <v>-0.36</v>
      </c>
      <c r="I225" s="46"/>
    </row>
    <row r="226" spans="2:9" s="2" customFormat="1" ht="13.5" x14ac:dyDescent="0.25">
      <c r="B226" s="46">
        <v>2220815</v>
      </c>
      <c r="C226" s="46" t="s">
        <v>4943</v>
      </c>
      <c r="D226" s="46" t="s">
        <v>4918</v>
      </c>
      <c r="E226" s="46" t="s">
        <v>2207</v>
      </c>
      <c r="F226" s="47">
        <v>-392150</v>
      </c>
      <c r="G226" s="47">
        <v>-1839.57565</v>
      </c>
      <c r="H226" s="47">
        <v>-0.3</v>
      </c>
      <c r="I226" s="46"/>
    </row>
    <row r="227" spans="2:9" s="2" customFormat="1" ht="13.5" x14ac:dyDescent="0.25">
      <c r="B227" s="46">
        <v>2220958</v>
      </c>
      <c r="C227" s="46" t="s">
        <v>4945</v>
      </c>
      <c r="D227" s="46" t="s">
        <v>4918</v>
      </c>
      <c r="E227" s="46" t="s">
        <v>145</v>
      </c>
      <c r="F227" s="47">
        <v>-1586700</v>
      </c>
      <c r="G227" s="47">
        <v>-1687.4554499999999</v>
      </c>
      <c r="H227" s="47">
        <v>-0.27</v>
      </c>
      <c r="I227" s="46"/>
    </row>
    <row r="228" spans="2:9" s="2" customFormat="1" ht="13.5" x14ac:dyDescent="0.25">
      <c r="B228" s="46">
        <v>2220923</v>
      </c>
      <c r="C228" s="46" t="s">
        <v>4944</v>
      </c>
      <c r="D228" s="46" t="s">
        <v>4918</v>
      </c>
      <c r="E228" s="46" t="s">
        <v>86</v>
      </c>
      <c r="F228" s="47">
        <v>-265650</v>
      </c>
      <c r="G228" s="47">
        <v>-1648.6239</v>
      </c>
      <c r="H228" s="47">
        <v>-0.27</v>
      </c>
      <c r="I228" s="46"/>
    </row>
    <row r="229" spans="2:9" s="2" customFormat="1" ht="13.5" x14ac:dyDescent="0.25">
      <c r="B229" s="46">
        <v>2220986</v>
      </c>
      <c r="C229" s="46" t="s">
        <v>4946</v>
      </c>
      <c r="D229" s="46" t="s">
        <v>4918</v>
      </c>
      <c r="E229" s="46" t="s">
        <v>43</v>
      </c>
      <c r="F229" s="47">
        <v>-135000</v>
      </c>
      <c r="G229" s="47">
        <v>-1535.22</v>
      </c>
      <c r="H229" s="47">
        <v>-0.25</v>
      </c>
      <c r="I229" s="46"/>
    </row>
    <row r="230" spans="2:9" s="2" customFormat="1" ht="13.5" x14ac:dyDescent="0.25">
      <c r="B230" s="46">
        <v>2220842</v>
      </c>
      <c r="C230" s="46" t="s">
        <v>4947</v>
      </c>
      <c r="D230" s="46" t="s">
        <v>4918</v>
      </c>
      <c r="E230" s="46" t="s">
        <v>200</v>
      </c>
      <c r="F230" s="47">
        <v>-123525</v>
      </c>
      <c r="G230" s="47">
        <v>-1419.4257749999999</v>
      </c>
      <c r="H230" s="47">
        <v>-0.23</v>
      </c>
      <c r="I230" s="46"/>
    </row>
    <row r="231" spans="2:9" s="2" customFormat="1" ht="13.5" x14ac:dyDescent="0.25">
      <c r="B231" s="46">
        <v>2220812</v>
      </c>
      <c r="C231" s="46" t="s">
        <v>4948</v>
      </c>
      <c r="D231" s="46" t="s">
        <v>4918</v>
      </c>
      <c r="E231" s="46" t="s">
        <v>75</v>
      </c>
      <c r="F231" s="47">
        <v>-406850</v>
      </c>
      <c r="G231" s="47">
        <v>-1389.1893250000001</v>
      </c>
      <c r="H231" s="47">
        <v>-0.23</v>
      </c>
      <c r="I231" s="46"/>
    </row>
    <row r="232" spans="2:9" s="2" customFormat="1" ht="13.5" x14ac:dyDescent="0.25">
      <c r="B232" s="46">
        <v>2221021</v>
      </c>
      <c r="C232" s="46" t="s">
        <v>4949</v>
      </c>
      <c r="D232" s="46" t="s">
        <v>4918</v>
      </c>
      <c r="E232" s="46" t="s">
        <v>156</v>
      </c>
      <c r="F232" s="47">
        <v>-407400</v>
      </c>
      <c r="G232" s="47">
        <v>-1335.8646000000001</v>
      </c>
      <c r="H232" s="47">
        <v>-0.22</v>
      </c>
      <c r="I232" s="46"/>
    </row>
    <row r="233" spans="2:9" s="2" customFormat="1" ht="13.5" x14ac:dyDescent="0.25">
      <c r="B233" s="46">
        <v>2220814</v>
      </c>
      <c r="C233" s="46" t="s">
        <v>4950</v>
      </c>
      <c r="D233" s="46" t="s">
        <v>4918</v>
      </c>
      <c r="E233" s="46" t="s">
        <v>65</v>
      </c>
      <c r="F233" s="47">
        <v>-197400</v>
      </c>
      <c r="G233" s="47">
        <v>-1130.9046000000001</v>
      </c>
      <c r="H233" s="47">
        <v>-0.18</v>
      </c>
      <c r="I233" s="46"/>
    </row>
    <row r="234" spans="2:9" s="2" customFormat="1" ht="13.5" x14ac:dyDescent="0.25">
      <c r="B234" s="46">
        <v>2220974</v>
      </c>
      <c r="C234" s="46" t="s">
        <v>4951</v>
      </c>
      <c r="D234" s="46" t="s">
        <v>4918</v>
      </c>
      <c r="E234" s="46" t="s">
        <v>111</v>
      </c>
      <c r="F234" s="47">
        <v>-92700</v>
      </c>
      <c r="G234" s="47">
        <v>-916.75665000000004</v>
      </c>
      <c r="H234" s="47">
        <v>-0.15</v>
      </c>
      <c r="I234" s="46"/>
    </row>
    <row r="235" spans="2:9" s="2" customFormat="1" ht="13.5" x14ac:dyDescent="0.25">
      <c r="B235" s="46">
        <v>2220868</v>
      </c>
      <c r="C235" s="46" t="s">
        <v>4953</v>
      </c>
      <c r="D235" s="46" t="s">
        <v>4918</v>
      </c>
      <c r="E235" s="46" t="s">
        <v>268</v>
      </c>
      <c r="F235" s="47">
        <v>-60400</v>
      </c>
      <c r="G235" s="47">
        <v>-807.12519999999995</v>
      </c>
      <c r="H235" s="47">
        <v>-0.13</v>
      </c>
      <c r="I235" s="46"/>
    </row>
    <row r="236" spans="2:9" s="2" customFormat="1" ht="13.5" x14ac:dyDescent="0.25">
      <c r="B236" s="46">
        <v>2220832</v>
      </c>
      <c r="C236" s="46" t="s">
        <v>4952</v>
      </c>
      <c r="D236" s="46" t="s">
        <v>4918</v>
      </c>
      <c r="E236" s="46" t="s">
        <v>115</v>
      </c>
      <c r="F236" s="47">
        <v>-330750</v>
      </c>
      <c r="G236" s="47">
        <v>-793.60154999999997</v>
      </c>
      <c r="H236" s="47">
        <v>-0.13</v>
      </c>
      <c r="I236" s="46"/>
    </row>
    <row r="237" spans="2:9" s="2" customFormat="1" ht="13.5" x14ac:dyDescent="0.25">
      <c r="B237" s="46">
        <v>2220949</v>
      </c>
      <c r="C237" s="46" t="s">
        <v>4954</v>
      </c>
      <c r="D237" s="46" t="s">
        <v>4918</v>
      </c>
      <c r="E237" s="46" t="s">
        <v>111</v>
      </c>
      <c r="F237" s="47">
        <v>-46550</v>
      </c>
      <c r="G237" s="47">
        <v>-747.40679999999998</v>
      </c>
      <c r="H237" s="47">
        <v>-0.12</v>
      </c>
      <c r="I237" s="46"/>
    </row>
    <row r="238" spans="2:9" s="2" customFormat="1" ht="13.5" x14ac:dyDescent="0.25">
      <c r="B238" s="46">
        <v>2220943</v>
      </c>
      <c r="C238" s="46" t="s">
        <v>4955</v>
      </c>
      <c r="D238" s="46" t="s">
        <v>4918</v>
      </c>
      <c r="E238" s="46" t="s">
        <v>1113</v>
      </c>
      <c r="F238" s="47">
        <v>-27900</v>
      </c>
      <c r="G238" s="47">
        <v>-703.63800000000003</v>
      </c>
      <c r="H238" s="47">
        <v>-0.11</v>
      </c>
      <c r="I238" s="46"/>
    </row>
    <row r="239" spans="2:9" s="2" customFormat="1" ht="13.5" x14ac:dyDescent="0.25">
      <c r="B239" s="46">
        <v>2220908</v>
      </c>
      <c r="C239" s="46" t="s">
        <v>4957</v>
      </c>
      <c r="D239" s="46" t="s">
        <v>4918</v>
      </c>
      <c r="E239" s="46" t="s">
        <v>58</v>
      </c>
      <c r="F239" s="47">
        <v>-3900</v>
      </c>
      <c r="G239" s="47">
        <v>-628.25099999999998</v>
      </c>
      <c r="H239" s="47">
        <v>-0.1</v>
      </c>
      <c r="I239" s="46"/>
    </row>
    <row r="240" spans="2:9" s="2" customFormat="1" ht="13.5" x14ac:dyDescent="0.25">
      <c r="B240" s="46">
        <v>2221001</v>
      </c>
      <c r="C240" s="46" t="s">
        <v>4956</v>
      </c>
      <c r="D240" s="46" t="s">
        <v>4918</v>
      </c>
      <c r="E240" s="46" t="s">
        <v>917</v>
      </c>
      <c r="F240" s="47">
        <v>-55100</v>
      </c>
      <c r="G240" s="47">
        <v>-622.29939999999999</v>
      </c>
      <c r="H240" s="47">
        <v>-0.1</v>
      </c>
      <c r="I240" s="46"/>
    </row>
    <row r="241" spans="2:9" s="2" customFormat="1" ht="13.5" x14ac:dyDescent="0.25">
      <c r="B241" s="46">
        <v>2220829</v>
      </c>
      <c r="C241" s="46" t="s">
        <v>4958</v>
      </c>
      <c r="D241" s="46" t="s">
        <v>4918</v>
      </c>
      <c r="E241" s="46" t="s">
        <v>1019</v>
      </c>
      <c r="F241" s="47">
        <v>-783000</v>
      </c>
      <c r="G241" s="47">
        <v>-601.89210000000003</v>
      </c>
      <c r="H241" s="47">
        <v>-0.1</v>
      </c>
      <c r="I241" s="46"/>
    </row>
    <row r="242" spans="2:9" s="2" customFormat="1" ht="13.5" x14ac:dyDescent="0.25">
      <c r="B242" s="46">
        <v>2220959</v>
      </c>
      <c r="C242" s="46" t="s">
        <v>4959</v>
      </c>
      <c r="D242" s="46" t="s">
        <v>4918</v>
      </c>
      <c r="E242" s="46" t="s">
        <v>43</v>
      </c>
      <c r="F242" s="47">
        <v>-67900</v>
      </c>
      <c r="G242" s="47">
        <v>-501.7131</v>
      </c>
      <c r="H242" s="47">
        <v>-0.08</v>
      </c>
      <c r="I242" s="46"/>
    </row>
    <row r="243" spans="2:9" s="2" customFormat="1" ht="13.5" x14ac:dyDescent="0.25">
      <c r="B243" s="46">
        <v>2220935</v>
      </c>
      <c r="C243" s="46" t="s">
        <v>4960</v>
      </c>
      <c r="D243" s="46" t="s">
        <v>4918</v>
      </c>
      <c r="E243" s="46" t="s">
        <v>152</v>
      </c>
      <c r="F243" s="47">
        <v>-62000</v>
      </c>
      <c r="G243" s="47">
        <v>-449.56200000000001</v>
      </c>
      <c r="H243" s="47">
        <v>-7.0000000000000007E-2</v>
      </c>
      <c r="I243" s="46"/>
    </row>
    <row r="244" spans="2:9" s="2" customFormat="1" ht="13.5" x14ac:dyDescent="0.25">
      <c r="B244" s="46">
        <v>2220889</v>
      </c>
      <c r="C244" s="46" t="s">
        <v>4961</v>
      </c>
      <c r="D244" s="46" t="s">
        <v>4918</v>
      </c>
      <c r="E244" s="46" t="s">
        <v>79</v>
      </c>
      <c r="F244" s="47">
        <v>-22875</v>
      </c>
      <c r="G244" s="47">
        <v>-412.20749999999998</v>
      </c>
      <c r="H244" s="47">
        <v>-7.0000000000000007E-2</v>
      </c>
      <c r="I244" s="46"/>
    </row>
    <row r="245" spans="2:9" s="2" customFormat="1" ht="13.5" x14ac:dyDescent="0.25">
      <c r="B245" s="46">
        <v>2220871</v>
      </c>
      <c r="C245" s="46" t="s">
        <v>4963</v>
      </c>
      <c r="D245" s="46" t="s">
        <v>4918</v>
      </c>
      <c r="E245" s="46" t="s">
        <v>50</v>
      </c>
      <c r="F245" s="47">
        <v>-21700</v>
      </c>
      <c r="G245" s="47">
        <v>-300.02420000000001</v>
      </c>
      <c r="H245" s="47">
        <v>-0.05</v>
      </c>
      <c r="I245" s="46"/>
    </row>
    <row r="246" spans="2:9" s="2" customFormat="1" ht="13.5" x14ac:dyDescent="0.25">
      <c r="B246" s="46">
        <v>2220890</v>
      </c>
      <c r="C246" s="46" t="s">
        <v>4962</v>
      </c>
      <c r="D246" s="46" t="s">
        <v>4918</v>
      </c>
      <c r="E246" s="46" t="s">
        <v>127</v>
      </c>
      <c r="F246" s="47">
        <v>-3875</v>
      </c>
      <c r="G246" s="47">
        <v>-284.40562499999999</v>
      </c>
      <c r="H246" s="47">
        <v>-0.05</v>
      </c>
      <c r="I246" s="46"/>
    </row>
    <row r="247" spans="2:9" s="2" customFormat="1" ht="13.5" x14ac:dyDescent="0.25">
      <c r="B247" s="46">
        <v>2220961</v>
      </c>
      <c r="C247" s="46" t="s">
        <v>4966</v>
      </c>
      <c r="D247" s="46" t="s">
        <v>4918</v>
      </c>
      <c r="E247" s="46" t="s">
        <v>208</v>
      </c>
      <c r="F247" s="47">
        <v>-4500</v>
      </c>
      <c r="G247" s="47">
        <v>-249.9075</v>
      </c>
      <c r="H247" s="47">
        <v>-0.04</v>
      </c>
      <c r="I247" s="46"/>
    </row>
    <row r="248" spans="2:9" s="2" customFormat="1" ht="13.5" x14ac:dyDescent="0.25">
      <c r="B248" s="46">
        <v>2220980</v>
      </c>
      <c r="C248" s="46" t="s">
        <v>4964</v>
      </c>
      <c r="D248" s="46" t="s">
        <v>4918</v>
      </c>
      <c r="E248" s="46" t="s">
        <v>403</v>
      </c>
      <c r="F248" s="47">
        <v>-135450</v>
      </c>
      <c r="G248" s="47">
        <v>-239.85486</v>
      </c>
      <c r="H248" s="47">
        <v>-0.04</v>
      </c>
      <c r="I248" s="46"/>
    </row>
    <row r="249" spans="2:9" s="2" customFormat="1" ht="13.5" x14ac:dyDescent="0.25">
      <c r="B249" s="46">
        <v>2220887</v>
      </c>
      <c r="C249" s="46" t="s">
        <v>4965</v>
      </c>
      <c r="D249" s="46" t="s">
        <v>4918</v>
      </c>
      <c r="E249" s="46" t="s">
        <v>96</v>
      </c>
      <c r="F249" s="47">
        <v>-6825</v>
      </c>
      <c r="G249" s="47">
        <v>-231.43575000000001</v>
      </c>
      <c r="H249" s="47">
        <v>-0.04</v>
      </c>
      <c r="I249" s="46"/>
    </row>
    <row r="250" spans="2:9" s="2" customFormat="1" ht="13.5" x14ac:dyDescent="0.25">
      <c r="B250" s="46">
        <v>2220966</v>
      </c>
      <c r="C250" s="46" t="s">
        <v>4970</v>
      </c>
      <c r="D250" s="46" t="s">
        <v>4918</v>
      </c>
      <c r="E250" s="46" t="s">
        <v>152</v>
      </c>
      <c r="F250" s="47">
        <v>-25375</v>
      </c>
      <c r="G250" s="47">
        <v>-179.0079375</v>
      </c>
      <c r="H250" s="47">
        <v>-0.03</v>
      </c>
      <c r="I250" s="46"/>
    </row>
    <row r="251" spans="2:9" s="2" customFormat="1" ht="13.5" x14ac:dyDescent="0.25">
      <c r="B251" s="46">
        <v>2220932</v>
      </c>
      <c r="C251" s="46" t="s">
        <v>4969</v>
      </c>
      <c r="D251" s="46" t="s">
        <v>4918</v>
      </c>
      <c r="E251" s="46" t="s">
        <v>141</v>
      </c>
      <c r="F251" s="47">
        <v>-27000</v>
      </c>
      <c r="G251" s="47">
        <v>-169.29</v>
      </c>
      <c r="H251" s="47">
        <v>-0.03</v>
      </c>
      <c r="I251" s="46"/>
    </row>
    <row r="252" spans="2:9" s="2" customFormat="1" ht="13.5" x14ac:dyDescent="0.25">
      <c r="B252" s="46">
        <v>2220810</v>
      </c>
      <c r="C252" s="46" t="s">
        <v>4967</v>
      </c>
      <c r="D252" s="46" t="s">
        <v>4918</v>
      </c>
      <c r="E252" s="46" t="s">
        <v>50</v>
      </c>
      <c r="F252" s="47">
        <v>-5775</v>
      </c>
      <c r="G252" s="47">
        <v>-167.3133</v>
      </c>
      <c r="H252" s="47">
        <v>-0.03</v>
      </c>
      <c r="I252" s="46"/>
    </row>
    <row r="253" spans="2:9" s="2" customFormat="1" ht="13.5" x14ac:dyDescent="0.25">
      <c r="B253" s="46">
        <v>2221015</v>
      </c>
      <c r="C253" s="46" t="s">
        <v>4968</v>
      </c>
      <c r="D253" s="46" t="s">
        <v>4918</v>
      </c>
      <c r="E253" s="46" t="s">
        <v>115</v>
      </c>
      <c r="F253" s="47">
        <v>-21250</v>
      </c>
      <c r="G253" s="47">
        <v>-158.62062499999999</v>
      </c>
      <c r="H253" s="47">
        <v>-0.03</v>
      </c>
      <c r="I253" s="46"/>
    </row>
    <row r="254" spans="2:9" s="2" customFormat="1" ht="13.5" x14ac:dyDescent="0.25">
      <c r="B254" s="46">
        <v>2220965</v>
      </c>
      <c r="C254" s="46" t="s">
        <v>4974</v>
      </c>
      <c r="D254" s="46" t="s">
        <v>4918</v>
      </c>
      <c r="E254" s="46" t="s">
        <v>1091</v>
      </c>
      <c r="F254" s="47">
        <v>-31050</v>
      </c>
      <c r="G254" s="47">
        <v>-121.59180000000001</v>
      </c>
      <c r="H254" s="47">
        <v>-0.02</v>
      </c>
      <c r="I254" s="46"/>
    </row>
    <row r="255" spans="2:9" s="2" customFormat="1" ht="13.5" x14ac:dyDescent="0.25">
      <c r="B255" s="46">
        <v>2220852</v>
      </c>
      <c r="C255" s="46" t="s">
        <v>4975</v>
      </c>
      <c r="D255" s="46" t="s">
        <v>4918</v>
      </c>
      <c r="E255" s="46" t="s">
        <v>43</v>
      </c>
      <c r="F255" s="47">
        <v>-60000</v>
      </c>
      <c r="G255" s="47">
        <v>-116.352</v>
      </c>
      <c r="H255" s="47">
        <v>-0.02</v>
      </c>
      <c r="I255" s="46"/>
    </row>
    <row r="256" spans="2:9" s="2" customFormat="1" ht="13.5" x14ac:dyDescent="0.25">
      <c r="B256" s="46">
        <v>2220833</v>
      </c>
      <c r="C256" s="46" t="s">
        <v>4972</v>
      </c>
      <c r="D256" s="46" t="s">
        <v>4918</v>
      </c>
      <c r="E256" s="46" t="s">
        <v>123</v>
      </c>
      <c r="F256" s="47">
        <v>-33000</v>
      </c>
      <c r="G256" s="47">
        <v>-113.0745</v>
      </c>
      <c r="H256" s="47">
        <v>-0.02</v>
      </c>
      <c r="I256" s="46"/>
    </row>
    <row r="257" spans="2:11" s="2" customFormat="1" ht="13.5" x14ac:dyDescent="0.25">
      <c r="B257" s="46">
        <v>2220934</v>
      </c>
      <c r="C257" s="46" t="s">
        <v>4971</v>
      </c>
      <c r="D257" s="46" t="s">
        <v>4918</v>
      </c>
      <c r="E257" s="46" t="s">
        <v>413</v>
      </c>
      <c r="F257" s="47">
        <v>-45000</v>
      </c>
      <c r="G257" s="47">
        <v>-108.324</v>
      </c>
      <c r="H257" s="47">
        <v>-0.02</v>
      </c>
      <c r="I257" s="46"/>
    </row>
    <row r="258" spans="2:11" s="2" customFormat="1" ht="13.5" x14ac:dyDescent="0.25">
      <c r="B258" s="46">
        <v>2221025</v>
      </c>
      <c r="C258" s="46" t="s">
        <v>4973</v>
      </c>
      <c r="D258" s="46" t="s">
        <v>4918</v>
      </c>
      <c r="E258" s="46" t="s">
        <v>917</v>
      </c>
      <c r="F258" s="47">
        <v>-6300</v>
      </c>
      <c r="G258" s="47">
        <v>-107.6733</v>
      </c>
      <c r="H258" s="47">
        <v>-0.02</v>
      </c>
      <c r="I258" s="46"/>
    </row>
    <row r="259" spans="2:11" s="2" customFormat="1" ht="13.5" x14ac:dyDescent="0.25">
      <c r="B259" s="46">
        <v>2220856</v>
      </c>
      <c r="C259" s="46" t="s">
        <v>4976</v>
      </c>
      <c r="D259" s="46" t="s">
        <v>4918</v>
      </c>
      <c r="E259" s="46" t="s">
        <v>75</v>
      </c>
      <c r="F259" s="47">
        <v>-22275</v>
      </c>
      <c r="G259" s="47">
        <v>-99.435599999999994</v>
      </c>
      <c r="H259" s="47">
        <v>-0.02</v>
      </c>
      <c r="I259" s="46"/>
    </row>
    <row r="260" spans="2:11" s="2" customFormat="1" ht="13.5" x14ac:dyDescent="0.25">
      <c r="B260" s="46">
        <v>2220893</v>
      </c>
      <c r="C260" s="46" t="s">
        <v>4977</v>
      </c>
      <c r="D260" s="46" t="s">
        <v>4918</v>
      </c>
      <c r="E260" s="46" t="s">
        <v>111</v>
      </c>
      <c r="F260" s="47">
        <v>-6600</v>
      </c>
      <c r="G260" s="47">
        <v>-71.873999999999995</v>
      </c>
      <c r="H260" s="47">
        <v>-0.01</v>
      </c>
      <c r="I260" s="46"/>
    </row>
    <row r="261" spans="2:11" s="2" customFormat="1" ht="13.5" x14ac:dyDescent="0.25">
      <c r="B261" s="46">
        <v>2220867</v>
      </c>
      <c r="C261" s="46" t="s">
        <v>4978</v>
      </c>
      <c r="D261" s="46" t="s">
        <v>4918</v>
      </c>
      <c r="E261" s="46" t="s">
        <v>141</v>
      </c>
      <c r="F261" s="47">
        <v>-750</v>
      </c>
      <c r="G261" s="47">
        <v>-55.972499999999997</v>
      </c>
      <c r="H261" s="47">
        <v>-0.01</v>
      </c>
      <c r="I261" s="46"/>
    </row>
    <row r="262" spans="2:11" s="2" customFormat="1" ht="13.5" x14ac:dyDescent="0.25">
      <c r="B262" s="46">
        <v>2220839</v>
      </c>
      <c r="C262" s="46" t="s">
        <v>4979</v>
      </c>
      <c r="D262" s="46" t="s">
        <v>4918</v>
      </c>
      <c r="E262" s="46" t="s">
        <v>65</v>
      </c>
      <c r="F262" s="47">
        <v>-2275</v>
      </c>
      <c r="G262" s="47">
        <v>-51.030524999999997</v>
      </c>
      <c r="H262" s="47">
        <v>-0.01</v>
      </c>
      <c r="I262" s="46"/>
    </row>
    <row r="263" spans="2:11" s="2" customFormat="1" ht="13.5" x14ac:dyDescent="0.25">
      <c r="B263" s="46">
        <v>2220898</v>
      </c>
      <c r="C263" s="46" t="s">
        <v>4980</v>
      </c>
      <c r="D263" s="46" t="s">
        <v>4918</v>
      </c>
      <c r="E263" s="46" t="s">
        <v>58</v>
      </c>
      <c r="F263" s="47">
        <v>-150</v>
      </c>
      <c r="G263" s="47">
        <v>-13.0875</v>
      </c>
      <c r="H263" s="47" t="s">
        <v>5240</v>
      </c>
      <c r="I263" s="46"/>
    </row>
    <row r="264" spans="2:11" s="2" customFormat="1" ht="13.5" x14ac:dyDescent="0.25">
      <c r="B264" s="46">
        <v>2221012</v>
      </c>
      <c r="C264" s="46" t="s">
        <v>4981</v>
      </c>
      <c r="D264" s="46" t="s">
        <v>4918</v>
      </c>
      <c r="E264" s="46" t="s">
        <v>86</v>
      </c>
      <c r="F264" s="47">
        <v>-2350</v>
      </c>
      <c r="G264" s="47">
        <v>-6.9360249999999999</v>
      </c>
      <c r="H264" s="47" t="s">
        <v>5240</v>
      </c>
      <c r="I264" s="46"/>
    </row>
    <row r="265" spans="2:11" s="1" customFormat="1" ht="13.5" x14ac:dyDescent="0.25">
      <c r="B265" s="48"/>
      <c r="C265" s="48" t="s">
        <v>4986</v>
      </c>
      <c r="D265" s="48"/>
      <c r="E265" s="48"/>
      <c r="F265" s="49"/>
      <c r="G265" s="49">
        <v>-147495.98636000004</v>
      </c>
      <c r="H265" s="49">
        <v>-23.920000000000009</v>
      </c>
      <c r="I265" s="48"/>
    </row>
    <row r="267" spans="2:11" x14ac:dyDescent="0.25">
      <c r="C267" s="1" t="s">
        <v>194</v>
      </c>
    </row>
    <row r="268" spans="2:11" x14ac:dyDescent="0.25">
      <c r="C268" s="37" t="s">
        <v>195</v>
      </c>
      <c r="D268" s="37"/>
      <c r="E268" s="37"/>
      <c r="F268" s="37"/>
      <c r="G268" s="37"/>
      <c r="H268" s="37"/>
      <c r="I268" s="37"/>
      <c r="J268" s="37"/>
      <c r="K268" s="37"/>
    </row>
    <row r="269" spans="2:11" x14ac:dyDescent="0.25">
      <c r="C269" s="2" t="s">
        <v>196</v>
      </c>
    </row>
    <row r="270" spans="2:11" x14ac:dyDescent="0.25">
      <c r="C270" s="2" t="s">
        <v>197</v>
      </c>
    </row>
    <row r="271" spans="2:11" ht="30" customHeight="1" x14ac:dyDescent="0.25">
      <c r="C271" s="92" t="s">
        <v>198</v>
      </c>
      <c r="D271" s="93"/>
      <c r="E271" s="93"/>
      <c r="F271" s="93"/>
      <c r="G271" s="93"/>
      <c r="H271" s="93"/>
      <c r="I271" s="93"/>
      <c r="J271" s="93"/>
      <c r="K271" s="93"/>
    </row>
    <row r="272" spans="2:11" x14ac:dyDescent="0.25">
      <c r="C272" s="2" t="s">
        <v>199</v>
      </c>
    </row>
    <row r="274" spans="3:5" x14ac:dyDescent="0.25">
      <c r="C274" s="1" t="s">
        <v>5400</v>
      </c>
      <c r="E274" s="90" t="s">
        <v>5401</v>
      </c>
    </row>
    <row r="275" spans="3:5" x14ac:dyDescent="0.25">
      <c r="E275" s="2" t="s">
        <v>5437</v>
      </c>
    </row>
  </sheetData>
  <mergeCells count="1">
    <mergeCell ref="C271:K271"/>
  </mergeCells>
  <hyperlinks>
    <hyperlink ref="J2" location="'Index'!A1" display="'Index'!A1" xr:uid="{3C6FD3AD-F925-4D7D-A738-8C96592CC27B}"/>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C4C4-FFEA-48A8-8C36-AFB0DE01BB1C}">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3059</v>
      </c>
      <c r="J2" s="38" t="s">
        <v>4913</v>
      </c>
    </row>
    <row r="3" spans="1:54" ht="16.5" x14ac:dyDescent="0.3">
      <c r="C3" s="1" t="s">
        <v>28</v>
      </c>
      <c r="D3" s="21" t="s">
        <v>3060</v>
      </c>
      <c r="F3" s="79" t="s">
        <v>5336</v>
      </c>
      <c r="G3" s="13" t="s">
        <v>4830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273891205</v>
      </c>
      <c r="G10" s="24">
        <v>2604705.36</v>
      </c>
      <c r="H10" s="24">
        <v>12.87</v>
      </c>
      <c r="I10" s="31"/>
      <c r="J10" s="31"/>
      <c r="K10" s="35"/>
    </row>
    <row r="11" spans="1:54" x14ac:dyDescent="0.25">
      <c r="B11" s="8" t="s">
        <v>44</v>
      </c>
      <c r="C11" s="57" t="s">
        <v>45</v>
      </c>
      <c r="D11" s="54" t="s">
        <v>46</v>
      </c>
      <c r="E11" s="6" t="s">
        <v>43</v>
      </c>
      <c r="F11" s="19">
        <v>127969599</v>
      </c>
      <c r="G11" s="24">
        <v>1725030.19</v>
      </c>
      <c r="H11" s="24">
        <v>8.52</v>
      </c>
      <c r="I11" s="31"/>
      <c r="J11" s="31"/>
      <c r="K11" s="35"/>
    </row>
    <row r="12" spans="1:54" x14ac:dyDescent="0.25">
      <c r="B12" s="8" t="s">
        <v>72</v>
      </c>
      <c r="C12" s="57" t="s">
        <v>73</v>
      </c>
      <c r="D12" s="54" t="s">
        <v>74</v>
      </c>
      <c r="E12" s="6" t="s">
        <v>75</v>
      </c>
      <c r="F12" s="19">
        <v>121400133</v>
      </c>
      <c r="G12" s="24">
        <v>1655897.81</v>
      </c>
      <c r="H12" s="24">
        <v>8.18</v>
      </c>
      <c r="I12" s="31"/>
      <c r="J12" s="31"/>
      <c r="K12" s="35"/>
    </row>
    <row r="13" spans="1:54" x14ac:dyDescent="0.25">
      <c r="B13" s="8" t="s">
        <v>47</v>
      </c>
      <c r="C13" s="57" t="s">
        <v>48</v>
      </c>
      <c r="D13" s="54" t="s">
        <v>49</v>
      </c>
      <c r="E13" s="6" t="s">
        <v>50</v>
      </c>
      <c r="F13" s="19">
        <v>64606434</v>
      </c>
      <c r="G13" s="24">
        <v>931495.57</v>
      </c>
      <c r="H13" s="24">
        <v>4.5999999999999996</v>
      </c>
      <c r="I13" s="31"/>
      <c r="J13" s="31"/>
      <c r="K13" s="35"/>
    </row>
    <row r="14" spans="1:54" x14ac:dyDescent="0.25">
      <c r="B14" s="8" t="s">
        <v>385</v>
      </c>
      <c r="C14" s="57" t="s">
        <v>386</v>
      </c>
      <c r="D14" s="54" t="s">
        <v>387</v>
      </c>
      <c r="E14" s="6" t="s">
        <v>246</v>
      </c>
      <c r="F14" s="19">
        <v>48877016</v>
      </c>
      <c r="G14" s="24">
        <v>918105.87</v>
      </c>
      <c r="H14" s="24">
        <v>4.53</v>
      </c>
      <c r="I14" s="31"/>
      <c r="J14" s="31"/>
      <c r="K14" s="35"/>
    </row>
    <row r="15" spans="1:54" x14ac:dyDescent="0.25">
      <c r="B15" s="8" t="s">
        <v>51</v>
      </c>
      <c r="C15" s="57" t="s">
        <v>52</v>
      </c>
      <c r="D15" s="54" t="s">
        <v>53</v>
      </c>
      <c r="E15" s="6" t="s">
        <v>54</v>
      </c>
      <c r="F15" s="19">
        <v>21059944</v>
      </c>
      <c r="G15" s="24">
        <v>770583.35</v>
      </c>
      <c r="H15" s="24">
        <v>3.81</v>
      </c>
      <c r="I15" s="31"/>
      <c r="J15" s="31"/>
      <c r="K15" s="35"/>
    </row>
    <row r="16" spans="1:54" x14ac:dyDescent="0.25">
      <c r="B16" s="8" t="s">
        <v>379</v>
      </c>
      <c r="C16" s="57" t="s">
        <v>380</v>
      </c>
      <c r="D16" s="54" t="s">
        <v>381</v>
      </c>
      <c r="E16" s="6" t="s">
        <v>103</v>
      </c>
      <c r="F16" s="19">
        <v>172779080</v>
      </c>
      <c r="G16" s="24">
        <v>693794.4</v>
      </c>
      <c r="H16" s="24">
        <v>3.43</v>
      </c>
      <c r="I16" s="31"/>
      <c r="J16" s="31"/>
      <c r="K16" s="35"/>
    </row>
    <row r="17" spans="2:11" x14ac:dyDescent="0.25">
      <c r="B17" s="8" t="s">
        <v>66</v>
      </c>
      <c r="C17" s="57" t="s">
        <v>67</v>
      </c>
      <c r="D17" s="54" t="s">
        <v>68</v>
      </c>
      <c r="E17" s="6" t="s">
        <v>43</v>
      </c>
      <c r="F17" s="19">
        <v>74404805</v>
      </c>
      <c r="G17" s="24">
        <v>649144.72</v>
      </c>
      <c r="H17" s="24">
        <v>3.21</v>
      </c>
      <c r="I17" s="31"/>
      <c r="J17" s="31"/>
      <c r="K17" s="35"/>
    </row>
    <row r="18" spans="2:11" x14ac:dyDescent="0.25">
      <c r="B18" s="8" t="s">
        <v>59</v>
      </c>
      <c r="C18" s="57" t="s">
        <v>60</v>
      </c>
      <c r="D18" s="54" t="s">
        <v>61</v>
      </c>
      <c r="E18" s="6" t="s">
        <v>43</v>
      </c>
      <c r="F18" s="19">
        <v>51355833</v>
      </c>
      <c r="G18" s="24">
        <v>581142.61</v>
      </c>
      <c r="H18" s="24">
        <v>2.87</v>
      </c>
      <c r="I18" s="31"/>
      <c r="J18" s="31"/>
      <c r="K18" s="35"/>
    </row>
    <row r="19" spans="2:11" x14ac:dyDescent="0.25">
      <c r="B19" s="8" t="s">
        <v>376</v>
      </c>
      <c r="C19" s="57" t="s">
        <v>377</v>
      </c>
      <c r="D19" s="54" t="s">
        <v>378</v>
      </c>
      <c r="E19" s="6" t="s">
        <v>58</v>
      </c>
      <c r="F19" s="19">
        <v>15892789</v>
      </c>
      <c r="G19" s="24">
        <v>544645.88</v>
      </c>
      <c r="H19" s="24">
        <v>2.69</v>
      </c>
      <c r="I19" s="31"/>
      <c r="J19" s="31"/>
      <c r="K19" s="35"/>
    </row>
    <row r="20" spans="2:11" x14ac:dyDescent="0.25">
      <c r="B20" s="8" t="s">
        <v>80</v>
      </c>
      <c r="C20" s="57" t="s">
        <v>81</v>
      </c>
      <c r="D20" s="54" t="s">
        <v>82</v>
      </c>
      <c r="E20" s="6" t="s">
        <v>50</v>
      </c>
      <c r="F20" s="19">
        <v>18314938</v>
      </c>
      <c r="G20" s="24">
        <v>529008.67000000004</v>
      </c>
      <c r="H20" s="24">
        <v>2.61</v>
      </c>
      <c r="I20" s="31"/>
      <c r="J20" s="31"/>
      <c r="K20" s="35"/>
    </row>
    <row r="21" spans="2:11" x14ac:dyDescent="0.25">
      <c r="B21" s="8" t="s">
        <v>69</v>
      </c>
      <c r="C21" s="57" t="s">
        <v>70</v>
      </c>
      <c r="D21" s="54" t="s">
        <v>71</v>
      </c>
      <c r="E21" s="6" t="s">
        <v>43</v>
      </c>
      <c r="F21" s="19">
        <v>26372634</v>
      </c>
      <c r="G21" s="24">
        <v>525527.48</v>
      </c>
      <c r="H21" s="24">
        <v>2.6</v>
      </c>
      <c r="I21" s="31"/>
      <c r="J21" s="31"/>
      <c r="K21" s="35"/>
    </row>
    <row r="22" spans="2:11" x14ac:dyDescent="0.25">
      <c r="B22" s="8" t="s">
        <v>560</v>
      </c>
      <c r="C22" s="57" t="s">
        <v>561</v>
      </c>
      <c r="D22" s="54" t="s">
        <v>562</v>
      </c>
      <c r="E22" s="6" t="s">
        <v>86</v>
      </c>
      <c r="F22" s="19">
        <v>47712948</v>
      </c>
      <c r="G22" s="24">
        <v>476604.64</v>
      </c>
      <c r="H22" s="24">
        <v>2.35</v>
      </c>
      <c r="I22" s="31"/>
      <c r="J22" s="31"/>
      <c r="K22" s="35"/>
    </row>
    <row r="23" spans="2:11" x14ac:dyDescent="0.25">
      <c r="B23" s="8" t="s">
        <v>597</v>
      </c>
      <c r="C23" s="57" t="s">
        <v>598</v>
      </c>
      <c r="D23" s="54" t="s">
        <v>599</v>
      </c>
      <c r="E23" s="6" t="s">
        <v>156</v>
      </c>
      <c r="F23" s="19">
        <v>124870421</v>
      </c>
      <c r="G23" s="24">
        <v>406453.22</v>
      </c>
      <c r="H23" s="24">
        <v>2.0099999999999998</v>
      </c>
      <c r="I23" s="31"/>
      <c r="J23" s="31"/>
      <c r="K23" s="35"/>
    </row>
    <row r="24" spans="2:11" x14ac:dyDescent="0.25">
      <c r="B24" s="8" t="s">
        <v>100</v>
      </c>
      <c r="C24" s="57" t="s">
        <v>101</v>
      </c>
      <c r="D24" s="54" t="s">
        <v>102</v>
      </c>
      <c r="E24" s="6" t="s">
        <v>103</v>
      </c>
      <c r="F24" s="19">
        <v>15915212</v>
      </c>
      <c r="G24" s="24">
        <v>400172.09</v>
      </c>
      <c r="H24" s="24">
        <v>1.98</v>
      </c>
      <c r="I24" s="31"/>
      <c r="J24" s="31"/>
      <c r="K24" s="35"/>
    </row>
    <row r="25" spans="2:11" x14ac:dyDescent="0.25">
      <c r="B25" s="8" t="s">
        <v>55</v>
      </c>
      <c r="C25" s="57" t="s">
        <v>56</v>
      </c>
      <c r="D25" s="54" t="s">
        <v>57</v>
      </c>
      <c r="E25" s="6" t="s">
        <v>58</v>
      </c>
      <c r="F25" s="19">
        <v>2353168</v>
      </c>
      <c r="G25" s="24">
        <v>377189.3</v>
      </c>
      <c r="H25" s="24">
        <v>1.86</v>
      </c>
      <c r="I25" s="31"/>
      <c r="J25" s="31"/>
      <c r="K25" s="35"/>
    </row>
    <row r="26" spans="2:11" x14ac:dyDescent="0.25">
      <c r="B26" s="8" t="s">
        <v>466</v>
      </c>
      <c r="C26" s="57" t="s">
        <v>467</v>
      </c>
      <c r="D26" s="54" t="s">
        <v>468</v>
      </c>
      <c r="E26" s="6" t="s">
        <v>111</v>
      </c>
      <c r="F26" s="19">
        <v>18898269</v>
      </c>
      <c r="G26" s="24">
        <v>301295.09999999998</v>
      </c>
      <c r="H26" s="24">
        <v>1.49</v>
      </c>
      <c r="I26" s="31"/>
      <c r="J26" s="31"/>
      <c r="K26" s="35"/>
    </row>
    <row r="27" spans="2:11" x14ac:dyDescent="0.25">
      <c r="B27" s="8" t="s">
        <v>588</v>
      </c>
      <c r="C27" s="57" t="s">
        <v>589</v>
      </c>
      <c r="D27" s="54" t="s">
        <v>590</v>
      </c>
      <c r="E27" s="6" t="s">
        <v>123</v>
      </c>
      <c r="F27" s="19">
        <v>85022768</v>
      </c>
      <c r="G27" s="24">
        <v>289460.01</v>
      </c>
      <c r="H27" s="24">
        <v>1.43</v>
      </c>
      <c r="I27" s="31"/>
      <c r="J27" s="31"/>
      <c r="K27" s="35"/>
    </row>
    <row r="28" spans="2:11" x14ac:dyDescent="0.25">
      <c r="B28" s="8" t="s">
        <v>918</v>
      </c>
      <c r="C28" s="57" t="s">
        <v>919</v>
      </c>
      <c r="D28" s="54" t="s">
        <v>920</v>
      </c>
      <c r="E28" s="6" t="s">
        <v>50</v>
      </c>
      <c r="F28" s="19">
        <v>18999409</v>
      </c>
      <c r="G28" s="24">
        <v>263160.81</v>
      </c>
      <c r="H28" s="24">
        <v>1.3</v>
      </c>
      <c r="I28" s="31"/>
      <c r="J28" s="31"/>
      <c r="K28" s="35"/>
    </row>
    <row r="29" spans="2:11" x14ac:dyDescent="0.25">
      <c r="B29" s="8" t="s">
        <v>62</v>
      </c>
      <c r="C29" s="57" t="s">
        <v>63</v>
      </c>
      <c r="D29" s="54" t="s">
        <v>64</v>
      </c>
      <c r="E29" s="6" t="s">
        <v>65</v>
      </c>
      <c r="F29" s="19">
        <v>2128786</v>
      </c>
      <c r="G29" s="24">
        <v>260180.22</v>
      </c>
      <c r="H29" s="24">
        <v>1.29</v>
      </c>
      <c r="I29" s="31"/>
      <c r="J29" s="31"/>
      <c r="K29" s="35"/>
    </row>
    <row r="30" spans="2:11" x14ac:dyDescent="0.25">
      <c r="B30" s="8" t="s">
        <v>1075</v>
      </c>
      <c r="C30" s="57" t="s">
        <v>1076</v>
      </c>
      <c r="D30" s="54" t="s">
        <v>1077</v>
      </c>
      <c r="E30" s="6" t="s">
        <v>1078</v>
      </c>
      <c r="F30" s="19">
        <v>64230892</v>
      </c>
      <c r="G30" s="24">
        <v>259460.69</v>
      </c>
      <c r="H30" s="24">
        <v>1.28</v>
      </c>
      <c r="I30" s="31"/>
      <c r="J30" s="31"/>
      <c r="K30" s="35"/>
    </row>
    <row r="31" spans="2:11" x14ac:dyDescent="0.25">
      <c r="B31" s="8" t="s">
        <v>388</v>
      </c>
      <c r="C31" s="57" t="s">
        <v>389</v>
      </c>
      <c r="D31" s="54" t="s">
        <v>390</v>
      </c>
      <c r="E31" s="6" t="s">
        <v>58</v>
      </c>
      <c r="F31" s="19">
        <v>37459153</v>
      </c>
      <c r="G31" s="24">
        <v>254797.16</v>
      </c>
      <c r="H31" s="24">
        <v>1.26</v>
      </c>
      <c r="I31" s="31"/>
      <c r="J31" s="31"/>
      <c r="K31" s="35"/>
    </row>
    <row r="32" spans="2:11" x14ac:dyDescent="0.25">
      <c r="B32" s="8" t="s">
        <v>275</v>
      </c>
      <c r="C32" s="57" t="s">
        <v>276</v>
      </c>
      <c r="D32" s="54" t="s">
        <v>277</v>
      </c>
      <c r="E32" s="6" t="s">
        <v>200</v>
      </c>
      <c r="F32" s="19">
        <v>148298784</v>
      </c>
      <c r="G32" s="24">
        <v>250283.86</v>
      </c>
      <c r="H32" s="24">
        <v>1.24</v>
      </c>
      <c r="I32" s="31"/>
      <c r="J32" s="31"/>
      <c r="K32" s="35"/>
    </row>
    <row r="33" spans="2:11" x14ac:dyDescent="0.25">
      <c r="B33" s="8" t="s">
        <v>616</v>
      </c>
      <c r="C33" s="57" t="s">
        <v>617</v>
      </c>
      <c r="D33" s="54" t="s">
        <v>618</v>
      </c>
      <c r="E33" s="6" t="s">
        <v>96</v>
      </c>
      <c r="F33" s="19">
        <v>7400246</v>
      </c>
      <c r="G33" s="24">
        <v>249166.28</v>
      </c>
      <c r="H33" s="24">
        <v>1.23</v>
      </c>
      <c r="I33" s="31"/>
      <c r="J33" s="31"/>
      <c r="K33" s="35"/>
    </row>
    <row r="34" spans="2:11" x14ac:dyDescent="0.25">
      <c r="B34" s="8" t="s">
        <v>120</v>
      </c>
      <c r="C34" s="57" t="s">
        <v>121</v>
      </c>
      <c r="D34" s="54" t="s">
        <v>122</v>
      </c>
      <c r="E34" s="6" t="s">
        <v>123</v>
      </c>
      <c r="F34" s="19">
        <v>81229720</v>
      </c>
      <c r="G34" s="24">
        <v>227646.29</v>
      </c>
      <c r="H34" s="24">
        <v>1.1200000000000001</v>
      </c>
      <c r="I34" s="31"/>
      <c r="J34" s="31"/>
      <c r="K34" s="35"/>
    </row>
    <row r="35" spans="2:11" x14ac:dyDescent="0.25">
      <c r="B35" s="8" t="s">
        <v>563</v>
      </c>
      <c r="C35" s="57" t="s">
        <v>564</v>
      </c>
      <c r="D35" s="54" t="s">
        <v>565</v>
      </c>
      <c r="E35" s="6" t="s">
        <v>202</v>
      </c>
      <c r="F35" s="19">
        <v>3917609</v>
      </c>
      <c r="G35" s="24">
        <v>219170.64</v>
      </c>
      <c r="H35" s="24">
        <v>1.08</v>
      </c>
      <c r="I35" s="31"/>
      <c r="J35" s="31"/>
      <c r="K35" s="35"/>
    </row>
    <row r="36" spans="2:11" x14ac:dyDescent="0.25">
      <c r="B36" s="8" t="s">
        <v>600</v>
      </c>
      <c r="C36" s="57" t="s">
        <v>601</v>
      </c>
      <c r="D36" s="54" t="s">
        <v>602</v>
      </c>
      <c r="E36" s="6" t="s">
        <v>86</v>
      </c>
      <c r="F36" s="19">
        <v>10236098</v>
      </c>
      <c r="G36" s="24">
        <v>205377.07</v>
      </c>
      <c r="H36" s="24">
        <v>1.01</v>
      </c>
      <c r="I36" s="31"/>
      <c r="J36" s="31"/>
      <c r="K36" s="35"/>
    </row>
    <row r="37" spans="2:11" x14ac:dyDescent="0.25">
      <c r="B37" s="8" t="s">
        <v>104</v>
      </c>
      <c r="C37" s="57" t="s">
        <v>105</v>
      </c>
      <c r="D37" s="54" t="s">
        <v>106</v>
      </c>
      <c r="E37" s="6" t="s">
        <v>107</v>
      </c>
      <c r="F37" s="19">
        <v>25973097</v>
      </c>
      <c r="G37" s="24">
        <v>197902.01</v>
      </c>
      <c r="H37" s="24">
        <v>0.98</v>
      </c>
      <c r="I37" s="31"/>
      <c r="J37" s="31"/>
      <c r="K37" s="35"/>
    </row>
    <row r="38" spans="2:11" x14ac:dyDescent="0.25">
      <c r="B38" s="8" t="s">
        <v>1079</v>
      </c>
      <c r="C38" s="57" t="s">
        <v>1080</v>
      </c>
      <c r="D38" s="54" t="s">
        <v>1081</v>
      </c>
      <c r="E38" s="6" t="s">
        <v>200</v>
      </c>
      <c r="F38" s="19">
        <v>16799008</v>
      </c>
      <c r="G38" s="24">
        <v>191962.26</v>
      </c>
      <c r="H38" s="24">
        <v>0.95</v>
      </c>
      <c r="I38" s="31"/>
      <c r="J38" s="31"/>
      <c r="K38" s="35"/>
    </row>
    <row r="39" spans="2:11" x14ac:dyDescent="0.25">
      <c r="B39" s="8" t="s">
        <v>93</v>
      </c>
      <c r="C39" s="57" t="s">
        <v>94</v>
      </c>
      <c r="D39" s="54" t="s">
        <v>95</v>
      </c>
      <c r="E39" s="6" t="s">
        <v>96</v>
      </c>
      <c r="F39" s="19">
        <v>8109627</v>
      </c>
      <c r="G39" s="24">
        <v>190576.23</v>
      </c>
      <c r="H39" s="24">
        <v>0.94</v>
      </c>
      <c r="I39" s="31"/>
      <c r="J39" s="31"/>
      <c r="K39" s="35"/>
    </row>
    <row r="40" spans="2:11" x14ac:dyDescent="0.25">
      <c r="B40" s="8" t="s">
        <v>1007</v>
      </c>
      <c r="C40" s="57" t="s">
        <v>1008</v>
      </c>
      <c r="D40" s="54" t="s">
        <v>1009</v>
      </c>
      <c r="E40" s="6" t="s">
        <v>65</v>
      </c>
      <c r="F40" s="19">
        <v>6851868</v>
      </c>
      <c r="G40" s="24">
        <v>188899.15</v>
      </c>
      <c r="H40" s="24">
        <v>0.93</v>
      </c>
      <c r="I40" s="31"/>
      <c r="J40" s="31"/>
      <c r="K40" s="35"/>
    </row>
    <row r="41" spans="2:11" x14ac:dyDescent="0.25">
      <c r="B41" s="8" t="s">
        <v>1082</v>
      </c>
      <c r="C41" s="57" t="s">
        <v>1083</v>
      </c>
      <c r="D41" s="54" t="s">
        <v>1084</v>
      </c>
      <c r="E41" s="6" t="s">
        <v>156</v>
      </c>
      <c r="F41" s="19">
        <v>3980533</v>
      </c>
      <c r="G41" s="24">
        <v>186189.43</v>
      </c>
      <c r="H41" s="24">
        <v>0.92</v>
      </c>
      <c r="I41" s="31"/>
      <c r="J41" s="31"/>
      <c r="K41" s="35"/>
    </row>
    <row r="42" spans="2:11" x14ac:dyDescent="0.25">
      <c r="B42" s="8" t="s">
        <v>575</v>
      </c>
      <c r="C42" s="57" t="s">
        <v>576</v>
      </c>
      <c r="D42" s="54" t="s">
        <v>577</v>
      </c>
      <c r="E42" s="6" t="s">
        <v>578</v>
      </c>
      <c r="F42" s="19">
        <v>13234829</v>
      </c>
      <c r="G42" s="24">
        <v>185750.83</v>
      </c>
      <c r="H42" s="24">
        <v>0.92</v>
      </c>
      <c r="I42" s="31"/>
      <c r="J42" s="31"/>
      <c r="K42" s="35"/>
    </row>
    <row r="43" spans="2:11" x14ac:dyDescent="0.25">
      <c r="B43" s="8" t="s">
        <v>87</v>
      </c>
      <c r="C43" s="57" t="s">
        <v>88</v>
      </c>
      <c r="D43" s="54" t="s">
        <v>89</v>
      </c>
      <c r="E43" s="6" t="s">
        <v>58</v>
      </c>
      <c r="F43" s="19">
        <v>2467601</v>
      </c>
      <c r="G43" s="24">
        <v>172867.79</v>
      </c>
      <c r="H43" s="24">
        <v>0.85</v>
      </c>
      <c r="I43" s="31"/>
      <c r="J43" s="31"/>
      <c r="K43" s="35"/>
    </row>
    <row r="44" spans="2:11" x14ac:dyDescent="0.25">
      <c r="B44" s="8" t="s">
        <v>872</v>
      </c>
      <c r="C44" s="57" t="s">
        <v>873</v>
      </c>
      <c r="D44" s="54" t="s">
        <v>874</v>
      </c>
      <c r="E44" s="6" t="s">
        <v>58</v>
      </c>
      <c r="F44" s="19">
        <v>1987742</v>
      </c>
      <c r="G44" s="24">
        <v>172506.19</v>
      </c>
      <c r="H44" s="24">
        <v>0.85</v>
      </c>
      <c r="I44" s="31"/>
      <c r="J44" s="31"/>
      <c r="K44" s="35"/>
    </row>
    <row r="45" spans="2:11" x14ac:dyDescent="0.25">
      <c r="B45" s="8" t="s">
        <v>1085</v>
      </c>
      <c r="C45" s="57" t="s">
        <v>1086</v>
      </c>
      <c r="D45" s="54" t="s">
        <v>1087</v>
      </c>
      <c r="E45" s="6" t="s">
        <v>86</v>
      </c>
      <c r="F45" s="19">
        <v>58770164</v>
      </c>
      <c r="G45" s="24">
        <v>172314.12</v>
      </c>
      <c r="H45" s="24">
        <v>0.85</v>
      </c>
      <c r="I45" s="31"/>
      <c r="J45" s="31"/>
      <c r="K45" s="35"/>
    </row>
    <row r="46" spans="2:11" x14ac:dyDescent="0.25">
      <c r="B46" s="8" t="s">
        <v>410</v>
      </c>
      <c r="C46" s="57" t="s">
        <v>411</v>
      </c>
      <c r="D46" s="54" t="s">
        <v>412</v>
      </c>
      <c r="E46" s="6" t="s">
        <v>413</v>
      </c>
      <c r="F46" s="19">
        <v>69660116</v>
      </c>
      <c r="G46" s="24">
        <v>166835.98000000001</v>
      </c>
      <c r="H46" s="24">
        <v>0.82</v>
      </c>
      <c r="I46" s="31"/>
      <c r="J46" s="31"/>
      <c r="K46" s="35"/>
    </row>
    <row r="47" spans="2:11" x14ac:dyDescent="0.25">
      <c r="B47" s="8" t="s">
        <v>391</v>
      </c>
      <c r="C47" s="57" t="s">
        <v>392</v>
      </c>
      <c r="D47" s="54" t="s">
        <v>393</v>
      </c>
      <c r="E47" s="6" t="s">
        <v>50</v>
      </c>
      <c r="F47" s="19">
        <v>11384672</v>
      </c>
      <c r="G47" s="24">
        <v>159419.56</v>
      </c>
      <c r="H47" s="24">
        <v>0.79</v>
      </c>
      <c r="I47" s="31"/>
      <c r="J47" s="31"/>
      <c r="K47" s="35"/>
    </row>
    <row r="48" spans="2:11" x14ac:dyDescent="0.25">
      <c r="B48" s="8" t="s">
        <v>1088</v>
      </c>
      <c r="C48" s="57" t="s">
        <v>1089</v>
      </c>
      <c r="D48" s="54" t="s">
        <v>1090</v>
      </c>
      <c r="E48" s="6" t="s">
        <v>1091</v>
      </c>
      <c r="F48" s="19">
        <v>40724993</v>
      </c>
      <c r="G48" s="24">
        <v>158807.10999999999</v>
      </c>
      <c r="H48" s="24">
        <v>0.78</v>
      </c>
      <c r="I48" s="31"/>
      <c r="J48" s="31"/>
      <c r="K48" s="35"/>
    </row>
    <row r="49" spans="2:11" x14ac:dyDescent="0.25">
      <c r="B49" s="8" t="s">
        <v>1092</v>
      </c>
      <c r="C49" s="57" t="s">
        <v>1093</v>
      </c>
      <c r="D49" s="54" t="s">
        <v>1094</v>
      </c>
      <c r="E49" s="6" t="s">
        <v>86</v>
      </c>
      <c r="F49" s="19">
        <v>25109101</v>
      </c>
      <c r="G49" s="24">
        <v>154697.17000000001</v>
      </c>
      <c r="H49" s="24">
        <v>0.76</v>
      </c>
      <c r="I49" s="31"/>
      <c r="J49" s="31"/>
      <c r="K49" s="35"/>
    </row>
    <row r="50" spans="2:11" x14ac:dyDescent="0.25">
      <c r="B50" s="8" t="s">
        <v>373</v>
      </c>
      <c r="C50" s="57" t="s">
        <v>374</v>
      </c>
      <c r="D50" s="54" t="s">
        <v>375</v>
      </c>
      <c r="E50" s="6" t="s">
        <v>111</v>
      </c>
      <c r="F50" s="19">
        <v>10086504</v>
      </c>
      <c r="G50" s="24">
        <v>151630.41</v>
      </c>
      <c r="H50" s="24">
        <v>0.75</v>
      </c>
      <c r="I50" s="31"/>
      <c r="J50" s="31"/>
      <c r="K50" s="35"/>
    </row>
    <row r="51" spans="2:11" x14ac:dyDescent="0.25">
      <c r="B51" s="8" t="s">
        <v>582</v>
      </c>
      <c r="C51" s="57" t="s">
        <v>583</v>
      </c>
      <c r="D51" s="54" t="s">
        <v>584</v>
      </c>
      <c r="E51" s="6" t="s">
        <v>141</v>
      </c>
      <c r="F51" s="19">
        <v>13329992</v>
      </c>
      <c r="G51" s="24">
        <v>148589.42000000001</v>
      </c>
      <c r="H51" s="24">
        <v>0.73</v>
      </c>
      <c r="I51" s="31"/>
      <c r="J51" s="31"/>
      <c r="K51" s="35"/>
    </row>
    <row r="52" spans="2:11" x14ac:dyDescent="0.25">
      <c r="B52" s="8" t="s">
        <v>1095</v>
      </c>
      <c r="C52" s="57" t="s">
        <v>1096</v>
      </c>
      <c r="D52" s="54" t="s">
        <v>1097</v>
      </c>
      <c r="E52" s="6" t="s">
        <v>320</v>
      </c>
      <c r="F52" s="19">
        <v>12857836</v>
      </c>
      <c r="G52" s="24">
        <v>148237.99</v>
      </c>
      <c r="H52" s="24">
        <v>0.73</v>
      </c>
      <c r="I52" s="31"/>
      <c r="J52" s="31"/>
      <c r="K52" s="35"/>
    </row>
    <row r="53" spans="2:11" x14ac:dyDescent="0.25">
      <c r="B53" s="8" t="s">
        <v>76</v>
      </c>
      <c r="C53" s="57" t="s">
        <v>77</v>
      </c>
      <c r="D53" s="54" t="s">
        <v>78</v>
      </c>
      <c r="E53" s="6" t="s">
        <v>79</v>
      </c>
      <c r="F53" s="19">
        <v>19243044</v>
      </c>
      <c r="G53" s="24">
        <v>145564.01</v>
      </c>
      <c r="H53" s="24">
        <v>0.72</v>
      </c>
      <c r="I53" s="31"/>
      <c r="J53" s="31"/>
      <c r="K53" s="35"/>
    </row>
    <row r="54" spans="2:11" x14ac:dyDescent="0.25">
      <c r="B54" s="8" t="s">
        <v>1098</v>
      </c>
      <c r="C54" s="57" t="s">
        <v>1099</v>
      </c>
      <c r="D54" s="54" t="s">
        <v>1100</v>
      </c>
      <c r="E54" s="6" t="s">
        <v>79</v>
      </c>
      <c r="F54" s="19">
        <v>8045261</v>
      </c>
      <c r="G54" s="24">
        <v>144058.44</v>
      </c>
      <c r="H54" s="24">
        <v>0.71</v>
      </c>
      <c r="I54" s="31"/>
      <c r="J54" s="31"/>
      <c r="K54" s="35"/>
    </row>
    <row r="55" spans="2:11" x14ac:dyDescent="0.25">
      <c r="B55" s="8" t="s">
        <v>1101</v>
      </c>
      <c r="C55" s="57" t="s">
        <v>1102</v>
      </c>
      <c r="D55" s="54" t="s">
        <v>1103</v>
      </c>
      <c r="E55" s="6" t="s">
        <v>141</v>
      </c>
      <c r="F55" s="19">
        <v>1811825</v>
      </c>
      <c r="G55" s="24">
        <v>134238.10999999999</v>
      </c>
      <c r="H55" s="24">
        <v>0.66</v>
      </c>
      <c r="I55" s="31"/>
      <c r="J55" s="31"/>
      <c r="K55" s="35"/>
    </row>
    <row r="56" spans="2:11" x14ac:dyDescent="0.25">
      <c r="B56" s="8" t="s">
        <v>1104</v>
      </c>
      <c r="C56" s="57" t="s">
        <v>1105</v>
      </c>
      <c r="D56" s="54" t="s">
        <v>1106</v>
      </c>
      <c r="E56" s="6" t="s">
        <v>111</v>
      </c>
      <c r="F56" s="19">
        <v>10925182</v>
      </c>
      <c r="G56" s="24">
        <v>133691.45000000001</v>
      </c>
      <c r="H56" s="24">
        <v>0.66</v>
      </c>
      <c r="I56" s="31"/>
      <c r="J56" s="31"/>
      <c r="K56" s="35"/>
    </row>
    <row r="57" spans="2:11" x14ac:dyDescent="0.25">
      <c r="B57" s="8" t="s">
        <v>1107</v>
      </c>
      <c r="C57" s="57" t="s">
        <v>1108</v>
      </c>
      <c r="D57" s="54" t="s">
        <v>1109</v>
      </c>
      <c r="E57" s="6" t="s">
        <v>513</v>
      </c>
      <c r="F57" s="19">
        <v>11679601</v>
      </c>
      <c r="G57" s="24">
        <v>131897.73000000001</v>
      </c>
      <c r="H57" s="24">
        <v>0.65</v>
      </c>
      <c r="I57" s="31"/>
      <c r="J57" s="31"/>
      <c r="K57" s="35"/>
    </row>
    <row r="58" spans="2:11" x14ac:dyDescent="0.25">
      <c r="B58" s="8" t="s">
        <v>346</v>
      </c>
      <c r="C58" s="57" t="s">
        <v>347</v>
      </c>
      <c r="D58" s="54" t="s">
        <v>348</v>
      </c>
      <c r="E58" s="6" t="s">
        <v>50</v>
      </c>
      <c r="F58" s="19">
        <v>51166111</v>
      </c>
      <c r="G58" s="24">
        <v>122476.32</v>
      </c>
      <c r="H58" s="24">
        <v>0.6</v>
      </c>
      <c r="I58" s="31"/>
      <c r="J58" s="31"/>
      <c r="K58" s="35"/>
    </row>
    <row r="59" spans="2:11" x14ac:dyDescent="0.25">
      <c r="B59" s="8" t="s">
        <v>1110</v>
      </c>
      <c r="C59" s="57" t="s">
        <v>1111</v>
      </c>
      <c r="D59" s="54" t="s">
        <v>1112</v>
      </c>
      <c r="E59" s="6" t="s">
        <v>1113</v>
      </c>
      <c r="F59" s="19">
        <v>4671144</v>
      </c>
      <c r="G59" s="24">
        <v>117054.2</v>
      </c>
      <c r="H59" s="24">
        <v>0.57999999999999996</v>
      </c>
      <c r="I59" s="31"/>
      <c r="J59" s="31"/>
      <c r="K59" s="35"/>
    </row>
    <row r="60" spans="2:11" x14ac:dyDescent="0.25">
      <c r="C60" s="58" t="s">
        <v>175</v>
      </c>
      <c r="D60" s="54"/>
      <c r="E60" s="6"/>
      <c r="F60" s="19"/>
      <c r="G60" s="25">
        <v>20245665.199999999</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7547.23</v>
      </c>
      <c r="H102" s="24">
        <v>0.04</v>
      </c>
      <c r="I102" s="31"/>
      <c r="J102" s="31"/>
      <c r="K102" s="35"/>
    </row>
    <row r="103" spans="1:54" x14ac:dyDescent="0.25">
      <c r="C103" s="58" t="s">
        <v>175</v>
      </c>
      <c r="D103" s="54"/>
      <c r="E103" s="6"/>
      <c r="F103" s="19"/>
      <c r="G103" s="25">
        <v>7547.23</v>
      </c>
      <c r="H103" s="25">
        <v>0.04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-7440.38</v>
      </c>
      <c r="H107" s="24">
        <v>-0.02</v>
      </c>
      <c r="I107" s="31"/>
      <c r="J107" s="31"/>
      <c r="K107" s="35"/>
    </row>
    <row r="108" spans="1:54" x14ac:dyDescent="0.25">
      <c r="C108" s="58" t="s">
        <v>175</v>
      </c>
      <c r="D108" s="54"/>
      <c r="E108" s="6"/>
      <c r="F108" s="19"/>
      <c r="G108" s="25">
        <v>-7440.38</v>
      </c>
      <c r="H108" s="25">
        <v>-0.02</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20245772.050000001</v>
      </c>
      <c r="H110" s="26">
        <v>100.00000000000001</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5410</v>
      </c>
    </row>
  </sheetData>
  <mergeCells count="1">
    <mergeCell ref="C117:K117"/>
  </mergeCells>
  <hyperlinks>
    <hyperlink ref="J2" location="'Index'!A1" display="'Index'!A1" xr:uid="{451EDA54-96AE-4B4B-A21D-AF71E994D048}"/>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4E60-3706-4678-9D66-9690EBEBC844}">
  <sheetPr codeName="Sheet1"/>
  <dimension ref="A1:IV98"/>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3061</v>
      </c>
      <c r="J2" s="38" t="s">
        <v>4913</v>
      </c>
    </row>
    <row r="3" spans="1:54" ht="16.5" x14ac:dyDescent="0.3">
      <c r="C3" s="1" t="s">
        <v>28</v>
      </c>
      <c r="D3" s="21" t="s">
        <v>3062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75</v>
      </c>
      <c r="F10" s="19">
        <v>38366</v>
      </c>
      <c r="G10" s="24">
        <v>523.30999999999995</v>
      </c>
      <c r="H10" s="24">
        <v>7.83</v>
      </c>
      <c r="I10" s="31"/>
      <c r="J10" s="31"/>
      <c r="K10" s="35"/>
    </row>
    <row r="11" spans="1:54" x14ac:dyDescent="0.25">
      <c r="B11" s="8" t="s">
        <v>40</v>
      </c>
      <c r="C11" s="57" t="s">
        <v>41</v>
      </c>
      <c r="D11" s="54" t="s">
        <v>42</v>
      </c>
      <c r="E11" s="6" t="s">
        <v>43</v>
      </c>
      <c r="F11" s="19">
        <v>44000</v>
      </c>
      <c r="G11" s="24">
        <v>418.44</v>
      </c>
      <c r="H11" s="24">
        <v>6.26</v>
      </c>
      <c r="I11" s="31"/>
      <c r="J11" s="31"/>
      <c r="K11" s="35"/>
    </row>
    <row r="12" spans="1:54" x14ac:dyDescent="0.25">
      <c r="B12" s="8" t="s">
        <v>44</v>
      </c>
      <c r="C12" s="57" t="s">
        <v>45</v>
      </c>
      <c r="D12" s="54" t="s">
        <v>46</v>
      </c>
      <c r="E12" s="6" t="s">
        <v>43</v>
      </c>
      <c r="F12" s="19">
        <v>30700</v>
      </c>
      <c r="G12" s="24">
        <v>413.84</v>
      </c>
      <c r="H12" s="24">
        <v>6.19</v>
      </c>
      <c r="I12" s="31"/>
      <c r="J12" s="31"/>
      <c r="K12" s="35"/>
    </row>
    <row r="13" spans="1:54" x14ac:dyDescent="0.25">
      <c r="B13" s="8" t="s">
        <v>969</v>
      </c>
      <c r="C13" s="57" t="s">
        <v>970</v>
      </c>
      <c r="D13" s="54" t="s">
        <v>971</v>
      </c>
      <c r="E13" s="6" t="s">
        <v>141</v>
      </c>
      <c r="F13" s="19">
        <v>55000</v>
      </c>
      <c r="G13" s="24">
        <v>344.82</v>
      </c>
      <c r="H13" s="24">
        <v>5.16</v>
      </c>
      <c r="I13" s="31"/>
      <c r="J13" s="31"/>
      <c r="K13" s="35"/>
    </row>
    <row r="14" spans="1:54" x14ac:dyDescent="0.25">
      <c r="B14" s="8" t="s">
        <v>324</v>
      </c>
      <c r="C14" s="57" t="s">
        <v>325</v>
      </c>
      <c r="D14" s="54" t="s">
        <v>326</v>
      </c>
      <c r="E14" s="6" t="s">
        <v>145</v>
      </c>
      <c r="F14" s="19">
        <v>10200</v>
      </c>
      <c r="G14" s="24">
        <v>315.86</v>
      </c>
      <c r="H14" s="24">
        <v>4.7300000000000004</v>
      </c>
      <c r="I14" s="31"/>
      <c r="J14" s="31"/>
      <c r="K14" s="35"/>
    </row>
    <row r="15" spans="1:54" x14ac:dyDescent="0.25">
      <c r="B15" s="8" t="s">
        <v>59</v>
      </c>
      <c r="C15" s="57" t="s">
        <v>60</v>
      </c>
      <c r="D15" s="54" t="s">
        <v>61</v>
      </c>
      <c r="E15" s="6" t="s">
        <v>43</v>
      </c>
      <c r="F15" s="19">
        <v>27000</v>
      </c>
      <c r="G15" s="24">
        <v>305.52999999999997</v>
      </c>
      <c r="H15" s="24">
        <v>4.57</v>
      </c>
      <c r="I15" s="31"/>
      <c r="J15" s="31"/>
      <c r="K15" s="35"/>
    </row>
    <row r="16" spans="1:54" x14ac:dyDescent="0.25">
      <c r="B16" s="8" t="s">
        <v>51</v>
      </c>
      <c r="C16" s="57" t="s">
        <v>52</v>
      </c>
      <c r="D16" s="54" t="s">
        <v>53</v>
      </c>
      <c r="E16" s="6" t="s">
        <v>54</v>
      </c>
      <c r="F16" s="19">
        <v>8000</v>
      </c>
      <c r="G16" s="24">
        <v>292.72000000000003</v>
      </c>
      <c r="H16" s="24">
        <v>4.38</v>
      </c>
      <c r="I16" s="31"/>
      <c r="J16" s="31"/>
      <c r="K16" s="35"/>
    </row>
    <row r="17" spans="2:11" x14ac:dyDescent="0.25">
      <c r="B17" s="8" t="s">
        <v>164</v>
      </c>
      <c r="C17" s="57" t="s">
        <v>165</v>
      </c>
      <c r="D17" s="54" t="s">
        <v>166</v>
      </c>
      <c r="E17" s="6" t="s">
        <v>96</v>
      </c>
      <c r="F17" s="19">
        <v>55000</v>
      </c>
      <c r="G17" s="24">
        <v>283.36</v>
      </c>
      <c r="H17" s="24">
        <v>4.24</v>
      </c>
      <c r="I17" s="31"/>
      <c r="J17" s="31"/>
      <c r="K17" s="35"/>
    </row>
    <row r="18" spans="2:11" x14ac:dyDescent="0.25">
      <c r="B18" s="8" t="s">
        <v>209</v>
      </c>
      <c r="C18" s="57" t="s">
        <v>210</v>
      </c>
      <c r="D18" s="54" t="s">
        <v>211</v>
      </c>
      <c r="E18" s="6" t="s">
        <v>65</v>
      </c>
      <c r="F18" s="19">
        <v>950</v>
      </c>
      <c r="G18" s="24">
        <v>278.02</v>
      </c>
      <c r="H18" s="24">
        <v>4.16</v>
      </c>
      <c r="I18" s="31"/>
      <c r="J18" s="31"/>
      <c r="K18" s="35"/>
    </row>
    <row r="19" spans="2:11" x14ac:dyDescent="0.25">
      <c r="B19" s="8" t="s">
        <v>225</v>
      </c>
      <c r="C19" s="57" t="s">
        <v>226</v>
      </c>
      <c r="D19" s="54" t="s">
        <v>227</v>
      </c>
      <c r="E19" s="6" t="s">
        <v>200</v>
      </c>
      <c r="F19" s="19">
        <v>25000</v>
      </c>
      <c r="G19" s="24">
        <v>265.94</v>
      </c>
      <c r="H19" s="24">
        <v>3.98</v>
      </c>
      <c r="I19" s="31"/>
      <c r="J19" s="31"/>
      <c r="K19" s="35"/>
    </row>
    <row r="20" spans="2:11" x14ac:dyDescent="0.25">
      <c r="B20" s="8" t="s">
        <v>66</v>
      </c>
      <c r="C20" s="57" t="s">
        <v>67</v>
      </c>
      <c r="D20" s="54" t="s">
        <v>68</v>
      </c>
      <c r="E20" s="6" t="s">
        <v>43</v>
      </c>
      <c r="F20" s="19">
        <v>28000</v>
      </c>
      <c r="G20" s="24">
        <v>244.29</v>
      </c>
      <c r="H20" s="24">
        <v>3.66</v>
      </c>
      <c r="I20" s="31"/>
      <c r="J20" s="31"/>
      <c r="K20" s="35"/>
    </row>
    <row r="21" spans="2:11" x14ac:dyDescent="0.25">
      <c r="B21" s="8" t="s">
        <v>69</v>
      </c>
      <c r="C21" s="57" t="s">
        <v>70</v>
      </c>
      <c r="D21" s="54" t="s">
        <v>71</v>
      </c>
      <c r="E21" s="6" t="s">
        <v>43</v>
      </c>
      <c r="F21" s="19">
        <v>11500</v>
      </c>
      <c r="G21" s="24">
        <v>229.16</v>
      </c>
      <c r="H21" s="24">
        <v>3.43</v>
      </c>
      <c r="I21" s="31"/>
      <c r="J21" s="31"/>
      <c r="K21" s="35"/>
    </row>
    <row r="22" spans="2:11" x14ac:dyDescent="0.25">
      <c r="B22" s="8" t="s">
        <v>76</v>
      </c>
      <c r="C22" s="57" t="s">
        <v>77</v>
      </c>
      <c r="D22" s="54" t="s">
        <v>78</v>
      </c>
      <c r="E22" s="6" t="s">
        <v>79</v>
      </c>
      <c r="F22" s="19">
        <v>30000</v>
      </c>
      <c r="G22" s="24">
        <v>226.94</v>
      </c>
      <c r="H22" s="24">
        <v>3.4</v>
      </c>
      <c r="I22" s="31"/>
      <c r="J22" s="31"/>
      <c r="K22" s="35"/>
    </row>
    <row r="23" spans="2:11" x14ac:dyDescent="0.25">
      <c r="B23" s="8" t="s">
        <v>2377</v>
      </c>
      <c r="C23" s="57" t="s">
        <v>2378</v>
      </c>
      <c r="D23" s="54" t="s">
        <v>2379</v>
      </c>
      <c r="E23" s="6" t="s">
        <v>170</v>
      </c>
      <c r="F23" s="19">
        <v>31000</v>
      </c>
      <c r="G23" s="24">
        <v>221.03</v>
      </c>
      <c r="H23" s="24">
        <v>3.31</v>
      </c>
      <c r="I23" s="31"/>
      <c r="J23" s="31"/>
      <c r="K23" s="35"/>
    </row>
    <row r="24" spans="2:11" x14ac:dyDescent="0.25">
      <c r="B24" s="8" t="s">
        <v>600</v>
      </c>
      <c r="C24" s="57" t="s">
        <v>601</v>
      </c>
      <c r="D24" s="54" t="s">
        <v>602</v>
      </c>
      <c r="E24" s="6" t="s">
        <v>86</v>
      </c>
      <c r="F24" s="19">
        <v>10500</v>
      </c>
      <c r="G24" s="24">
        <v>210.67</v>
      </c>
      <c r="H24" s="24">
        <v>3.15</v>
      </c>
      <c r="I24" s="31"/>
      <c r="J24" s="31"/>
      <c r="K24" s="35"/>
    </row>
    <row r="25" spans="2:11" x14ac:dyDescent="0.25">
      <c r="B25" s="8" t="s">
        <v>2211</v>
      </c>
      <c r="C25" s="57" t="s">
        <v>2212</v>
      </c>
      <c r="D25" s="54" t="s">
        <v>2213</v>
      </c>
      <c r="E25" s="6" t="s">
        <v>119</v>
      </c>
      <c r="F25" s="19">
        <v>67000</v>
      </c>
      <c r="G25" s="24">
        <v>203.58</v>
      </c>
      <c r="H25" s="24">
        <v>3.05</v>
      </c>
      <c r="I25" s="31"/>
      <c r="J25" s="31"/>
      <c r="K25" s="35"/>
    </row>
    <row r="26" spans="2:11" x14ac:dyDescent="0.25">
      <c r="B26" s="8" t="s">
        <v>234</v>
      </c>
      <c r="C26" s="57" t="s">
        <v>235</v>
      </c>
      <c r="D26" s="54" t="s">
        <v>236</v>
      </c>
      <c r="E26" s="6" t="s">
        <v>145</v>
      </c>
      <c r="F26" s="19">
        <v>8500</v>
      </c>
      <c r="G26" s="24">
        <v>195.06</v>
      </c>
      <c r="H26" s="24">
        <v>2.92</v>
      </c>
      <c r="I26" s="31"/>
      <c r="J26" s="31"/>
      <c r="K26" s="35"/>
    </row>
    <row r="27" spans="2:11" x14ac:dyDescent="0.25">
      <c r="B27" s="8" t="s">
        <v>460</v>
      </c>
      <c r="C27" s="57" t="s">
        <v>461</v>
      </c>
      <c r="D27" s="54" t="s">
        <v>462</v>
      </c>
      <c r="E27" s="6" t="s">
        <v>65</v>
      </c>
      <c r="F27" s="19">
        <v>140000</v>
      </c>
      <c r="G27" s="24">
        <v>193.05</v>
      </c>
      <c r="H27" s="24">
        <v>2.89</v>
      </c>
      <c r="I27" s="31"/>
      <c r="J27" s="31"/>
      <c r="K27" s="35"/>
    </row>
    <row r="28" spans="2:11" x14ac:dyDescent="0.25">
      <c r="B28" s="8" t="s">
        <v>299</v>
      </c>
      <c r="C28" s="57" t="s">
        <v>300</v>
      </c>
      <c r="D28" s="54" t="s">
        <v>301</v>
      </c>
      <c r="E28" s="6" t="s">
        <v>43</v>
      </c>
      <c r="F28" s="19">
        <v>70000</v>
      </c>
      <c r="G28" s="24">
        <v>180.98</v>
      </c>
      <c r="H28" s="24">
        <v>2.71</v>
      </c>
      <c r="I28" s="31"/>
      <c r="J28" s="31"/>
      <c r="K28" s="35"/>
    </row>
    <row r="29" spans="2:11" x14ac:dyDescent="0.25">
      <c r="B29" s="8" t="s">
        <v>481</v>
      </c>
      <c r="C29" s="57" t="s">
        <v>482</v>
      </c>
      <c r="D29" s="54" t="s">
        <v>483</v>
      </c>
      <c r="E29" s="6" t="s">
        <v>86</v>
      </c>
      <c r="F29" s="19">
        <v>11000</v>
      </c>
      <c r="G29" s="24">
        <v>179.73</v>
      </c>
      <c r="H29" s="24">
        <v>2.69</v>
      </c>
      <c r="I29" s="31"/>
      <c r="J29" s="31"/>
      <c r="K29" s="35"/>
    </row>
    <row r="30" spans="2:11" x14ac:dyDescent="0.25">
      <c r="B30" s="8" t="s">
        <v>171</v>
      </c>
      <c r="C30" s="57" t="s">
        <v>172</v>
      </c>
      <c r="D30" s="54" t="s">
        <v>173</v>
      </c>
      <c r="E30" s="6" t="s">
        <v>174</v>
      </c>
      <c r="F30" s="19">
        <v>8000</v>
      </c>
      <c r="G30" s="24">
        <v>177.79</v>
      </c>
      <c r="H30" s="24">
        <v>2.66</v>
      </c>
      <c r="I30" s="31"/>
      <c r="J30" s="31"/>
      <c r="K30" s="35"/>
    </row>
    <row r="31" spans="2:11" x14ac:dyDescent="0.25">
      <c r="B31" s="8" t="s">
        <v>275</v>
      </c>
      <c r="C31" s="57" t="s">
        <v>276</v>
      </c>
      <c r="D31" s="54" t="s">
        <v>277</v>
      </c>
      <c r="E31" s="6" t="s">
        <v>200</v>
      </c>
      <c r="F31" s="19">
        <v>100000</v>
      </c>
      <c r="G31" s="24">
        <v>168.77</v>
      </c>
      <c r="H31" s="24">
        <v>2.5299999999999998</v>
      </c>
      <c r="I31" s="31"/>
      <c r="J31" s="31"/>
      <c r="K31" s="35"/>
    </row>
    <row r="32" spans="2:11" x14ac:dyDescent="0.25">
      <c r="B32" s="8" t="s">
        <v>1930</v>
      </c>
      <c r="C32" s="57" t="s">
        <v>1931</v>
      </c>
      <c r="D32" s="54" t="s">
        <v>1932</v>
      </c>
      <c r="E32" s="6" t="s">
        <v>513</v>
      </c>
      <c r="F32" s="19">
        <v>32079</v>
      </c>
      <c r="G32" s="24">
        <v>146.16999999999999</v>
      </c>
      <c r="H32" s="24">
        <v>2.19</v>
      </c>
      <c r="I32" s="31"/>
      <c r="J32" s="31"/>
      <c r="K32" s="35"/>
    </row>
    <row r="33" spans="2:11" x14ac:dyDescent="0.25">
      <c r="B33" s="8" t="s">
        <v>391</v>
      </c>
      <c r="C33" s="57" t="s">
        <v>392</v>
      </c>
      <c r="D33" s="54" t="s">
        <v>393</v>
      </c>
      <c r="E33" s="6" t="s">
        <v>50</v>
      </c>
      <c r="F33" s="19">
        <v>10000</v>
      </c>
      <c r="G33" s="24">
        <v>140.03</v>
      </c>
      <c r="H33" s="24">
        <v>2.1</v>
      </c>
      <c r="I33" s="31"/>
      <c r="J33" s="31"/>
      <c r="K33" s="35"/>
    </row>
    <row r="34" spans="2:11" x14ac:dyDescent="0.25">
      <c r="B34" s="8" t="s">
        <v>3063</v>
      </c>
      <c r="C34" s="57" t="s">
        <v>818</v>
      </c>
      <c r="D34" s="54" t="s">
        <v>3064</v>
      </c>
      <c r="E34" s="6" t="s">
        <v>54</v>
      </c>
      <c r="F34" s="19">
        <v>15000</v>
      </c>
      <c r="G34" s="24">
        <v>139.47</v>
      </c>
      <c r="H34" s="24">
        <v>2.09</v>
      </c>
      <c r="I34" s="31"/>
      <c r="J34" s="31"/>
      <c r="K34" s="35"/>
    </row>
    <row r="35" spans="2:11" x14ac:dyDescent="0.25">
      <c r="B35" s="8" t="s">
        <v>317</v>
      </c>
      <c r="C35" s="57" t="s">
        <v>318</v>
      </c>
      <c r="D35" s="54" t="s">
        <v>319</v>
      </c>
      <c r="E35" s="6" t="s">
        <v>320</v>
      </c>
      <c r="F35" s="19">
        <v>15000</v>
      </c>
      <c r="G35" s="24">
        <v>136.91999999999999</v>
      </c>
      <c r="H35" s="24">
        <v>2.0499999999999998</v>
      </c>
      <c r="I35" s="31"/>
      <c r="J35" s="31"/>
      <c r="K35" s="35"/>
    </row>
    <row r="36" spans="2:11" x14ac:dyDescent="0.25">
      <c r="B36" s="8" t="s">
        <v>893</v>
      </c>
      <c r="C36" s="57" t="s">
        <v>894</v>
      </c>
      <c r="D36" s="54" t="s">
        <v>895</v>
      </c>
      <c r="E36" s="6" t="s">
        <v>320</v>
      </c>
      <c r="F36" s="19">
        <v>20000</v>
      </c>
      <c r="G36" s="24">
        <v>128.16</v>
      </c>
      <c r="H36" s="24">
        <v>1.92</v>
      </c>
      <c r="I36" s="31"/>
      <c r="J36" s="31"/>
      <c r="K36" s="35"/>
    </row>
    <row r="37" spans="2:11" x14ac:dyDescent="0.25">
      <c r="C37" s="58" t="s">
        <v>175</v>
      </c>
      <c r="D37" s="54"/>
      <c r="E37" s="6"/>
      <c r="F37" s="19"/>
      <c r="G37" s="25">
        <v>6563.64</v>
      </c>
      <c r="H37" s="25">
        <v>98.25</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190</v>
      </c>
      <c r="C79" s="57" t="s">
        <v>191</v>
      </c>
      <c r="D79" s="54"/>
      <c r="E79" s="6"/>
      <c r="F79" s="19"/>
      <c r="G79" s="24">
        <v>123.81</v>
      </c>
      <c r="H79" s="24">
        <v>1.85</v>
      </c>
      <c r="I79" s="31"/>
      <c r="J79" s="31"/>
      <c r="K79" s="35"/>
    </row>
    <row r="80" spans="1:11" x14ac:dyDescent="0.25">
      <c r="C80" s="58" t="s">
        <v>175</v>
      </c>
      <c r="D80" s="54"/>
      <c r="E80" s="6"/>
      <c r="F80" s="19"/>
      <c r="G80" s="25">
        <v>123.81</v>
      </c>
      <c r="H80" s="25">
        <v>1.85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5239</v>
      </c>
      <c r="D83" s="54"/>
      <c r="E83" s="6"/>
      <c r="F83" s="19"/>
      <c r="G83" s="24" t="s">
        <v>2</v>
      </c>
      <c r="H83" s="24" t="s">
        <v>2</v>
      </c>
      <c r="I83" s="31"/>
      <c r="J83" s="31"/>
      <c r="K83" s="35"/>
      <c r="L83" s="3"/>
      <c r="AI83" s="3"/>
      <c r="AV83" s="3"/>
      <c r="AX83" s="3"/>
      <c r="BB83" s="3"/>
    </row>
    <row r="84" spans="1:54" x14ac:dyDescent="0.25">
      <c r="B84" s="8"/>
      <c r="C84" s="57" t="s">
        <v>192</v>
      </c>
      <c r="D84" s="54"/>
      <c r="E84" s="6"/>
      <c r="F84" s="19"/>
      <c r="G84" s="24">
        <v>-4.4800000000000004</v>
      </c>
      <c r="H84" s="24">
        <v>-0.1</v>
      </c>
      <c r="I84" s="31"/>
      <c r="J84" s="31"/>
      <c r="K84" s="35"/>
    </row>
    <row r="85" spans="1:54" x14ac:dyDescent="0.25">
      <c r="C85" s="58" t="s">
        <v>175</v>
      </c>
      <c r="D85" s="54"/>
      <c r="E85" s="6"/>
      <c r="F85" s="19"/>
      <c r="G85" s="25">
        <v>-4.4800000000000004</v>
      </c>
      <c r="H85" s="25">
        <v>-0.1</v>
      </c>
      <c r="I85" s="31"/>
      <c r="J85" s="31"/>
      <c r="K85" s="35"/>
    </row>
    <row r="86" spans="1:54" x14ac:dyDescent="0.25">
      <c r="C86" s="57"/>
      <c r="D86" s="54"/>
      <c r="E86" s="6"/>
      <c r="F86" s="19"/>
      <c r="G86" s="24"/>
      <c r="H86" s="24"/>
      <c r="I86" s="31"/>
      <c r="J86" s="31"/>
      <c r="K86" s="35"/>
    </row>
    <row r="87" spans="1:54" x14ac:dyDescent="0.25">
      <c r="C87" s="60" t="s">
        <v>193</v>
      </c>
      <c r="D87" s="55"/>
      <c r="E87" s="5"/>
      <c r="F87" s="20"/>
      <c r="G87" s="26">
        <v>6682.97</v>
      </c>
      <c r="H87" s="26">
        <v>100</v>
      </c>
      <c r="I87" s="32"/>
      <c r="J87" s="32"/>
      <c r="K87" s="36"/>
    </row>
    <row r="90" spans="1:54" x14ac:dyDescent="0.25">
      <c r="C90" s="1" t="s">
        <v>194</v>
      </c>
    </row>
    <row r="91" spans="1:54" x14ac:dyDescent="0.25">
      <c r="C91" s="37" t="s">
        <v>195</v>
      </c>
      <c r="D91" s="37"/>
      <c r="E91" s="37"/>
      <c r="F91" s="37"/>
      <c r="G91" s="37"/>
      <c r="H91" s="37"/>
      <c r="I91" s="37"/>
      <c r="J91" s="37"/>
      <c r="K91" s="37"/>
    </row>
    <row r="92" spans="1:54" x14ac:dyDescent="0.25">
      <c r="C92" s="2" t="s">
        <v>196</v>
      </c>
    </row>
    <row r="93" spans="1:54" x14ac:dyDescent="0.25">
      <c r="C93" s="2" t="s">
        <v>197</v>
      </c>
    </row>
    <row r="94" spans="1:54" ht="30" customHeight="1" x14ac:dyDescent="0.25">
      <c r="C94" s="92" t="s">
        <v>198</v>
      </c>
      <c r="D94" s="93"/>
      <c r="E94" s="93"/>
      <c r="F94" s="93"/>
      <c r="G94" s="93"/>
      <c r="H94" s="93"/>
      <c r="I94" s="93"/>
      <c r="J94" s="93"/>
      <c r="K94" s="93"/>
    </row>
    <row r="95" spans="1:54" x14ac:dyDescent="0.25">
      <c r="C95" s="2" t="s">
        <v>199</v>
      </c>
    </row>
    <row r="97" spans="3:5" x14ac:dyDescent="0.25">
      <c r="C97" s="1" t="s">
        <v>5400</v>
      </c>
      <c r="E97" s="90" t="s">
        <v>5401</v>
      </c>
    </row>
    <row r="98" spans="3:5" x14ac:dyDescent="0.25">
      <c r="E98" s="2" t="s">
        <v>5403</v>
      </c>
    </row>
  </sheetData>
  <mergeCells count="1">
    <mergeCell ref="C94:K94"/>
  </mergeCells>
  <hyperlinks>
    <hyperlink ref="J2" location="'Index'!A1" display="'Index'!A1" xr:uid="{70968806-719C-4D75-AA9B-0E4C3821A338}"/>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29FB-AA04-453D-900E-825C6E57EAD3}">
  <sheetPr codeName="Sheet1"/>
  <dimension ref="A1:IV73"/>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3065</v>
      </c>
      <c r="J2" s="38" t="s">
        <v>4913</v>
      </c>
    </row>
    <row r="3" spans="1:54" ht="16.5" x14ac:dyDescent="0.3">
      <c r="C3" s="1" t="s">
        <v>28</v>
      </c>
      <c r="D3" s="21" t="s">
        <v>3066</v>
      </c>
      <c r="F3" s="79" t="s">
        <v>5336</v>
      </c>
      <c r="G3" s="13" t="s">
        <v>4832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775</v>
      </c>
      <c r="C24" s="57" t="s">
        <v>776</v>
      </c>
      <c r="D24" s="54" t="s">
        <v>777</v>
      </c>
      <c r="E24" s="6" t="s">
        <v>189</v>
      </c>
      <c r="F24" s="19">
        <v>322548600</v>
      </c>
      <c r="G24" s="24">
        <v>317035.28000000003</v>
      </c>
      <c r="H24" s="24">
        <v>97.46</v>
      </c>
      <c r="I24" s="31">
        <v>6.6798872999999999</v>
      </c>
      <c r="J24" s="31"/>
      <c r="K24" s="35"/>
    </row>
    <row r="25" spans="1:11" x14ac:dyDescent="0.25">
      <c r="C25" s="58" t="s">
        <v>175</v>
      </c>
      <c r="D25" s="54"/>
      <c r="E25" s="6"/>
      <c r="F25" s="19"/>
      <c r="G25" s="25">
        <v>317035.28000000003</v>
      </c>
      <c r="H25" s="25">
        <v>97.46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190</v>
      </c>
      <c r="C53" s="57" t="s">
        <v>191</v>
      </c>
      <c r="D53" s="54"/>
      <c r="E53" s="6"/>
      <c r="F53" s="19"/>
      <c r="G53" s="24">
        <v>15.64</v>
      </c>
      <c r="H53" s="24" t="s">
        <v>5240</v>
      </c>
      <c r="I53" s="31"/>
      <c r="J53" s="31"/>
      <c r="K53" s="35"/>
    </row>
    <row r="54" spans="1:54" x14ac:dyDescent="0.25">
      <c r="C54" s="58" t="s">
        <v>175</v>
      </c>
      <c r="D54" s="54"/>
      <c r="E54" s="6"/>
      <c r="F54" s="19"/>
      <c r="G54" s="25">
        <v>15.64</v>
      </c>
      <c r="H54" s="25" t="s">
        <v>5240</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5239</v>
      </c>
      <c r="D57" s="54"/>
      <c r="E57" s="6"/>
      <c r="F57" s="19"/>
      <c r="G57" s="24" t="s">
        <v>2</v>
      </c>
      <c r="H57" s="24" t="s">
        <v>2</v>
      </c>
      <c r="I57" s="31"/>
      <c r="J57" s="31"/>
      <c r="K57" s="35"/>
      <c r="L57" s="3"/>
      <c r="AI57" s="3"/>
      <c r="AV57" s="3"/>
      <c r="AX57" s="3"/>
      <c r="BB57" s="3"/>
    </row>
    <row r="58" spans="1:54" x14ac:dyDescent="0.25">
      <c r="B58" s="8"/>
      <c r="C58" s="57" t="s">
        <v>192</v>
      </c>
      <c r="D58" s="54"/>
      <c r="E58" s="6"/>
      <c r="F58" s="19"/>
      <c r="G58" s="24">
        <v>8248.09</v>
      </c>
      <c r="H58" s="24">
        <v>2.54</v>
      </c>
      <c r="I58" s="31"/>
      <c r="J58" s="31"/>
      <c r="K58" s="35"/>
    </row>
    <row r="59" spans="1:54" x14ac:dyDescent="0.25">
      <c r="C59" s="58" t="s">
        <v>175</v>
      </c>
      <c r="D59" s="54"/>
      <c r="E59" s="6"/>
      <c r="F59" s="19"/>
      <c r="G59" s="25">
        <v>8248.09</v>
      </c>
      <c r="H59" s="25">
        <v>2.54</v>
      </c>
      <c r="I59" s="31"/>
      <c r="J59" s="31"/>
      <c r="K59" s="35"/>
    </row>
    <row r="60" spans="1:54" x14ac:dyDescent="0.25">
      <c r="C60" s="57"/>
      <c r="D60" s="54"/>
      <c r="E60" s="6"/>
      <c r="F60" s="19"/>
      <c r="G60" s="24"/>
      <c r="H60" s="24"/>
      <c r="I60" s="31"/>
      <c r="J60" s="31"/>
      <c r="K60" s="35"/>
    </row>
    <row r="61" spans="1:54" x14ac:dyDescent="0.25">
      <c r="C61" s="60" t="s">
        <v>193</v>
      </c>
      <c r="D61" s="55"/>
      <c r="E61" s="5"/>
      <c r="F61" s="20"/>
      <c r="G61" s="26">
        <v>325299.01</v>
      </c>
      <c r="H61" s="26">
        <v>100</v>
      </c>
      <c r="I61" s="32"/>
      <c r="J61" s="32"/>
      <c r="K61" s="36"/>
    </row>
    <row r="64" spans="1:54" x14ac:dyDescent="0.25">
      <c r="C64" s="1" t="s">
        <v>194</v>
      </c>
    </row>
    <row r="65" spans="3:11" x14ac:dyDescent="0.25">
      <c r="C65" s="37" t="s">
        <v>195</v>
      </c>
      <c r="D65" s="37"/>
      <c r="E65" s="37"/>
      <c r="F65" s="37"/>
      <c r="G65" s="37"/>
      <c r="H65" s="37"/>
      <c r="I65" s="37"/>
      <c r="J65" s="37"/>
      <c r="K65" s="37"/>
    </row>
    <row r="66" spans="3:11" x14ac:dyDescent="0.25">
      <c r="C66" s="2" t="s">
        <v>196</v>
      </c>
    </row>
    <row r="67" spans="3:11" x14ac:dyDescent="0.25">
      <c r="C67" s="2" t="s">
        <v>197</v>
      </c>
    </row>
    <row r="68" spans="3:11" ht="30" customHeight="1" x14ac:dyDescent="0.25">
      <c r="C68" s="92" t="s">
        <v>198</v>
      </c>
      <c r="D68" s="93"/>
      <c r="E68" s="93"/>
      <c r="F68" s="93"/>
      <c r="G68" s="93"/>
      <c r="H68" s="93"/>
      <c r="I68" s="93"/>
      <c r="J68" s="93"/>
      <c r="K68" s="93"/>
    </row>
    <row r="69" spans="3:11" x14ac:dyDescent="0.25">
      <c r="C69" s="2" t="s">
        <v>199</v>
      </c>
    </row>
    <row r="70" spans="3:11" x14ac:dyDescent="0.25">
      <c r="C70" s="2" t="s">
        <v>5355</v>
      </c>
    </row>
    <row r="72" spans="3:11" x14ac:dyDescent="0.25">
      <c r="C72" s="1" t="s">
        <v>5400</v>
      </c>
      <c r="E72" s="90" t="s">
        <v>5401</v>
      </c>
    </row>
    <row r="73" spans="3:11" x14ac:dyDescent="0.25">
      <c r="E73" s="2" t="s">
        <v>5420</v>
      </c>
    </row>
  </sheetData>
  <mergeCells count="1">
    <mergeCell ref="C68:K68"/>
  </mergeCells>
  <hyperlinks>
    <hyperlink ref="J2" location="'Index'!A1" display="'Index'!A1" xr:uid="{1ECB7214-DB38-471D-9980-6F94D7EB109F}"/>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197D-CF65-4EDC-B051-CECCDAD4404B}">
  <sheetPr codeName="Sheet1"/>
  <dimension ref="A1:IV96"/>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3067</v>
      </c>
      <c r="J2" s="38" t="s">
        <v>4913</v>
      </c>
    </row>
    <row r="3" spans="1:54" ht="16.5" x14ac:dyDescent="0.3">
      <c r="C3" s="1" t="s">
        <v>28</v>
      </c>
      <c r="D3" s="21" t="s">
        <v>3068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87</v>
      </c>
      <c r="C10" s="57" t="s">
        <v>88</v>
      </c>
      <c r="D10" s="54" t="s">
        <v>89</v>
      </c>
      <c r="E10" s="6" t="s">
        <v>58</v>
      </c>
      <c r="F10" s="19">
        <v>21000</v>
      </c>
      <c r="G10" s="24">
        <v>1471.16</v>
      </c>
      <c r="H10" s="24">
        <v>7.11</v>
      </c>
      <c r="I10" s="31"/>
      <c r="J10" s="31"/>
      <c r="K10" s="35"/>
    </row>
    <row r="11" spans="1:54" x14ac:dyDescent="0.25">
      <c r="B11" s="8" t="s">
        <v>560</v>
      </c>
      <c r="C11" s="57" t="s">
        <v>561</v>
      </c>
      <c r="D11" s="54" t="s">
        <v>562</v>
      </c>
      <c r="E11" s="6" t="s">
        <v>86</v>
      </c>
      <c r="F11" s="19">
        <v>140000</v>
      </c>
      <c r="G11" s="24">
        <v>1398.46</v>
      </c>
      <c r="H11" s="24">
        <v>6.75</v>
      </c>
      <c r="I11" s="31"/>
      <c r="J11" s="31"/>
      <c r="K11" s="35"/>
    </row>
    <row r="12" spans="1:54" x14ac:dyDescent="0.25">
      <c r="B12" s="8" t="s">
        <v>40</v>
      </c>
      <c r="C12" s="57" t="s">
        <v>41</v>
      </c>
      <c r="D12" s="54" t="s">
        <v>42</v>
      </c>
      <c r="E12" s="6" t="s">
        <v>43</v>
      </c>
      <c r="F12" s="19">
        <v>140000</v>
      </c>
      <c r="G12" s="24">
        <v>1331.4</v>
      </c>
      <c r="H12" s="24">
        <v>6.43</v>
      </c>
      <c r="I12" s="31"/>
      <c r="J12" s="31"/>
      <c r="K12" s="35"/>
    </row>
    <row r="13" spans="1:54" x14ac:dyDescent="0.25">
      <c r="B13" s="8" t="s">
        <v>55</v>
      </c>
      <c r="C13" s="57" t="s">
        <v>56</v>
      </c>
      <c r="D13" s="54" t="s">
        <v>57</v>
      </c>
      <c r="E13" s="6" t="s">
        <v>58</v>
      </c>
      <c r="F13" s="19">
        <v>8000</v>
      </c>
      <c r="G13" s="24">
        <v>1282.32</v>
      </c>
      <c r="H13" s="24">
        <v>6.19</v>
      </c>
      <c r="I13" s="31"/>
      <c r="J13" s="31"/>
      <c r="K13" s="35"/>
    </row>
    <row r="14" spans="1:54" x14ac:dyDescent="0.25">
      <c r="B14" s="8" t="s">
        <v>44</v>
      </c>
      <c r="C14" s="57" t="s">
        <v>45</v>
      </c>
      <c r="D14" s="54" t="s">
        <v>46</v>
      </c>
      <c r="E14" s="6" t="s">
        <v>43</v>
      </c>
      <c r="F14" s="19">
        <v>90000</v>
      </c>
      <c r="G14" s="24">
        <v>1213.2</v>
      </c>
      <c r="H14" s="24">
        <v>5.86</v>
      </c>
      <c r="I14" s="31"/>
      <c r="J14" s="31"/>
      <c r="K14" s="35"/>
    </row>
    <row r="15" spans="1:54" x14ac:dyDescent="0.25">
      <c r="B15" s="8" t="s">
        <v>104</v>
      </c>
      <c r="C15" s="57" t="s">
        <v>105</v>
      </c>
      <c r="D15" s="54" t="s">
        <v>106</v>
      </c>
      <c r="E15" s="6" t="s">
        <v>107</v>
      </c>
      <c r="F15" s="19">
        <v>150000</v>
      </c>
      <c r="G15" s="24">
        <v>1142.93</v>
      </c>
      <c r="H15" s="24">
        <v>5.52</v>
      </c>
      <c r="I15" s="31"/>
      <c r="J15" s="31"/>
      <c r="K15" s="35"/>
    </row>
    <row r="16" spans="1:54" x14ac:dyDescent="0.25">
      <c r="B16" s="8" t="s">
        <v>47</v>
      </c>
      <c r="C16" s="57" t="s">
        <v>48</v>
      </c>
      <c r="D16" s="54" t="s">
        <v>49</v>
      </c>
      <c r="E16" s="6" t="s">
        <v>50</v>
      </c>
      <c r="F16" s="19">
        <v>69000</v>
      </c>
      <c r="G16" s="24">
        <v>994.84</v>
      </c>
      <c r="H16" s="24">
        <v>4.8</v>
      </c>
      <c r="I16" s="31"/>
      <c r="J16" s="31"/>
      <c r="K16" s="35"/>
    </row>
    <row r="17" spans="2:11" x14ac:dyDescent="0.25">
      <c r="B17" s="8" t="s">
        <v>3069</v>
      </c>
      <c r="C17" s="57" t="s">
        <v>3070</v>
      </c>
      <c r="D17" s="54" t="s">
        <v>3071</v>
      </c>
      <c r="E17" s="6" t="s">
        <v>86</v>
      </c>
      <c r="F17" s="19">
        <v>52804</v>
      </c>
      <c r="G17" s="24">
        <v>863.35</v>
      </c>
      <c r="H17" s="24">
        <v>4.17</v>
      </c>
      <c r="I17" s="31"/>
      <c r="J17" s="31"/>
      <c r="K17" s="35"/>
    </row>
    <row r="18" spans="2:11" x14ac:dyDescent="0.25">
      <c r="B18" s="8" t="s">
        <v>250</v>
      </c>
      <c r="C18" s="57" t="s">
        <v>251</v>
      </c>
      <c r="D18" s="54" t="s">
        <v>252</v>
      </c>
      <c r="E18" s="6" t="s">
        <v>86</v>
      </c>
      <c r="F18" s="19">
        <v>27000</v>
      </c>
      <c r="G18" s="24">
        <v>830.82</v>
      </c>
      <c r="H18" s="24">
        <v>4.01</v>
      </c>
      <c r="I18" s="31"/>
      <c r="J18" s="31"/>
      <c r="K18" s="35"/>
    </row>
    <row r="19" spans="2:11" x14ac:dyDescent="0.25">
      <c r="B19" s="8" t="s">
        <v>72</v>
      </c>
      <c r="C19" s="57" t="s">
        <v>73</v>
      </c>
      <c r="D19" s="54" t="s">
        <v>74</v>
      </c>
      <c r="E19" s="6" t="s">
        <v>75</v>
      </c>
      <c r="F19" s="19">
        <v>54000</v>
      </c>
      <c r="G19" s="24">
        <v>736.56</v>
      </c>
      <c r="H19" s="24">
        <v>3.56</v>
      </c>
      <c r="I19" s="31"/>
      <c r="J19" s="31"/>
      <c r="K19" s="35"/>
    </row>
    <row r="20" spans="2:11" x14ac:dyDescent="0.25">
      <c r="B20" s="8" t="s">
        <v>391</v>
      </c>
      <c r="C20" s="57" t="s">
        <v>392</v>
      </c>
      <c r="D20" s="54" t="s">
        <v>393</v>
      </c>
      <c r="E20" s="6" t="s">
        <v>50</v>
      </c>
      <c r="F20" s="19">
        <v>50000</v>
      </c>
      <c r="G20" s="24">
        <v>700.15</v>
      </c>
      <c r="H20" s="24">
        <v>3.38</v>
      </c>
      <c r="I20" s="31"/>
      <c r="J20" s="31"/>
      <c r="K20" s="35"/>
    </row>
    <row r="21" spans="2:11" x14ac:dyDescent="0.25">
      <c r="B21" s="8" t="s">
        <v>66</v>
      </c>
      <c r="C21" s="57" t="s">
        <v>67</v>
      </c>
      <c r="D21" s="54" t="s">
        <v>68</v>
      </c>
      <c r="E21" s="6" t="s">
        <v>43</v>
      </c>
      <c r="F21" s="19">
        <v>80000</v>
      </c>
      <c r="G21" s="24">
        <v>697.96</v>
      </c>
      <c r="H21" s="24">
        <v>3.37</v>
      </c>
      <c r="I21" s="31"/>
      <c r="J21" s="31"/>
      <c r="K21" s="35"/>
    </row>
    <row r="22" spans="2:11" x14ac:dyDescent="0.25">
      <c r="B22" s="8" t="s">
        <v>225</v>
      </c>
      <c r="C22" s="57" t="s">
        <v>226</v>
      </c>
      <c r="D22" s="54" t="s">
        <v>227</v>
      </c>
      <c r="E22" s="6" t="s">
        <v>200</v>
      </c>
      <c r="F22" s="19">
        <v>65000</v>
      </c>
      <c r="G22" s="24">
        <v>691.44</v>
      </c>
      <c r="H22" s="24">
        <v>3.34</v>
      </c>
      <c r="I22" s="31"/>
      <c r="J22" s="31"/>
      <c r="K22" s="35"/>
    </row>
    <row r="23" spans="2:11" x14ac:dyDescent="0.25">
      <c r="B23" s="8" t="s">
        <v>481</v>
      </c>
      <c r="C23" s="57" t="s">
        <v>482</v>
      </c>
      <c r="D23" s="54" t="s">
        <v>483</v>
      </c>
      <c r="E23" s="6" t="s">
        <v>86</v>
      </c>
      <c r="F23" s="19">
        <v>40000</v>
      </c>
      <c r="G23" s="24">
        <v>653.55999999999995</v>
      </c>
      <c r="H23" s="24">
        <v>3.16</v>
      </c>
      <c r="I23" s="31"/>
      <c r="J23" s="31"/>
      <c r="K23" s="35"/>
    </row>
    <row r="24" spans="2:11" x14ac:dyDescent="0.25">
      <c r="B24" s="8" t="s">
        <v>299</v>
      </c>
      <c r="C24" s="57" t="s">
        <v>300</v>
      </c>
      <c r="D24" s="54" t="s">
        <v>301</v>
      </c>
      <c r="E24" s="6" t="s">
        <v>43</v>
      </c>
      <c r="F24" s="19">
        <v>250000</v>
      </c>
      <c r="G24" s="24">
        <v>646.35</v>
      </c>
      <c r="H24" s="24">
        <v>3.12</v>
      </c>
      <c r="I24" s="31"/>
      <c r="J24" s="31"/>
      <c r="K24" s="35"/>
    </row>
    <row r="25" spans="2:11" x14ac:dyDescent="0.25">
      <c r="B25" s="8" t="s">
        <v>76</v>
      </c>
      <c r="C25" s="57" t="s">
        <v>77</v>
      </c>
      <c r="D25" s="54" t="s">
        <v>78</v>
      </c>
      <c r="E25" s="6" t="s">
        <v>79</v>
      </c>
      <c r="F25" s="19">
        <v>80000</v>
      </c>
      <c r="G25" s="24">
        <v>605.16</v>
      </c>
      <c r="H25" s="24">
        <v>2.92</v>
      </c>
      <c r="I25" s="31"/>
      <c r="J25" s="31"/>
      <c r="K25" s="35"/>
    </row>
    <row r="26" spans="2:11" x14ac:dyDescent="0.25">
      <c r="B26" s="8" t="s">
        <v>2859</v>
      </c>
      <c r="C26" s="57" t="s">
        <v>1419</v>
      </c>
      <c r="D26" s="54" t="s">
        <v>2860</v>
      </c>
      <c r="E26" s="6" t="s">
        <v>43</v>
      </c>
      <c r="F26" s="19">
        <v>80000</v>
      </c>
      <c r="G26" s="24">
        <v>600.55999999999995</v>
      </c>
      <c r="H26" s="24">
        <v>2.9</v>
      </c>
      <c r="I26" s="31"/>
      <c r="J26" s="31"/>
      <c r="K26" s="35"/>
    </row>
    <row r="27" spans="2:11" x14ac:dyDescent="0.25">
      <c r="B27" s="8" t="s">
        <v>896</v>
      </c>
      <c r="C27" s="57" t="s">
        <v>897</v>
      </c>
      <c r="D27" s="54" t="s">
        <v>898</v>
      </c>
      <c r="E27" s="6" t="s">
        <v>152</v>
      </c>
      <c r="F27" s="19">
        <v>700000</v>
      </c>
      <c r="G27" s="24">
        <v>575.04999999999995</v>
      </c>
      <c r="H27" s="24">
        <v>2.78</v>
      </c>
      <c r="I27" s="31"/>
      <c r="J27" s="31"/>
      <c r="K27" s="35"/>
    </row>
    <row r="28" spans="2:11" x14ac:dyDescent="0.25">
      <c r="B28" s="8" t="s">
        <v>1921</v>
      </c>
      <c r="C28" s="57" t="s">
        <v>1922</v>
      </c>
      <c r="D28" s="54" t="s">
        <v>1923</v>
      </c>
      <c r="E28" s="6" t="s">
        <v>86</v>
      </c>
      <c r="F28" s="19">
        <v>170000</v>
      </c>
      <c r="G28" s="24">
        <v>543.58000000000004</v>
      </c>
      <c r="H28" s="24">
        <v>2.63</v>
      </c>
      <c r="I28" s="31"/>
      <c r="J28" s="31"/>
      <c r="K28" s="35"/>
    </row>
    <row r="29" spans="2:11" x14ac:dyDescent="0.25">
      <c r="B29" s="8" t="s">
        <v>275</v>
      </c>
      <c r="C29" s="57" t="s">
        <v>276</v>
      </c>
      <c r="D29" s="54" t="s">
        <v>277</v>
      </c>
      <c r="E29" s="6" t="s">
        <v>200</v>
      </c>
      <c r="F29" s="19">
        <v>300000</v>
      </c>
      <c r="G29" s="24">
        <v>506.31</v>
      </c>
      <c r="H29" s="24">
        <v>2.4500000000000002</v>
      </c>
      <c r="I29" s="31"/>
      <c r="J29" s="31"/>
      <c r="K29" s="35"/>
    </row>
    <row r="30" spans="2:11" x14ac:dyDescent="0.25">
      <c r="B30" s="8" t="s">
        <v>2283</v>
      </c>
      <c r="C30" s="57" t="s">
        <v>2284</v>
      </c>
      <c r="D30" s="54" t="s">
        <v>2285</v>
      </c>
      <c r="E30" s="6" t="s">
        <v>54</v>
      </c>
      <c r="F30" s="19">
        <v>40000</v>
      </c>
      <c r="G30" s="24">
        <v>501.92</v>
      </c>
      <c r="H30" s="24">
        <v>2.42</v>
      </c>
      <c r="I30" s="31"/>
      <c r="J30" s="31"/>
      <c r="K30" s="35"/>
    </row>
    <row r="31" spans="2:11" x14ac:dyDescent="0.25">
      <c r="B31" s="8" t="s">
        <v>460</v>
      </c>
      <c r="C31" s="57" t="s">
        <v>461</v>
      </c>
      <c r="D31" s="54" t="s">
        <v>462</v>
      </c>
      <c r="E31" s="6" t="s">
        <v>65</v>
      </c>
      <c r="F31" s="19">
        <v>340068</v>
      </c>
      <c r="G31" s="24">
        <v>468.92</v>
      </c>
      <c r="H31" s="24">
        <v>2.2599999999999998</v>
      </c>
      <c r="I31" s="31"/>
      <c r="J31" s="31"/>
      <c r="K31" s="35"/>
    </row>
    <row r="32" spans="2:11" x14ac:dyDescent="0.25">
      <c r="B32" s="8" t="s">
        <v>850</v>
      </c>
      <c r="C32" s="57" t="s">
        <v>851</v>
      </c>
      <c r="D32" s="54" t="s">
        <v>852</v>
      </c>
      <c r="E32" s="6" t="s">
        <v>152</v>
      </c>
      <c r="F32" s="19">
        <v>120000</v>
      </c>
      <c r="G32" s="24">
        <v>431.88</v>
      </c>
      <c r="H32" s="24">
        <v>2.09</v>
      </c>
      <c r="I32" s="31"/>
      <c r="J32" s="31"/>
      <c r="K32" s="35"/>
    </row>
    <row r="33" spans="2:11" x14ac:dyDescent="0.25">
      <c r="B33" s="8" t="s">
        <v>517</v>
      </c>
      <c r="C33" s="57" t="s">
        <v>518</v>
      </c>
      <c r="D33" s="54" t="s">
        <v>519</v>
      </c>
      <c r="E33" s="6" t="s">
        <v>330</v>
      </c>
      <c r="F33" s="19">
        <v>9000</v>
      </c>
      <c r="G33" s="24">
        <v>415.94</v>
      </c>
      <c r="H33" s="24">
        <v>2.0099999999999998</v>
      </c>
      <c r="I33" s="31"/>
      <c r="J33" s="31"/>
      <c r="K33" s="35"/>
    </row>
    <row r="34" spans="2:11" x14ac:dyDescent="0.25">
      <c r="B34" s="8" t="s">
        <v>284</v>
      </c>
      <c r="C34" s="57" t="s">
        <v>285</v>
      </c>
      <c r="D34" s="54" t="s">
        <v>286</v>
      </c>
      <c r="E34" s="6" t="s">
        <v>54</v>
      </c>
      <c r="F34" s="19">
        <v>19307</v>
      </c>
      <c r="G34" s="24">
        <v>235.78</v>
      </c>
      <c r="H34" s="24">
        <v>1.1399999999999999</v>
      </c>
      <c r="I34" s="31"/>
      <c r="J34" s="31"/>
      <c r="K34" s="35"/>
    </row>
    <row r="35" spans="2:11" x14ac:dyDescent="0.25">
      <c r="C35" s="58" t="s">
        <v>175</v>
      </c>
      <c r="D35" s="54"/>
      <c r="E35" s="6"/>
      <c r="F35" s="19"/>
      <c r="G35" s="25">
        <v>19539.599999999999</v>
      </c>
      <c r="H35" s="25">
        <v>94.37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190</v>
      </c>
      <c r="C77" s="57" t="s">
        <v>191</v>
      </c>
      <c r="D77" s="54"/>
      <c r="E77" s="6"/>
      <c r="F77" s="19"/>
      <c r="G77" s="24">
        <v>509.49</v>
      </c>
      <c r="H77" s="24">
        <v>2.46</v>
      </c>
      <c r="I77" s="31"/>
      <c r="J77" s="31"/>
      <c r="K77" s="35"/>
    </row>
    <row r="78" spans="1:11" x14ac:dyDescent="0.25">
      <c r="C78" s="58" t="s">
        <v>175</v>
      </c>
      <c r="D78" s="54"/>
      <c r="E78" s="6"/>
      <c r="F78" s="19"/>
      <c r="G78" s="25">
        <v>509.49</v>
      </c>
      <c r="H78" s="25">
        <v>2.46</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5239</v>
      </c>
      <c r="D81" s="54"/>
      <c r="E81" s="6"/>
      <c r="F81" s="19"/>
      <c r="G81" s="24" t="s">
        <v>2</v>
      </c>
      <c r="H81" s="24" t="s">
        <v>2</v>
      </c>
      <c r="I81" s="31"/>
      <c r="J81" s="31"/>
      <c r="K81" s="35"/>
      <c r="L81" s="3"/>
      <c r="AI81" s="3"/>
      <c r="AV81" s="3"/>
      <c r="AX81" s="3"/>
      <c r="BB81" s="3"/>
    </row>
    <row r="82" spans="1:54" x14ac:dyDescent="0.25">
      <c r="B82" s="8"/>
      <c r="C82" s="57" t="s">
        <v>192</v>
      </c>
      <c r="D82" s="54"/>
      <c r="E82" s="6"/>
      <c r="F82" s="19"/>
      <c r="G82" s="24">
        <v>655.30999999999995</v>
      </c>
      <c r="H82" s="24">
        <v>3.17</v>
      </c>
      <c r="I82" s="31"/>
      <c r="J82" s="31"/>
      <c r="K82" s="35"/>
    </row>
    <row r="83" spans="1:54" x14ac:dyDescent="0.25">
      <c r="C83" s="58" t="s">
        <v>175</v>
      </c>
      <c r="D83" s="54"/>
      <c r="E83" s="6"/>
      <c r="F83" s="19"/>
      <c r="G83" s="25">
        <v>655.30999999999995</v>
      </c>
      <c r="H83" s="25">
        <v>3.17</v>
      </c>
      <c r="I83" s="31"/>
      <c r="J83" s="31"/>
      <c r="K83" s="35"/>
    </row>
    <row r="84" spans="1:54" x14ac:dyDescent="0.25">
      <c r="C84" s="57"/>
      <c r="D84" s="54"/>
      <c r="E84" s="6"/>
      <c r="F84" s="19"/>
      <c r="G84" s="24"/>
      <c r="H84" s="24"/>
      <c r="I84" s="31"/>
      <c r="J84" s="31"/>
      <c r="K84" s="35"/>
    </row>
    <row r="85" spans="1:54" x14ac:dyDescent="0.25">
      <c r="C85" s="60" t="s">
        <v>193</v>
      </c>
      <c r="D85" s="55"/>
      <c r="E85" s="5"/>
      <c r="F85" s="20"/>
      <c r="G85" s="26">
        <v>20704.400000000001</v>
      </c>
      <c r="H85" s="26">
        <v>100</v>
      </c>
      <c r="I85" s="32"/>
      <c r="J85" s="32"/>
      <c r="K85" s="36"/>
    </row>
    <row r="88" spans="1:54" x14ac:dyDescent="0.25">
      <c r="C88" s="1" t="s">
        <v>194</v>
      </c>
    </row>
    <row r="89" spans="1:54" x14ac:dyDescent="0.25">
      <c r="C89" s="37" t="s">
        <v>195</v>
      </c>
      <c r="D89" s="37"/>
      <c r="E89" s="37"/>
      <c r="F89" s="37"/>
      <c r="G89" s="37"/>
      <c r="H89" s="37"/>
      <c r="I89" s="37"/>
      <c r="J89" s="37"/>
      <c r="K89" s="37"/>
    </row>
    <row r="90" spans="1:54" x14ac:dyDescent="0.25">
      <c r="C90" s="2" t="s">
        <v>196</v>
      </c>
    </row>
    <row r="91" spans="1:54" x14ac:dyDescent="0.25">
      <c r="C91" s="2" t="s">
        <v>197</v>
      </c>
    </row>
    <row r="92" spans="1:54" ht="30" customHeight="1" x14ac:dyDescent="0.25">
      <c r="C92" s="92" t="s">
        <v>198</v>
      </c>
      <c r="D92" s="93"/>
      <c r="E92" s="93"/>
      <c r="F92" s="93"/>
      <c r="G92" s="93"/>
      <c r="H92" s="93"/>
      <c r="I92" s="93"/>
      <c r="J92" s="93"/>
      <c r="K92" s="93"/>
    </row>
    <row r="93" spans="1:54" x14ac:dyDescent="0.25">
      <c r="C93" s="2" t="s">
        <v>199</v>
      </c>
    </row>
    <row r="95" spans="1:54" x14ac:dyDescent="0.25">
      <c r="C95" s="1" t="s">
        <v>5400</v>
      </c>
      <c r="E95" s="90" t="s">
        <v>5401</v>
      </c>
    </row>
    <row r="96" spans="1:54" x14ac:dyDescent="0.25">
      <c r="E96" s="2" t="s">
        <v>5403</v>
      </c>
    </row>
  </sheetData>
  <mergeCells count="1">
    <mergeCell ref="C92:K92"/>
  </mergeCells>
  <hyperlinks>
    <hyperlink ref="J2" location="'Index'!A1" display="'Index'!A1" xr:uid="{3319EFA6-5D78-4EFA-AF4F-67F729A92035}"/>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F94E-ADDD-46D5-8E41-8AD5476B16D7}">
  <sheetPr codeName="Sheet1"/>
  <dimension ref="A1:IV96"/>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3072</v>
      </c>
      <c r="J2" s="38" t="s">
        <v>4913</v>
      </c>
    </row>
    <row r="3" spans="1:54" ht="16.5" x14ac:dyDescent="0.3">
      <c r="C3" s="1" t="s">
        <v>28</v>
      </c>
      <c r="D3" s="21" t="s">
        <v>3073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66</v>
      </c>
      <c r="C10" s="57" t="s">
        <v>67</v>
      </c>
      <c r="D10" s="54" t="s">
        <v>68</v>
      </c>
      <c r="E10" s="6" t="s">
        <v>43</v>
      </c>
      <c r="F10" s="19">
        <v>370000</v>
      </c>
      <c r="G10" s="24">
        <v>3228.07</v>
      </c>
      <c r="H10" s="24">
        <v>8.4499999999999993</v>
      </c>
      <c r="I10" s="31"/>
      <c r="J10" s="31"/>
      <c r="K10" s="35"/>
    </row>
    <row r="11" spans="1:54" x14ac:dyDescent="0.25">
      <c r="B11" s="8" t="s">
        <v>2890</v>
      </c>
      <c r="C11" s="57" t="s">
        <v>2891</v>
      </c>
      <c r="D11" s="54" t="s">
        <v>2892</v>
      </c>
      <c r="E11" s="6" t="s">
        <v>330</v>
      </c>
      <c r="F11" s="19">
        <v>200000</v>
      </c>
      <c r="G11" s="24">
        <v>3003.8</v>
      </c>
      <c r="H11" s="24">
        <v>7.86</v>
      </c>
      <c r="I11" s="31"/>
      <c r="J11" s="31"/>
      <c r="K11" s="35"/>
    </row>
    <row r="12" spans="1:54" x14ac:dyDescent="0.25">
      <c r="B12" s="8" t="s">
        <v>40</v>
      </c>
      <c r="C12" s="57" t="s">
        <v>41</v>
      </c>
      <c r="D12" s="54" t="s">
        <v>42</v>
      </c>
      <c r="E12" s="6" t="s">
        <v>43</v>
      </c>
      <c r="F12" s="19">
        <v>260000</v>
      </c>
      <c r="G12" s="24">
        <v>2472.6</v>
      </c>
      <c r="H12" s="24">
        <v>6.47</v>
      </c>
      <c r="I12" s="31"/>
      <c r="J12" s="31"/>
      <c r="K12" s="35"/>
    </row>
    <row r="13" spans="1:54" x14ac:dyDescent="0.25">
      <c r="B13" s="8" t="s">
        <v>55</v>
      </c>
      <c r="C13" s="57" t="s">
        <v>56</v>
      </c>
      <c r="D13" s="54" t="s">
        <v>57</v>
      </c>
      <c r="E13" s="6" t="s">
        <v>58</v>
      </c>
      <c r="F13" s="19">
        <v>15200</v>
      </c>
      <c r="G13" s="24">
        <v>2436.41</v>
      </c>
      <c r="H13" s="24">
        <v>6.37</v>
      </c>
      <c r="I13" s="31"/>
      <c r="J13" s="31"/>
      <c r="K13" s="35"/>
    </row>
    <row r="14" spans="1:54" x14ac:dyDescent="0.25">
      <c r="B14" s="8" t="s">
        <v>44</v>
      </c>
      <c r="C14" s="57" t="s">
        <v>45</v>
      </c>
      <c r="D14" s="54" t="s">
        <v>46</v>
      </c>
      <c r="E14" s="6" t="s">
        <v>43</v>
      </c>
      <c r="F14" s="19">
        <v>180000</v>
      </c>
      <c r="G14" s="24">
        <v>2426.4</v>
      </c>
      <c r="H14" s="24">
        <v>6.35</v>
      </c>
      <c r="I14" s="31"/>
      <c r="J14" s="31"/>
      <c r="K14" s="35"/>
    </row>
    <row r="15" spans="1:54" x14ac:dyDescent="0.25">
      <c r="B15" s="8" t="s">
        <v>1116</v>
      </c>
      <c r="C15" s="57" t="s">
        <v>1117</v>
      </c>
      <c r="D15" s="54" t="s">
        <v>1118</v>
      </c>
      <c r="E15" s="6" t="s">
        <v>119</v>
      </c>
      <c r="F15" s="19">
        <v>413687</v>
      </c>
      <c r="G15" s="24">
        <v>2060.16</v>
      </c>
      <c r="H15" s="24">
        <v>5.39</v>
      </c>
      <c r="I15" s="31"/>
      <c r="J15" s="31"/>
      <c r="K15" s="35"/>
    </row>
    <row r="16" spans="1:54" x14ac:dyDescent="0.25">
      <c r="B16" s="8" t="s">
        <v>597</v>
      </c>
      <c r="C16" s="57" t="s">
        <v>598</v>
      </c>
      <c r="D16" s="54" t="s">
        <v>599</v>
      </c>
      <c r="E16" s="6" t="s">
        <v>156</v>
      </c>
      <c r="F16" s="19">
        <v>500000</v>
      </c>
      <c r="G16" s="24">
        <v>1627.5</v>
      </c>
      <c r="H16" s="24">
        <v>4.26</v>
      </c>
      <c r="I16" s="31"/>
      <c r="J16" s="31"/>
      <c r="K16" s="35"/>
    </row>
    <row r="17" spans="2:11" x14ac:dyDescent="0.25">
      <c r="B17" s="8" t="s">
        <v>47</v>
      </c>
      <c r="C17" s="57" t="s">
        <v>48</v>
      </c>
      <c r="D17" s="54" t="s">
        <v>49</v>
      </c>
      <c r="E17" s="6" t="s">
        <v>50</v>
      </c>
      <c r="F17" s="19">
        <v>105000</v>
      </c>
      <c r="G17" s="24">
        <v>1513.89</v>
      </c>
      <c r="H17" s="24">
        <v>3.96</v>
      </c>
      <c r="I17" s="31"/>
      <c r="J17" s="31"/>
      <c r="K17" s="35"/>
    </row>
    <row r="18" spans="2:11" x14ac:dyDescent="0.25">
      <c r="B18" s="8" t="s">
        <v>76</v>
      </c>
      <c r="C18" s="57" t="s">
        <v>77</v>
      </c>
      <c r="D18" s="54" t="s">
        <v>78</v>
      </c>
      <c r="E18" s="6" t="s">
        <v>79</v>
      </c>
      <c r="F18" s="19">
        <v>200000</v>
      </c>
      <c r="G18" s="24">
        <v>1512.9</v>
      </c>
      <c r="H18" s="24">
        <v>3.96</v>
      </c>
      <c r="I18" s="31"/>
      <c r="J18" s="31"/>
      <c r="K18" s="35"/>
    </row>
    <row r="19" spans="2:11" x14ac:dyDescent="0.25">
      <c r="B19" s="8" t="s">
        <v>250</v>
      </c>
      <c r="C19" s="57" t="s">
        <v>251</v>
      </c>
      <c r="D19" s="54" t="s">
        <v>252</v>
      </c>
      <c r="E19" s="6" t="s">
        <v>86</v>
      </c>
      <c r="F19" s="19">
        <v>46307</v>
      </c>
      <c r="G19" s="24">
        <v>1424.91</v>
      </c>
      <c r="H19" s="24">
        <v>3.73</v>
      </c>
      <c r="I19" s="31"/>
      <c r="J19" s="31"/>
      <c r="K19" s="35"/>
    </row>
    <row r="20" spans="2:11" x14ac:dyDescent="0.25">
      <c r="B20" s="8" t="s">
        <v>87</v>
      </c>
      <c r="C20" s="57" t="s">
        <v>88</v>
      </c>
      <c r="D20" s="54" t="s">
        <v>89</v>
      </c>
      <c r="E20" s="6" t="s">
        <v>58</v>
      </c>
      <c r="F20" s="19">
        <v>20000</v>
      </c>
      <c r="G20" s="24">
        <v>1401.1</v>
      </c>
      <c r="H20" s="24">
        <v>3.67</v>
      </c>
      <c r="I20" s="31"/>
      <c r="J20" s="31"/>
      <c r="K20" s="35"/>
    </row>
    <row r="21" spans="2:11" x14ac:dyDescent="0.25">
      <c r="B21" s="8" t="s">
        <v>603</v>
      </c>
      <c r="C21" s="57" t="s">
        <v>604</v>
      </c>
      <c r="D21" s="54" t="s">
        <v>605</v>
      </c>
      <c r="E21" s="6" t="s">
        <v>156</v>
      </c>
      <c r="F21" s="19">
        <v>200000</v>
      </c>
      <c r="G21" s="24">
        <v>1380.3</v>
      </c>
      <c r="H21" s="24">
        <v>3.61</v>
      </c>
      <c r="I21" s="31"/>
      <c r="J21" s="31"/>
      <c r="K21" s="35"/>
    </row>
    <row r="22" spans="2:11" x14ac:dyDescent="0.25">
      <c r="B22" s="8" t="s">
        <v>2864</v>
      </c>
      <c r="C22" s="57" t="s">
        <v>2865</v>
      </c>
      <c r="D22" s="54" t="s">
        <v>2866</v>
      </c>
      <c r="E22" s="6" t="s">
        <v>86</v>
      </c>
      <c r="F22" s="19">
        <v>150000</v>
      </c>
      <c r="G22" s="24">
        <v>1315.43</v>
      </c>
      <c r="H22" s="24">
        <v>3.44</v>
      </c>
      <c r="I22" s="31"/>
      <c r="J22" s="31"/>
      <c r="K22" s="35"/>
    </row>
    <row r="23" spans="2:11" x14ac:dyDescent="0.25">
      <c r="B23" s="8" t="s">
        <v>435</v>
      </c>
      <c r="C23" s="57" t="s">
        <v>436</v>
      </c>
      <c r="D23" s="54" t="s">
        <v>437</v>
      </c>
      <c r="E23" s="6" t="s">
        <v>127</v>
      </c>
      <c r="F23" s="19">
        <v>75861</v>
      </c>
      <c r="G23" s="24">
        <v>1204.82</v>
      </c>
      <c r="H23" s="24">
        <v>3.15</v>
      </c>
      <c r="I23" s="31"/>
      <c r="J23" s="31"/>
      <c r="K23" s="35"/>
    </row>
    <row r="24" spans="2:11" x14ac:dyDescent="0.25">
      <c r="B24" s="8" t="s">
        <v>1930</v>
      </c>
      <c r="C24" s="57" t="s">
        <v>1931</v>
      </c>
      <c r="D24" s="54" t="s">
        <v>1932</v>
      </c>
      <c r="E24" s="6" t="s">
        <v>513</v>
      </c>
      <c r="F24" s="19">
        <v>250000</v>
      </c>
      <c r="G24" s="24">
        <v>1139.1300000000001</v>
      </c>
      <c r="H24" s="24">
        <v>2.98</v>
      </c>
      <c r="I24" s="31"/>
      <c r="J24" s="31"/>
      <c r="K24" s="35"/>
    </row>
    <row r="25" spans="2:11" x14ac:dyDescent="0.25">
      <c r="B25" s="8" t="s">
        <v>108</v>
      </c>
      <c r="C25" s="57" t="s">
        <v>109</v>
      </c>
      <c r="D25" s="54" t="s">
        <v>110</v>
      </c>
      <c r="E25" s="6" t="s">
        <v>111</v>
      </c>
      <c r="F25" s="19">
        <v>20000</v>
      </c>
      <c r="G25" s="24">
        <v>1137.9000000000001</v>
      </c>
      <c r="H25" s="24">
        <v>2.98</v>
      </c>
      <c r="I25" s="31"/>
      <c r="J25" s="31"/>
      <c r="K25" s="35"/>
    </row>
    <row r="26" spans="2:11" x14ac:dyDescent="0.25">
      <c r="B26" s="8" t="s">
        <v>460</v>
      </c>
      <c r="C26" s="57" t="s">
        <v>461</v>
      </c>
      <c r="D26" s="54" t="s">
        <v>462</v>
      </c>
      <c r="E26" s="6" t="s">
        <v>65</v>
      </c>
      <c r="F26" s="19">
        <v>800000</v>
      </c>
      <c r="G26" s="24">
        <v>1103.1199999999999</v>
      </c>
      <c r="H26" s="24">
        <v>2.89</v>
      </c>
      <c r="I26" s="31"/>
      <c r="J26" s="31"/>
      <c r="K26" s="35"/>
    </row>
    <row r="27" spans="2:11" x14ac:dyDescent="0.25">
      <c r="B27" s="8" t="s">
        <v>896</v>
      </c>
      <c r="C27" s="57" t="s">
        <v>897</v>
      </c>
      <c r="D27" s="54" t="s">
        <v>898</v>
      </c>
      <c r="E27" s="6" t="s">
        <v>152</v>
      </c>
      <c r="F27" s="19">
        <v>1300000</v>
      </c>
      <c r="G27" s="24">
        <v>1067.95</v>
      </c>
      <c r="H27" s="24">
        <v>2.79</v>
      </c>
      <c r="I27" s="31"/>
      <c r="J27" s="31"/>
      <c r="K27" s="35"/>
    </row>
    <row r="28" spans="2:11" x14ac:dyDescent="0.25">
      <c r="B28" s="8" t="s">
        <v>299</v>
      </c>
      <c r="C28" s="57" t="s">
        <v>300</v>
      </c>
      <c r="D28" s="54" t="s">
        <v>301</v>
      </c>
      <c r="E28" s="6" t="s">
        <v>43</v>
      </c>
      <c r="F28" s="19">
        <v>400000</v>
      </c>
      <c r="G28" s="24">
        <v>1034.1600000000001</v>
      </c>
      <c r="H28" s="24">
        <v>2.71</v>
      </c>
      <c r="I28" s="31"/>
      <c r="J28" s="31"/>
      <c r="K28" s="35"/>
    </row>
    <row r="29" spans="2:11" x14ac:dyDescent="0.25">
      <c r="B29" s="8" t="s">
        <v>3074</v>
      </c>
      <c r="C29" s="57" t="s">
        <v>3075</v>
      </c>
      <c r="D29" s="54" t="s">
        <v>3076</v>
      </c>
      <c r="E29" s="6" t="s">
        <v>551</v>
      </c>
      <c r="F29" s="19">
        <v>167340</v>
      </c>
      <c r="G29" s="24">
        <v>982.96</v>
      </c>
      <c r="H29" s="24">
        <v>2.57</v>
      </c>
      <c r="I29" s="31"/>
      <c r="J29" s="31"/>
      <c r="K29" s="35"/>
    </row>
    <row r="30" spans="2:11" x14ac:dyDescent="0.25">
      <c r="B30" s="8" t="s">
        <v>481</v>
      </c>
      <c r="C30" s="57" t="s">
        <v>482</v>
      </c>
      <c r="D30" s="54" t="s">
        <v>483</v>
      </c>
      <c r="E30" s="6" t="s">
        <v>86</v>
      </c>
      <c r="F30" s="19">
        <v>60000</v>
      </c>
      <c r="G30" s="24">
        <v>980.34</v>
      </c>
      <c r="H30" s="24">
        <v>2.56</v>
      </c>
      <c r="I30" s="31"/>
      <c r="J30" s="31"/>
      <c r="K30" s="35"/>
    </row>
    <row r="31" spans="2:11" x14ac:dyDescent="0.25">
      <c r="B31" s="8" t="s">
        <v>1921</v>
      </c>
      <c r="C31" s="57" t="s">
        <v>1922</v>
      </c>
      <c r="D31" s="54" t="s">
        <v>1923</v>
      </c>
      <c r="E31" s="6" t="s">
        <v>86</v>
      </c>
      <c r="F31" s="19">
        <v>300000</v>
      </c>
      <c r="G31" s="24">
        <v>959.25</v>
      </c>
      <c r="H31" s="24">
        <v>2.5099999999999998</v>
      </c>
      <c r="I31" s="31"/>
      <c r="J31" s="31"/>
      <c r="K31" s="35"/>
    </row>
    <row r="32" spans="2:11" x14ac:dyDescent="0.25">
      <c r="B32" s="8" t="s">
        <v>517</v>
      </c>
      <c r="C32" s="57" t="s">
        <v>518</v>
      </c>
      <c r="D32" s="54" t="s">
        <v>519</v>
      </c>
      <c r="E32" s="6" t="s">
        <v>330</v>
      </c>
      <c r="F32" s="19">
        <v>16000</v>
      </c>
      <c r="G32" s="24">
        <v>739.44</v>
      </c>
      <c r="H32" s="24">
        <v>1.93</v>
      </c>
      <c r="I32" s="31"/>
      <c r="J32" s="31"/>
      <c r="K32" s="35"/>
    </row>
    <row r="33" spans="2:11" x14ac:dyDescent="0.25">
      <c r="B33" s="8" t="s">
        <v>426</v>
      </c>
      <c r="C33" s="57" t="s">
        <v>427</v>
      </c>
      <c r="D33" s="54" t="s">
        <v>428</v>
      </c>
      <c r="E33" s="6" t="s">
        <v>65</v>
      </c>
      <c r="F33" s="19">
        <v>390121</v>
      </c>
      <c r="G33" s="24">
        <v>618.92999999999995</v>
      </c>
      <c r="H33" s="24">
        <v>1.62</v>
      </c>
      <c r="I33" s="31"/>
      <c r="J33" s="31"/>
      <c r="K33" s="35"/>
    </row>
    <row r="34" spans="2:11" x14ac:dyDescent="0.25">
      <c r="B34" s="8" t="s">
        <v>161</v>
      </c>
      <c r="C34" s="57" t="s">
        <v>162</v>
      </c>
      <c r="D34" s="54" t="s">
        <v>163</v>
      </c>
      <c r="E34" s="6" t="s">
        <v>145</v>
      </c>
      <c r="F34" s="19">
        <v>150000</v>
      </c>
      <c r="G34" s="24">
        <v>617.63</v>
      </c>
      <c r="H34" s="24">
        <v>1.62</v>
      </c>
      <c r="I34" s="31"/>
      <c r="J34" s="31"/>
      <c r="K34" s="35"/>
    </row>
    <row r="35" spans="2:11" x14ac:dyDescent="0.25">
      <c r="C35" s="58" t="s">
        <v>175</v>
      </c>
      <c r="D35" s="54"/>
      <c r="E35" s="6"/>
      <c r="F35" s="19"/>
      <c r="G35" s="25">
        <v>37389.1</v>
      </c>
      <c r="H35" s="25">
        <v>97.83</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190</v>
      </c>
      <c r="C77" s="57" t="s">
        <v>191</v>
      </c>
      <c r="D77" s="54"/>
      <c r="E77" s="6"/>
      <c r="F77" s="19"/>
      <c r="G77" s="24">
        <v>847.28</v>
      </c>
      <c r="H77" s="24">
        <v>2.2200000000000002</v>
      </c>
      <c r="I77" s="31"/>
      <c r="J77" s="31"/>
      <c r="K77" s="35"/>
    </row>
    <row r="78" spans="1:11" x14ac:dyDescent="0.25">
      <c r="C78" s="58" t="s">
        <v>175</v>
      </c>
      <c r="D78" s="54"/>
      <c r="E78" s="6"/>
      <c r="F78" s="19"/>
      <c r="G78" s="25">
        <v>847.28</v>
      </c>
      <c r="H78" s="25">
        <v>2.2200000000000002</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5239</v>
      </c>
      <c r="D81" s="54"/>
      <c r="E81" s="6"/>
      <c r="F81" s="19"/>
      <c r="G81" s="24" t="s">
        <v>2</v>
      </c>
      <c r="H81" s="24" t="s">
        <v>2</v>
      </c>
      <c r="I81" s="31"/>
      <c r="J81" s="31"/>
      <c r="K81" s="35"/>
      <c r="L81" s="3"/>
      <c r="AI81" s="3"/>
      <c r="AV81" s="3"/>
      <c r="AX81" s="3"/>
      <c r="BB81" s="3"/>
    </row>
    <row r="82" spans="1:54" x14ac:dyDescent="0.25">
      <c r="B82" s="8"/>
      <c r="C82" s="57" t="s">
        <v>192</v>
      </c>
      <c r="D82" s="54"/>
      <c r="E82" s="6"/>
      <c r="F82" s="19"/>
      <c r="G82" s="24">
        <v>-14.25</v>
      </c>
      <c r="H82" s="24">
        <v>-0.05</v>
      </c>
      <c r="I82" s="31"/>
      <c r="J82" s="31"/>
      <c r="K82" s="35"/>
    </row>
    <row r="83" spans="1:54" x14ac:dyDescent="0.25">
      <c r="C83" s="58" t="s">
        <v>175</v>
      </c>
      <c r="D83" s="54"/>
      <c r="E83" s="6"/>
      <c r="F83" s="19"/>
      <c r="G83" s="25">
        <v>-14.25</v>
      </c>
      <c r="H83" s="25">
        <v>-0.05</v>
      </c>
      <c r="I83" s="31"/>
      <c r="J83" s="31"/>
      <c r="K83" s="35"/>
    </row>
    <row r="84" spans="1:54" x14ac:dyDescent="0.25">
      <c r="C84" s="57"/>
      <c r="D84" s="54"/>
      <c r="E84" s="6"/>
      <c r="F84" s="19"/>
      <c r="G84" s="24"/>
      <c r="H84" s="24"/>
      <c r="I84" s="31"/>
      <c r="J84" s="31"/>
      <c r="K84" s="35"/>
    </row>
    <row r="85" spans="1:54" x14ac:dyDescent="0.25">
      <c r="C85" s="60" t="s">
        <v>193</v>
      </c>
      <c r="D85" s="55"/>
      <c r="E85" s="5"/>
      <c r="F85" s="20"/>
      <c r="G85" s="26">
        <v>38222.129999999997</v>
      </c>
      <c r="H85" s="26">
        <v>100</v>
      </c>
      <c r="I85" s="32"/>
      <c r="J85" s="32"/>
      <c r="K85" s="36"/>
    </row>
    <row r="88" spans="1:54" x14ac:dyDescent="0.25">
      <c r="C88" s="1" t="s">
        <v>194</v>
      </c>
    </row>
    <row r="89" spans="1:54" x14ac:dyDescent="0.25">
      <c r="C89" s="37" t="s">
        <v>195</v>
      </c>
      <c r="D89" s="37"/>
      <c r="E89" s="37"/>
      <c r="F89" s="37"/>
      <c r="G89" s="37"/>
      <c r="H89" s="37"/>
      <c r="I89" s="37"/>
      <c r="J89" s="37"/>
      <c r="K89" s="37"/>
    </row>
    <row r="90" spans="1:54" x14ac:dyDescent="0.25">
      <c r="C90" s="2" t="s">
        <v>196</v>
      </c>
    </row>
    <row r="91" spans="1:54" x14ac:dyDescent="0.25">
      <c r="C91" s="2" t="s">
        <v>197</v>
      </c>
    </row>
    <row r="92" spans="1:54" ht="30" customHeight="1" x14ac:dyDescent="0.25">
      <c r="C92" s="92" t="s">
        <v>198</v>
      </c>
      <c r="D92" s="93"/>
      <c r="E92" s="93"/>
      <c r="F92" s="93"/>
      <c r="G92" s="93"/>
      <c r="H92" s="93"/>
      <c r="I92" s="93"/>
      <c r="J92" s="93"/>
      <c r="K92" s="93"/>
    </row>
    <row r="93" spans="1:54" x14ac:dyDescent="0.25">
      <c r="C93" s="2" t="s">
        <v>199</v>
      </c>
    </row>
    <row r="95" spans="1:54" x14ac:dyDescent="0.25">
      <c r="C95" s="1" t="s">
        <v>5400</v>
      </c>
      <c r="E95" s="90" t="s">
        <v>5401</v>
      </c>
    </row>
    <row r="96" spans="1:54" x14ac:dyDescent="0.25">
      <c r="E96" s="2" t="s">
        <v>5403</v>
      </c>
    </row>
  </sheetData>
  <mergeCells count="1">
    <mergeCell ref="C92:K92"/>
  </mergeCells>
  <hyperlinks>
    <hyperlink ref="J2" location="'Index'!A1" display="'Index'!A1" xr:uid="{BA0FC3FA-E8B5-407B-A388-13C64DCD05E8}"/>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81D6-43A3-4A2F-836C-8028419CFBCE}">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496</v>
      </c>
      <c r="J2" s="38" t="s">
        <v>4913</v>
      </c>
    </row>
    <row r="3" spans="1:54" ht="16.5" x14ac:dyDescent="0.3">
      <c r="C3" s="1" t="s">
        <v>28</v>
      </c>
      <c r="D3" s="21" t="s">
        <v>497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270000</v>
      </c>
      <c r="G10" s="24">
        <v>43278.3</v>
      </c>
      <c r="H10" s="24">
        <v>7.37</v>
      </c>
      <c r="I10" s="31"/>
      <c r="J10" s="31"/>
      <c r="K10" s="35"/>
    </row>
    <row r="11" spans="1:54" x14ac:dyDescent="0.25">
      <c r="B11" s="8" t="s">
        <v>100</v>
      </c>
      <c r="C11" s="57" t="s">
        <v>101</v>
      </c>
      <c r="D11" s="54" t="s">
        <v>102</v>
      </c>
      <c r="E11" s="6" t="s">
        <v>103</v>
      </c>
      <c r="F11" s="19">
        <v>1600000</v>
      </c>
      <c r="G11" s="24">
        <v>40230.400000000001</v>
      </c>
      <c r="H11" s="24">
        <v>6.85</v>
      </c>
      <c r="I11" s="31"/>
      <c r="J11" s="31"/>
      <c r="K11" s="35"/>
    </row>
    <row r="12" spans="1:54" x14ac:dyDescent="0.25">
      <c r="B12" s="8" t="s">
        <v>498</v>
      </c>
      <c r="C12" s="57" t="s">
        <v>499</v>
      </c>
      <c r="D12" s="54" t="s">
        <v>500</v>
      </c>
      <c r="E12" s="6" t="s">
        <v>320</v>
      </c>
      <c r="F12" s="19">
        <v>500000</v>
      </c>
      <c r="G12" s="24">
        <v>29955</v>
      </c>
      <c r="H12" s="24">
        <v>5.0999999999999996</v>
      </c>
      <c r="I12" s="31"/>
      <c r="J12" s="31"/>
      <c r="K12" s="35"/>
    </row>
    <row r="13" spans="1:54" x14ac:dyDescent="0.25">
      <c r="B13" s="8" t="s">
        <v>108</v>
      </c>
      <c r="C13" s="57" t="s">
        <v>109</v>
      </c>
      <c r="D13" s="54" t="s">
        <v>110</v>
      </c>
      <c r="E13" s="6" t="s">
        <v>111</v>
      </c>
      <c r="F13" s="19">
        <v>520000</v>
      </c>
      <c r="G13" s="24">
        <v>29585.4</v>
      </c>
      <c r="H13" s="24">
        <v>5.04</v>
      </c>
      <c r="I13" s="31"/>
      <c r="J13" s="31"/>
      <c r="K13" s="35"/>
    </row>
    <row r="14" spans="1:54" x14ac:dyDescent="0.25">
      <c r="B14" s="8" t="s">
        <v>212</v>
      </c>
      <c r="C14" s="57" t="s">
        <v>213</v>
      </c>
      <c r="D14" s="54" t="s">
        <v>214</v>
      </c>
      <c r="E14" s="6" t="s">
        <v>111</v>
      </c>
      <c r="F14" s="19">
        <v>80000</v>
      </c>
      <c r="G14" s="24">
        <v>23432</v>
      </c>
      <c r="H14" s="24">
        <v>3.99</v>
      </c>
      <c r="I14" s="31"/>
      <c r="J14" s="31"/>
      <c r="K14" s="35"/>
    </row>
    <row r="15" spans="1:54" x14ac:dyDescent="0.25">
      <c r="B15" s="8" t="s">
        <v>501</v>
      </c>
      <c r="C15" s="57" t="s">
        <v>502</v>
      </c>
      <c r="D15" s="54" t="s">
        <v>503</v>
      </c>
      <c r="E15" s="6" t="s">
        <v>330</v>
      </c>
      <c r="F15" s="19">
        <v>3100000</v>
      </c>
      <c r="G15" s="24">
        <v>23310.45</v>
      </c>
      <c r="H15" s="24">
        <v>3.97</v>
      </c>
      <c r="I15" s="31"/>
      <c r="J15" s="31"/>
      <c r="K15" s="35"/>
    </row>
    <row r="16" spans="1:54" x14ac:dyDescent="0.25">
      <c r="B16" s="8" t="s">
        <v>504</v>
      </c>
      <c r="C16" s="57" t="s">
        <v>505</v>
      </c>
      <c r="D16" s="54" t="s">
        <v>506</v>
      </c>
      <c r="E16" s="6" t="s">
        <v>119</v>
      </c>
      <c r="F16" s="19">
        <v>3000000</v>
      </c>
      <c r="G16" s="24">
        <v>22293</v>
      </c>
      <c r="H16" s="24">
        <v>3.79</v>
      </c>
      <c r="I16" s="31"/>
      <c r="J16" s="31"/>
      <c r="K16" s="35"/>
    </row>
    <row r="17" spans="2:11" x14ac:dyDescent="0.25">
      <c r="B17" s="8" t="s">
        <v>507</v>
      </c>
      <c r="C17" s="57" t="s">
        <v>508</v>
      </c>
      <c r="D17" s="54" t="s">
        <v>509</v>
      </c>
      <c r="E17" s="6" t="s">
        <v>119</v>
      </c>
      <c r="F17" s="19">
        <v>2963439</v>
      </c>
      <c r="G17" s="24">
        <v>21335.279999999999</v>
      </c>
      <c r="H17" s="24">
        <v>3.63</v>
      </c>
      <c r="I17" s="31"/>
      <c r="J17" s="31"/>
      <c r="K17" s="35"/>
    </row>
    <row r="18" spans="2:11" x14ac:dyDescent="0.25">
      <c r="B18" s="8" t="s">
        <v>510</v>
      </c>
      <c r="C18" s="57" t="s">
        <v>511</v>
      </c>
      <c r="D18" s="54" t="s">
        <v>512</v>
      </c>
      <c r="E18" s="6" t="s">
        <v>513</v>
      </c>
      <c r="F18" s="19">
        <v>2500000</v>
      </c>
      <c r="G18" s="24">
        <v>21131.25</v>
      </c>
      <c r="H18" s="24">
        <v>3.6</v>
      </c>
      <c r="I18" s="31"/>
      <c r="J18" s="31"/>
      <c r="K18" s="35"/>
    </row>
    <row r="19" spans="2:11" x14ac:dyDescent="0.25">
      <c r="B19" s="8" t="s">
        <v>135</v>
      </c>
      <c r="C19" s="57" t="s">
        <v>136</v>
      </c>
      <c r="D19" s="54" t="s">
        <v>137</v>
      </c>
      <c r="E19" s="6" t="s">
        <v>115</v>
      </c>
      <c r="F19" s="19">
        <v>600000</v>
      </c>
      <c r="G19" s="24">
        <v>18775.2</v>
      </c>
      <c r="H19" s="24">
        <v>3.2</v>
      </c>
      <c r="I19" s="31"/>
      <c r="J19" s="31"/>
      <c r="K19" s="35"/>
    </row>
    <row r="20" spans="2:11" x14ac:dyDescent="0.25">
      <c r="B20" s="8" t="s">
        <v>157</v>
      </c>
      <c r="C20" s="57" t="s">
        <v>158</v>
      </c>
      <c r="D20" s="54" t="s">
        <v>159</v>
      </c>
      <c r="E20" s="6" t="s">
        <v>160</v>
      </c>
      <c r="F20" s="19">
        <v>50000</v>
      </c>
      <c r="G20" s="24">
        <v>18047.5</v>
      </c>
      <c r="H20" s="24">
        <v>3.07</v>
      </c>
      <c r="I20" s="31"/>
      <c r="J20" s="31"/>
      <c r="K20" s="35"/>
    </row>
    <row r="21" spans="2:11" x14ac:dyDescent="0.25">
      <c r="B21" s="8" t="s">
        <v>265</v>
      </c>
      <c r="C21" s="57" t="s">
        <v>266</v>
      </c>
      <c r="D21" s="54" t="s">
        <v>267</v>
      </c>
      <c r="E21" s="6" t="s">
        <v>268</v>
      </c>
      <c r="F21" s="19">
        <v>1000000</v>
      </c>
      <c r="G21" s="24">
        <v>18008</v>
      </c>
      <c r="H21" s="24">
        <v>3.06</v>
      </c>
      <c r="I21" s="31"/>
      <c r="J21" s="31"/>
      <c r="K21" s="35"/>
    </row>
    <row r="22" spans="2:11" x14ac:dyDescent="0.25">
      <c r="B22" s="8" t="s">
        <v>171</v>
      </c>
      <c r="C22" s="57" t="s">
        <v>172</v>
      </c>
      <c r="D22" s="54" t="s">
        <v>173</v>
      </c>
      <c r="E22" s="6" t="s">
        <v>174</v>
      </c>
      <c r="F22" s="19">
        <v>800000</v>
      </c>
      <c r="G22" s="24">
        <v>17779.2</v>
      </c>
      <c r="H22" s="24">
        <v>3.03</v>
      </c>
      <c r="I22" s="31"/>
      <c r="J22" s="31"/>
      <c r="K22" s="35"/>
    </row>
    <row r="23" spans="2:11" x14ac:dyDescent="0.25">
      <c r="B23" s="8" t="s">
        <v>262</v>
      </c>
      <c r="C23" s="57" t="s">
        <v>263</v>
      </c>
      <c r="D23" s="54" t="s">
        <v>264</v>
      </c>
      <c r="E23" s="6" t="s">
        <v>145</v>
      </c>
      <c r="F23" s="19">
        <v>125000</v>
      </c>
      <c r="G23" s="24">
        <v>16131.25</v>
      </c>
      <c r="H23" s="24">
        <v>2.75</v>
      </c>
      <c r="I23" s="31"/>
      <c r="J23" s="31"/>
      <c r="K23" s="35"/>
    </row>
    <row r="24" spans="2:11" x14ac:dyDescent="0.25">
      <c r="B24" s="8" t="s">
        <v>466</v>
      </c>
      <c r="C24" s="57" t="s">
        <v>467</v>
      </c>
      <c r="D24" s="54" t="s">
        <v>468</v>
      </c>
      <c r="E24" s="6" t="s">
        <v>111</v>
      </c>
      <c r="F24" s="19">
        <v>1000000</v>
      </c>
      <c r="G24" s="24">
        <v>15943</v>
      </c>
      <c r="H24" s="24">
        <v>2.71</v>
      </c>
      <c r="I24" s="31"/>
      <c r="J24" s="31"/>
      <c r="K24" s="35"/>
    </row>
    <row r="25" spans="2:11" x14ac:dyDescent="0.25">
      <c r="B25" s="8" t="s">
        <v>435</v>
      </c>
      <c r="C25" s="57" t="s">
        <v>436</v>
      </c>
      <c r="D25" s="54" t="s">
        <v>437</v>
      </c>
      <c r="E25" s="6" t="s">
        <v>127</v>
      </c>
      <c r="F25" s="19">
        <v>1000000</v>
      </c>
      <c r="G25" s="24">
        <v>15882</v>
      </c>
      <c r="H25" s="24">
        <v>2.7</v>
      </c>
      <c r="I25" s="31"/>
      <c r="J25" s="31"/>
      <c r="K25" s="35"/>
    </row>
    <row r="26" spans="2:11" x14ac:dyDescent="0.25">
      <c r="B26" s="8" t="s">
        <v>161</v>
      </c>
      <c r="C26" s="57" t="s">
        <v>162</v>
      </c>
      <c r="D26" s="54" t="s">
        <v>163</v>
      </c>
      <c r="E26" s="6" t="s">
        <v>145</v>
      </c>
      <c r="F26" s="19">
        <v>3600000</v>
      </c>
      <c r="G26" s="24">
        <v>14823</v>
      </c>
      <c r="H26" s="24">
        <v>2.52</v>
      </c>
      <c r="I26" s="31"/>
      <c r="J26" s="31"/>
      <c r="K26" s="35"/>
    </row>
    <row r="27" spans="2:11" x14ac:dyDescent="0.25">
      <c r="B27" s="8" t="s">
        <v>47</v>
      </c>
      <c r="C27" s="57" t="s">
        <v>48</v>
      </c>
      <c r="D27" s="54" t="s">
        <v>49</v>
      </c>
      <c r="E27" s="6" t="s">
        <v>50</v>
      </c>
      <c r="F27" s="19">
        <v>1000000</v>
      </c>
      <c r="G27" s="24">
        <v>14418</v>
      </c>
      <c r="H27" s="24">
        <v>2.4500000000000002</v>
      </c>
      <c r="I27" s="31"/>
      <c r="J27" s="31"/>
      <c r="K27" s="35"/>
    </row>
    <row r="28" spans="2:11" x14ac:dyDescent="0.25">
      <c r="B28" s="8" t="s">
        <v>514</v>
      </c>
      <c r="C28" s="57" t="s">
        <v>515</v>
      </c>
      <c r="D28" s="54" t="s">
        <v>516</v>
      </c>
      <c r="E28" s="6" t="s">
        <v>145</v>
      </c>
      <c r="F28" s="19">
        <v>12500000</v>
      </c>
      <c r="G28" s="24">
        <v>13206.25</v>
      </c>
      <c r="H28" s="24">
        <v>2.25</v>
      </c>
      <c r="I28" s="31"/>
      <c r="J28" s="31"/>
      <c r="K28" s="35"/>
    </row>
    <row r="29" spans="2:11" x14ac:dyDescent="0.25">
      <c r="B29" s="8" t="s">
        <v>517</v>
      </c>
      <c r="C29" s="57" t="s">
        <v>518</v>
      </c>
      <c r="D29" s="54" t="s">
        <v>519</v>
      </c>
      <c r="E29" s="6" t="s">
        <v>330</v>
      </c>
      <c r="F29" s="19">
        <v>280000</v>
      </c>
      <c r="G29" s="24">
        <v>12940.2</v>
      </c>
      <c r="H29" s="24">
        <v>2.2000000000000002</v>
      </c>
      <c r="I29" s="31"/>
      <c r="J29" s="31"/>
      <c r="K29" s="35"/>
    </row>
    <row r="30" spans="2:11" x14ac:dyDescent="0.25">
      <c r="B30" s="8" t="s">
        <v>520</v>
      </c>
      <c r="C30" s="57" t="s">
        <v>521</v>
      </c>
      <c r="D30" s="54" t="s">
        <v>522</v>
      </c>
      <c r="E30" s="6" t="s">
        <v>127</v>
      </c>
      <c r="F30" s="19">
        <v>250000</v>
      </c>
      <c r="G30" s="24">
        <v>12328.75</v>
      </c>
      <c r="H30" s="24">
        <v>2.1</v>
      </c>
      <c r="I30" s="31"/>
      <c r="J30" s="31"/>
      <c r="K30" s="35"/>
    </row>
    <row r="31" spans="2:11" x14ac:dyDescent="0.25">
      <c r="B31" s="8" t="s">
        <v>523</v>
      </c>
      <c r="C31" s="57" t="s">
        <v>524</v>
      </c>
      <c r="D31" s="54" t="s">
        <v>525</v>
      </c>
      <c r="E31" s="6" t="s">
        <v>111</v>
      </c>
      <c r="F31" s="19">
        <v>1600000</v>
      </c>
      <c r="G31" s="24">
        <v>12179.2</v>
      </c>
      <c r="H31" s="24">
        <v>2.0699999999999998</v>
      </c>
      <c r="I31" s="31"/>
      <c r="J31" s="31"/>
      <c r="K31" s="35"/>
    </row>
    <row r="32" spans="2:11" x14ac:dyDescent="0.25">
      <c r="B32" s="8" t="s">
        <v>526</v>
      </c>
      <c r="C32" s="57" t="s">
        <v>527</v>
      </c>
      <c r="D32" s="54" t="s">
        <v>528</v>
      </c>
      <c r="E32" s="6" t="s">
        <v>111</v>
      </c>
      <c r="F32" s="19">
        <v>3500000</v>
      </c>
      <c r="G32" s="24">
        <v>11935</v>
      </c>
      <c r="H32" s="24">
        <v>2.0299999999999998</v>
      </c>
      <c r="I32" s="31"/>
      <c r="J32" s="31"/>
      <c r="K32" s="35"/>
    </row>
    <row r="33" spans="2:11" x14ac:dyDescent="0.25">
      <c r="B33" s="8" t="s">
        <v>394</v>
      </c>
      <c r="C33" s="57" t="s">
        <v>395</v>
      </c>
      <c r="D33" s="54" t="s">
        <v>396</v>
      </c>
      <c r="E33" s="6" t="s">
        <v>111</v>
      </c>
      <c r="F33" s="19">
        <v>600000</v>
      </c>
      <c r="G33" s="24">
        <v>11467.8</v>
      </c>
      <c r="H33" s="24">
        <v>1.95</v>
      </c>
      <c r="I33" s="31"/>
      <c r="J33" s="31"/>
      <c r="K33" s="35"/>
    </row>
    <row r="34" spans="2:11" x14ac:dyDescent="0.25">
      <c r="B34" s="8" t="s">
        <v>529</v>
      </c>
      <c r="C34" s="57" t="s">
        <v>530</v>
      </c>
      <c r="D34" s="54" t="s">
        <v>531</v>
      </c>
      <c r="E34" s="6" t="s">
        <v>330</v>
      </c>
      <c r="F34" s="19">
        <v>1000000</v>
      </c>
      <c r="G34" s="24">
        <v>10986</v>
      </c>
      <c r="H34" s="24">
        <v>1.87</v>
      </c>
      <c r="I34" s="31"/>
      <c r="J34" s="31"/>
      <c r="K34" s="35"/>
    </row>
    <row r="35" spans="2:11" x14ac:dyDescent="0.25">
      <c r="B35" s="8" t="s">
        <v>234</v>
      </c>
      <c r="C35" s="57" t="s">
        <v>235</v>
      </c>
      <c r="D35" s="54" t="s">
        <v>236</v>
      </c>
      <c r="E35" s="6" t="s">
        <v>145</v>
      </c>
      <c r="F35" s="19">
        <v>467036</v>
      </c>
      <c r="G35" s="24">
        <v>10717.54</v>
      </c>
      <c r="H35" s="24">
        <v>1.82</v>
      </c>
      <c r="I35" s="31"/>
      <c r="J35" s="31"/>
      <c r="K35" s="35"/>
    </row>
    <row r="36" spans="2:11" x14ac:dyDescent="0.25">
      <c r="B36" s="8" t="s">
        <v>532</v>
      </c>
      <c r="C36" s="57" t="s">
        <v>533</v>
      </c>
      <c r="D36" s="54" t="s">
        <v>534</v>
      </c>
      <c r="E36" s="6" t="s">
        <v>58</v>
      </c>
      <c r="F36" s="19">
        <v>400000</v>
      </c>
      <c r="G36" s="24">
        <v>10337.6</v>
      </c>
      <c r="H36" s="24">
        <v>1.76</v>
      </c>
      <c r="I36" s="31"/>
      <c r="J36" s="31"/>
      <c r="K36" s="35"/>
    </row>
    <row r="37" spans="2:11" x14ac:dyDescent="0.25">
      <c r="B37" s="8" t="s">
        <v>535</v>
      </c>
      <c r="C37" s="57" t="s">
        <v>536</v>
      </c>
      <c r="D37" s="54" t="s">
        <v>537</v>
      </c>
      <c r="E37" s="6" t="s">
        <v>538</v>
      </c>
      <c r="F37" s="19">
        <v>500000</v>
      </c>
      <c r="G37" s="24">
        <v>9740.5</v>
      </c>
      <c r="H37" s="24">
        <v>1.66</v>
      </c>
      <c r="I37" s="31"/>
      <c r="J37" s="31"/>
      <c r="K37" s="35"/>
    </row>
    <row r="38" spans="2:11" x14ac:dyDescent="0.25">
      <c r="B38" s="8" t="s">
        <v>218</v>
      </c>
      <c r="C38" s="57" t="s">
        <v>219</v>
      </c>
      <c r="D38" s="54" t="s">
        <v>220</v>
      </c>
      <c r="E38" s="6" t="s">
        <v>145</v>
      </c>
      <c r="F38" s="19">
        <v>800000</v>
      </c>
      <c r="G38" s="24">
        <v>9699.2000000000007</v>
      </c>
      <c r="H38" s="24">
        <v>1.65</v>
      </c>
      <c r="I38" s="31"/>
      <c r="J38" s="31"/>
      <c r="K38" s="35"/>
    </row>
    <row r="39" spans="2:11" x14ac:dyDescent="0.25">
      <c r="B39" s="8" t="s">
        <v>539</v>
      </c>
      <c r="C39" s="57" t="s">
        <v>540</v>
      </c>
      <c r="D39" s="54" t="s">
        <v>541</v>
      </c>
      <c r="E39" s="6" t="s">
        <v>160</v>
      </c>
      <c r="F39" s="19">
        <v>428223</v>
      </c>
      <c r="G39" s="24">
        <v>8948.7900000000009</v>
      </c>
      <c r="H39" s="24">
        <v>1.52</v>
      </c>
      <c r="I39" s="31"/>
      <c r="J39" s="31"/>
      <c r="K39" s="35"/>
    </row>
    <row r="40" spans="2:11" x14ac:dyDescent="0.25">
      <c r="B40" s="8" t="s">
        <v>542</v>
      </c>
      <c r="C40" s="57" t="s">
        <v>543</v>
      </c>
      <c r="D40" s="54" t="s">
        <v>544</v>
      </c>
      <c r="E40" s="6" t="s">
        <v>111</v>
      </c>
      <c r="F40" s="19">
        <v>1000000</v>
      </c>
      <c r="G40" s="24">
        <v>8791</v>
      </c>
      <c r="H40" s="24">
        <v>1.5</v>
      </c>
      <c r="I40" s="31"/>
      <c r="J40" s="31"/>
      <c r="K40" s="35"/>
    </row>
    <row r="41" spans="2:11" x14ac:dyDescent="0.25">
      <c r="B41" s="8" t="s">
        <v>545</v>
      </c>
      <c r="C41" s="57" t="s">
        <v>546</v>
      </c>
      <c r="D41" s="54" t="s">
        <v>547</v>
      </c>
      <c r="E41" s="6" t="s">
        <v>96</v>
      </c>
      <c r="F41" s="19">
        <v>664048</v>
      </c>
      <c r="G41" s="24">
        <v>7910.14</v>
      </c>
      <c r="H41" s="24">
        <v>1.35</v>
      </c>
      <c r="I41" s="31"/>
      <c r="J41" s="31"/>
      <c r="K41" s="35"/>
    </row>
    <row r="42" spans="2:11" x14ac:dyDescent="0.25">
      <c r="B42" s="8" t="s">
        <v>124</v>
      </c>
      <c r="C42" s="57" t="s">
        <v>125</v>
      </c>
      <c r="D42" s="54" t="s">
        <v>126</v>
      </c>
      <c r="E42" s="6" t="s">
        <v>127</v>
      </c>
      <c r="F42" s="19">
        <v>250000</v>
      </c>
      <c r="G42" s="24">
        <v>7524.75</v>
      </c>
      <c r="H42" s="24">
        <v>1.28</v>
      </c>
      <c r="I42" s="31"/>
      <c r="J42" s="31"/>
      <c r="K42" s="35"/>
    </row>
    <row r="43" spans="2:11" x14ac:dyDescent="0.25">
      <c r="B43" s="8" t="s">
        <v>548</v>
      </c>
      <c r="C43" s="57" t="s">
        <v>549</v>
      </c>
      <c r="D43" s="54" t="s">
        <v>550</v>
      </c>
      <c r="E43" s="6" t="s">
        <v>551</v>
      </c>
      <c r="F43" s="19">
        <v>2800000</v>
      </c>
      <c r="G43" s="24">
        <v>7128.8</v>
      </c>
      <c r="H43" s="24">
        <v>1.21</v>
      </c>
      <c r="I43" s="31"/>
      <c r="J43" s="31"/>
      <c r="K43" s="35"/>
    </row>
    <row r="44" spans="2:11" x14ac:dyDescent="0.25">
      <c r="B44" s="8" t="s">
        <v>552</v>
      </c>
      <c r="C44" s="57" t="s">
        <v>553</v>
      </c>
      <c r="D44" s="54" t="s">
        <v>554</v>
      </c>
      <c r="E44" s="6" t="s">
        <v>330</v>
      </c>
      <c r="F44" s="19">
        <v>200000</v>
      </c>
      <c r="G44" s="24">
        <v>4769.8</v>
      </c>
      <c r="H44" s="24">
        <v>0.81</v>
      </c>
      <c r="I44" s="31"/>
      <c r="J44" s="31"/>
      <c r="K44" s="35"/>
    </row>
    <row r="45" spans="2:11" x14ac:dyDescent="0.25">
      <c r="B45" s="8" t="s">
        <v>281</v>
      </c>
      <c r="C45" s="57" t="s">
        <v>282</v>
      </c>
      <c r="D45" s="54" t="s">
        <v>283</v>
      </c>
      <c r="E45" s="6" t="s">
        <v>127</v>
      </c>
      <c r="F45" s="19">
        <v>100000</v>
      </c>
      <c r="G45" s="24">
        <v>3053.3</v>
      </c>
      <c r="H45" s="24">
        <v>0.52</v>
      </c>
      <c r="I45" s="31"/>
      <c r="J45" s="31"/>
      <c r="K45" s="35"/>
    </row>
    <row r="46" spans="2:11" x14ac:dyDescent="0.25">
      <c r="C46" s="58" t="s">
        <v>175</v>
      </c>
      <c r="D46" s="54"/>
      <c r="E46" s="6"/>
      <c r="F46" s="19"/>
      <c r="G46" s="25">
        <v>578022.85</v>
      </c>
      <c r="H46" s="25">
        <v>98.38</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5</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9</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186</v>
      </c>
      <c r="C70" s="57" t="s">
        <v>187</v>
      </c>
      <c r="D70" s="54" t="s">
        <v>188</v>
      </c>
      <c r="E70" s="6" t="s">
        <v>189</v>
      </c>
      <c r="F70" s="19">
        <v>2000000</v>
      </c>
      <c r="G70" s="24">
        <v>1985.26</v>
      </c>
      <c r="H70" s="24">
        <v>0.34</v>
      </c>
      <c r="I70" s="31">
        <v>5.4218999999999999</v>
      </c>
      <c r="J70" s="31"/>
      <c r="K70" s="35"/>
    </row>
    <row r="71" spans="1:11" x14ac:dyDescent="0.25">
      <c r="C71" s="58" t="s">
        <v>175</v>
      </c>
      <c r="D71" s="54"/>
      <c r="E71" s="6"/>
      <c r="F71" s="19"/>
      <c r="G71" s="25">
        <v>1985.26</v>
      </c>
      <c r="H71" s="25">
        <v>0.34</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190</v>
      </c>
      <c r="C89" s="57" t="s">
        <v>191</v>
      </c>
      <c r="D89" s="54"/>
      <c r="E89" s="6"/>
      <c r="F89" s="19"/>
      <c r="G89" s="24">
        <v>8415.43</v>
      </c>
      <c r="H89" s="24">
        <v>1.43</v>
      </c>
      <c r="I89" s="31"/>
      <c r="J89" s="31"/>
      <c r="K89" s="35"/>
    </row>
    <row r="90" spans="1:54" x14ac:dyDescent="0.25">
      <c r="C90" s="58" t="s">
        <v>175</v>
      </c>
      <c r="D90" s="54"/>
      <c r="E90" s="6"/>
      <c r="F90" s="19"/>
      <c r="G90" s="25">
        <v>8415.43</v>
      </c>
      <c r="H90" s="25">
        <v>1.43</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5239</v>
      </c>
      <c r="D93" s="54"/>
      <c r="E93" s="6"/>
      <c r="F93" s="19"/>
      <c r="G93" s="24" t="s">
        <v>2</v>
      </c>
      <c r="H93" s="24" t="s">
        <v>2</v>
      </c>
      <c r="I93" s="31"/>
      <c r="J93" s="31"/>
      <c r="K93" s="35"/>
      <c r="L93" s="3"/>
      <c r="AI93" s="3"/>
      <c r="AV93" s="3"/>
      <c r="AX93" s="3"/>
      <c r="BB93" s="3"/>
    </row>
    <row r="94" spans="1:54" x14ac:dyDescent="0.25">
      <c r="B94" s="8"/>
      <c r="C94" s="57" t="s">
        <v>192</v>
      </c>
      <c r="D94" s="54"/>
      <c r="E94" s="6"/>
      <c r="F94" s="19"/>
      <c r="G94" s="24">
        <v>-865.65</v>
      </c>
      <c r="H94" s="24">
        <v>-0.15</v>
      </c>
      <c r="I94" s="31"/>
      <c r="J94" s="31"/>
      <c r="K94" s="35"/>
    </row>
    <row r="95" spans="1:54" x14ac:dyDescent="0.25">
      <c r="C95" s="58" t="s">
        <v>175</v>
      </c>
      <c r="D95" s="54"/>
      <c r="E95" s="6"/>
      <c r="F95" s="19"/>
      <c r="G95" s="25">
        <v>-865.65</v>
      </c>
      <c r="H95" s="25">
        <v>-0.15</v>
      </c>
      <c r="I95" s="31"/>
      <c r="J95" s="31"/>
      <c r="K95" s="35"/>
    </row>
    <row r="96" spans="1:54" x14ac:dyDescent="0.25">
      <c r="C96" s="57"/>
      <c r="D96" s="54"/>
      <c r="E96" s="6"/>
      <c r="F96" s="19"/>
      <c r="G96" s="24"/>
      <c r="H96" s="24"/>
      <c r="I96" s="31"/>
      <c r="J96" s="31"/>
      <c r="K96" s="35"/>
    </row>
    <row r="97" spans="3:11" x14ac:dyDescent="0.25">
      <c r="C97" s="60" t="s">
        <v>193</v>
      </c>
      <c r="D97" s="55"/>
      <c r="E97" s="5"/>
      <c r="F97" s="20"/>
      <c r="G97" s="26">
        <v>587557.89</v>
      </c>
      <c r="H97" s="26">
        <v>100</v>
      </c>
      <c r="I97" s="32"/>
      <c r="J97" s="32"/>
      <c r="K97" s="36"/>
    </row>
    <row r="100" spans="3:11" x14ac:dyDescent="0.25">
      <c r="C100" s="1" t="s">
        <v>194</v>
      </c>
    </row>
    <row r="101" spans="3:11" x14ac:dyDescent="0.25">
      <c r="C101" s="37" t="s">
        <v>195</v>
      </c>
      <c r="D101" s="37"/>
      <c r="E101" s="37"/>
      <c r="F101" s="37"/>
      <c r="G101" s="37"/>
      <c r="H101" s="37"/>
      <c r="I101" s="37"/>
      <c r="J101" s="37"/>
      <c r="K101" s="37"/>
    </row>
    <row r="102" spans="3:11" x14ac:dyDescent="0.25">
      <c r="C102" s="2" t="s">
        <v>196</v>
      </c>
    </row>
    <row r="103" spans="3:11" x14ac:dyDescent="0.25">
      <c r="C103" s="2" t="s">
        <v>197</v>
      </c>
    </row>
    <row r="104" spans="3:11" ht="30" customHeight="1" x14ac:dyDescent="0.25">
      <c r="C104" s="92" t="s">
        <v>198</v>
      </c>
      <c r="D104" s="93"/>
      <c r="E104" s="93"/>
      <c r="F104" s="93"/>
      <c r="G104" s="93"/>
      <c r="H104" s="93"/>
      <c r="I104" s="93"/>
      <c r="J104" s="93"/>
      <c r="K104" s="93"/>
    </row>
    <row r="105" spans="3:11" x14ac:dyDescent="0.25">
      <c r="C105" s="2" t="s">
        <v>199</v>
      </c>
    </row>
    <row r="107" spans="3:11" x14ac:dyDescent="0.25">
      <c r="C107" s="1" t="s">
        <v>5400</v>
      </c>
      <c r="E107" s="90" t="s">
        <v>5401</v>
      </c>
    </row>
    <row r="108" spans="3:11" x14ac:dyDescent="0.25">
      <c r="E108" s="2" t="s">
        <v>5404</v>
      </c>
    </row>
  </sheetData>
  <mergeCells count="1">
    <mergeCell ref="C104:K104"/>
  </mergeCells>
  <hyperlinks>
    <hyperlink ref="J2" location="'Index'!A1" display="'Index'!A1" xr:uid="{AE4AAF8A-8013-4A75-832C-BDE9C92625EE}"/>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0C95-5C1A-45CE-904D-2534FBB2C384}">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3077</v>
      </c>
      <c r="J2" s="38" t="s">
        <v>4913</v>
      </c>
    </row>
    <row r="3" spans="1:54" ht="16.5" x14ac:dyDescent="0.3">
      <c r="C3" s="1" t="s">
        <v>28</v>
      </c>
      <c r="D3" s="21" t="s">
        <v>3078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148000</v>
      </c>
      <c r="G10" s="24">
        <v>1407.48</v>
      </c>
      <c r="H10" s="24">
        <v>5.22</v>
      </c>
      <c r="I10" s="31"/>
      <c r="J10" s="31"/>
      <c r="K10" s="35"/>
    </row>
    <row r="11" spans="1:54" x14ac:dyDescent="0.25">
      <c r="B11" s="8" t="s">
        <v>385</v>
      </c>
      <c r="C11" s="57" t="s">
        <v>386</v>
      </c>
      <c r="D11" s="54" t="s">
        <v>387</v>
      </c>
      <c r="E11" s="6" t="s">
        <v>246</v>
      </c>
      <c r="F11" s="19">
        <v>57192</v>
      </c>
      <c r="G11" s="24">
        <v>1074.29</v>
      </c>
      <c r="H11" s="24">
        <v>3.99</v>
      </c>
      <c r="I11" s="31"/>
      <c r="J11" s="31"/>
      <c r="K11" s="35"/>
    </row>
    <row r="12" spans="1:54" x14ac:dyDescent="0.25">
      <c r="B12" s="8" t="s">
        <v>2887</v>
      </c>
      <c r="C12" s="57" t="s">
        <v>2888</v>
      </c>
      <c r="D12" s="54" t="s">
        <v>2889</v>
      </c>
      <c r="E12" s="6" t="s">
        <v>43</v>
      </c>
      <c r="F12" s="19">
        <v>500000</v>
      </c>
      <c r="G12" s="24">
        <v>1068.6500000000001</v>
      </c>
      <c r="H12" s="24">
        <v>3.96</v>
      </c>
      <c r="I12" s="31"/>
      <c r="J12" s="31"/>
      <c r="K12" s="35"/>
    </row>
    <row r="13" spans="1:54" x14ac:dyDescent="0.25">
      <c r="B13" s="8" t="s">
        <v>59</v>
      </c>
      <c r="C13" s="57" t="s">
        <v>60</v>
      </c>
      <c r="D13" s="54" t="s">
        <v>61</v>
      </c>
      <c r="E13" s="6" t="s">
        <v>43</v>
      </c>
      <c r="F13" s="19">
        <v>91300</v>
      </c>
      <c r="G13" s="24">
        <v>1033.1500000000001</v>
      </c>
      <c r="H13" s="24">
        <v>3.83</v>
      </c>
      <c r="I13" s="31"/>
      <c r="J13" s="31"/>
      <c r="K13" s="35"/>
    </row>
    <row r="14" spans="1:54" x14ac:dyDescent="0.25">
      <c r="B14" s="8" t="s">
        <v>51</v>
      </c>
      <c r="C14" s="57" t="s">
        <v>52</v>
      </c>
      <c r="D14" s="54" t="s">
        <v>53</v>
      </c>
      <c r="E14" s="6" t="s">
        <v>54</v>
      </c>
      <c r="F14" s="19">
        <v>27650</v>
      </c>
      <c r="G14" s="24">
        <v>1011.71</v>
      </c>
      <c r="H14" s="24">
        <v>3.75</v>
      </c>
      <c r="I14" s="31"/>
      <c r="J14" s="31"/>
      <c r="K14" s="35"/>
    </row>
    <row r="15" spans="1:54" x14ac:dyDescent="0.25">
      <c r="B15" s="8" t="s">
        <v>209</v>
      </c>
      <c r="C15" s="57" t="s">
        <v>210</v>
      </c>
      <c r="D15" s="54" t="s">
        <v>211</v>
      </c>
      <c r="E15" s="6" t="s">
        <v>65</v>
      </c>
      <c r="F15" s="19">
        <v>3216</v>
      </c>
      <c r="G15" s="24">
        <v>941.16</v>
      </c>
      <c r="H15" s="24">
        <v>3.49</v>
      </c>
      <c r="I15" s="31"/>
      <c r="J15" s="31"/>
      <c r="K15" s="35"/>
    </row>
    <row r="16" spans="1:54" x14ac:dyDescent="0.25">
      <c r="B16" s="8" t="s">
        <v>924</v>
      </c>
      <c r="C16" s="57" t="s">
        <v>925</v>
      </c>
      <c r="D16" s="54" t="s">
        <v>926</v>
      </c>
      <c r="E16" s="6" t="s">
        <v>152</v>
      </c>
      <c r="F16" s="19">
        <v>59000</v>
      </c>
      <c r="G16" s="24">
        <v>899.81</v>
      </c>
      <c r="H16" s="24">
        <v>3.34</v>
      </c>
      <c r="I16" s="31"/>
      <c r="J16" s="31"/>
      <c r="K16" s="35"/>
    </row>
    <row r="17" spans="2:11" x14ac:dyDescent="0.25">
      <c r="B17" s="8" t="s">
        <v>1116</v>
      </c>
      <c r="C17" s="57" t="s">
        <v>1117</v>
      </c>
      <c r="D17" s="54" t="s">
        <v>1118</v>
      </c>
      <c r="E17" s="6" t="s">
        <v>119</v>
      </c>
      <c r="F17" s="19">
        <v>171500</v>
      </c>
      <c r="G17" s="24">
        <v>854.07</v>
      </c>
      <c r="H17" s="24">
        <v>3.17</v>
      </c>
      <c r="I17" s="31"/>
      <c r="J17" s="31"/>
      <c r="K17" s="35"/>
    </row>
    <row r="18" spans="2:11" x14ac:dyDescent="0.25">
      <c r="B18" s="8" t="s">
        <v>597</v>
      </c>
      <c r="C18" s="57" t="s">
        <v>598</v>
      </c>
      <c r="D18" s="54" t="s">
        <v>599</v>
      </c>
      <c r="E18" s="6" t="s">
        <v>156</v>
      </c>
      <c r="F18" s="19">
        <v>260000</v>
      </c>
      <c r="G18" s="24">
        <v>846.3</v>
      </c>
      <c r="H18" s="24">
        <v>3.14</v>
      </c>
      <c r="I18" s="31"/>
      <c r="J18" s="31"/>
      <c r="K18" s="35"/>
    </row>
    <row r="19" spans="2:11" x14ac:dyDescent="0.25">
      <c r="B19" s="8" t="s">
        <v>278</v>
      </c>
      <c r="C19" s="57" t="s">
        <v>279</v>
      </c>
      <c r="D19" s="54" t="s">
        <v>280</v>
      </c>
      <c r="E19" s="6" t="s">
        <v>202</v>
      </c>
      <c r="F19" s="19">
        <v>187000</v>
      </c>
      <c r="G19" s="24">
        <v>841.59</v>
      </c>
      <c r="H19" s="24">
        <v>3.12</v>
      </c>
      <c r="I19" s="31"/>
      <c r="J19" s="31"/>
      <c r="K19" s="35"/>
    </row>
    <row r="20" spans="2:11" x14ac:dyDescent="0.25">
      <c r="B20" s="8" t="s">
        <v>317</v>
      </c>
      <c r="C20" s="57" t="s">
        <v>318</v>
      </c>
      <c r="D20" s="54" t="s">
        <v>319</v>
      </c>
      <c r="E20" s="6" t="s">
        <v>320</v>
      </c>
      <c r="F20" s="19">
        <v>90000</v>
      </c>
      <c r="G20" s="24">
        <v>821.52</v>
      </c>
      <c r="H20" s="24">
        <v>3.05</v>
      </c>
      <c r="I20" s="31"/>
      <c r="J20" s="31"/>
      <c r="K20" s="35"/>
    </row>
    <row r="21" spans="2:11" x14ac:dyDescent="0.25">
      <c r="B21" s="8" t="s">
        <v>2890</v>
      </c>
      <c r="C21" s="57" t="s">
        <v>2891</v>
      </c>
      <c r="D21" s="54" t="s">
        <v>2892</v>
      </c>
      <c r="E21" s="6" t="s">
        <v>330</v>
      </c>
      <c r="F21" s="19">
        <v>52109</v>
      </c>
      <c r="G21" s="24">
        <v>782.63</v>
      </c>
      <c r="H21" s="24">
        <v>2.9</v>
      </c>
      <c r="I21" s="31"/>
      <c r="J21" s="31"/>
      <c r="K21" s="35"/>
    </row>
    <row r="22" spans="2:11" x14ac:dyDescent="0.25">
      <c r="B22" s="8" t="s">
        <v>299</v>
      </c>
      <c r="C22" s="57" t="s">
        <v>300</v>
      </c>
      <c r="D22" s="54" t="s">
        <v>301</v>
      </c>
      <c r="E22" s="6" t="s">
        <v>43</v>
      </c>
      <c r="F22" s="19">
        <v>300000</v>
      </c>
      <c r="G22" s="24">
        <v>775.62</v>
      </c>
      <c r="H22" s="24">
        <v>2.88</v>
      </c>
      <c r="I22" s="31"/>
      <c r="J22" s="31"/>
      <c r="K22" s="35"/>
    </row>
    <row r="23" spans="2:11" x14ac:dyDescent="0.25">
      <c r="B23" s="8" t="s">
        <v>975</v>
      </c>
      <c r="C23" s="57" t="s">
        <v>976</v>
      </c>
      <c r="D23" s="54" t="s">
        <v>977</v>
      </c>
      <c r="E23" s="6" t="s">
        <v>141</v>
      </c>
      <c r="F23" s="19">
        <v>109500</v>
      </c>
      <c r="G23" s="24">
        <v>766.66</v>
      </c>
      <c r="H23" s="24">
        <v>2.84</v>
      </c>
      <c r="I23" s="31"/>
      <c r="J23" s="31"/>
      <c r="K23" s="35"/>
    </row>
    <row r="24" spans="2:11" x14ac:dyDescent="0.25">
      <c r="B24" s="8" t="s">
        <v>481</v>
      </c>
      <c r="C24" s="57" t="s">
        <v>482</v>
      </c>
      <c r="D24" s="54" t="s">
        <v>483</v>
      </c>
      <c r="E24" s="6" t="s">
        <v>86</v>
      </c>
      <c r="F24" s="19">
        <v>45000</v>
      </c>
      <c r="G24" s="24">
        <v>735.26</v>
      </c>
      <c r="H24" s="24">
        <v>2.73</v>
      </c>
      <c r="I24" s="31"/>
      <c r="J24" s="31"/>
      <c r="K24" s="35"/>
    </row>
    <row r="25" spans="2:11" x14ac:dyDescent="0.25">
      <c r="B25" s="8" t="s">
        <v>3023</v>
      </c>
      <c r="C25" s="57" t="s">
        <v>3024</v>
      </c>
      <c r="D25" s="54" t="s">
        <v>3025</v>
      </c>
      <c r="E25" s="6" t="s">
        <v>208</v>
      </c>
      <c r="F25" s="19">
        <v>47500</v>
      </c>
      <c r="G25" s="24">
        <v>724.23</v>
      </c>
      <c r="H25" s="24">
        <v>2.69</v>
      </c>
      <c r="I25" s="31"/>
      <c r="J25" s="31"/>
      <c r="K25" s="35"/>
    </row>
    <row r="26" spans="2:11" x14ac:dyDescent="0.25">
      <c r="B26" s="8" t="s">
        <v>55</v>
      </c>
      <c r="C26" s="57" t="s">
        <v>56</v>
      </c>
      <c r="D26" s="54" t="s">
        <v>57</v>
      </c>
      <c r="E26" s="6" t="s">
        <v>58</v>
      </c>
      <c r="F26" s="19">
        <v>4400</v>
      </c>
      <c r="G26" s="24">
        <v>705.28</v>
      </c>
      <c r="H26" s="24">
        <v>2.62</v>
      </c>
      <c r="I26" s="31"/>
      <c r="J26" s="31"/>
      <c r="K26" s="35"/>
    </row>
    <row r="27" spans="2:11" x14ac:dyDescent="0.25">
      <c r="B27" s="8" t="s">
        <v>1918</v>
      </c>
      <c r="C27" s="57" t="s">
        <v>1919</v>
      </c>
      <c r="D27" s="54" t="s">
        <v>1920</v>
      </c>
      <c r="E27" s="6" t="s">
        <v>127</v>
      </c>
      <c r="F27" s="19">
        <v>341000</v>
      </c>
      <c r="G27" s="24">
        <v>682.34</v>
      </c>
      <c r="H27" s="24">
        <v>2.5299999999999998</v>
      </c>
      <c r="I27" s="31"/>
      <c r="J27" s="31"/>
      <c r="K27" s="35"/>
    </row>
    <row r="28" spans="2:11" x14ac:dyDescent="0.25">
      <c r="B28" s="8" t="s">
        <v>607</v>
      </c>
      <c r="C28" s="57" t="s">
        <v>608</v>
      </c>
      <c r="D28" s="54" t="s">
        <v>609</v>
      </c>
      <c r="E28" s="6" t="s">
        <v>156</v>
      </c>
      <c r="F28" s="19">
        <v>175000</v>
      </c>
      <c r="G28" s="24">
        <v>636.65</v>
      </c>
      <c r="H28" s="24">
        <v>2.36</v>
      </c>
      <c r="I28" s="31"/>
      <c r="J28" s="31"/>
      <c r="K28" s="35"/>
    </row>
    <row r="29" spans="2:11" x14ac:dyDescent="0.25">
      <c r="B29" s="8" t="s">
        <v>866</v>
      </c>
      <c r="C29" s="57" t="s">
        <v>867</v>
      </c>
      <c r="D29" s="54" t="s">
        <v>868</v>
      </c>
      <c r="E29" s="6" t="s">
        <v>96</v>
      </c>
      <c r="F29" s="19">
        <v>7180</v>
      </c>
      <c r="G29" s="24">
        <v>625.83000000000004</v>
      </c>
      <c r="H29" s="24">
        <v>2.3199999999999998</v>
      </c>
      <c r="I29" s="31"/>
      <c r="J29" s="31"/>
      <c r="K29" s="35"/>
    </row>
    <row r="30" spans="2:11" x14ac:dyDescent="0.25">
      <c r="B30" s="8" t="s">
        <v>1921</v>
      </c>
      <c r="C30" s="57" t="s">
        <v>1922</v>
      </c>
      <c r="D30" s="54" t="s">
        <v>1923</v>
      </c>
      <c r="E30" s="6" t="s">
        <v>86</v>
      </c>
      <c r="F30" s="19">
        <v>189000</v>
      </c>
      <c r="G30" s="24">
        <v>604.33000000000004</v>
      </c>
      <c r="H30" s="24">
        <v>2.2400000000000002</v>
      </c>
      <c r="I30" s="31"/>
      <c r="J30" s="31"/>
      <c r="K30" s="35"/>
    </row>
    <row r="31" spans="2:11" x14ac:dyDescent="0.25">
      <c r="B31" s="8" t="s">
        <v>69</v>
      </c>
      <c r="C31" s="57" t="s">
        <v>70</v>
      </c>
      <c r="D31" s="54" t="s">
        <v>71</v>
      </c>
      <c r="E31" s="6" t="s">
        <v>43</v>
      </c>
      <c r="F31" s="19">
        <v>30150</v>
      </c>
      <c r="G31" s="24">
        <v>600.79999999999995</v>
      </c>
      <c r="H31" s="24">
        <v>2.23</v>
      </c>
      <c r="I31" s="31"/>
      <c r="J31" s="31"/>
      <c r="K31" s="35"/>
    </row>
    <row r="32" spans="2:11" x14ac:dyDescent="0.25">
      <c r="B32" s="8" t="s">
        <v>927</v>
      </c>
      <c r="C32" s="57" t="s">
        <v>928</v>
      </c>
      <c r="D32" s="54" t="s">
        <v>929</v>
      </c>
      <c r="E32" s="6" t="s">
        <v>141</v>
      </c>
      <c r="F32" s="19">
        <v>100000</v>
      </c>
      <c r="G32" s="24">
        <v>561</v>
      </c>
      <c r="H32" s="24">
        <v>2.08</v>
      </c>
      <c r="I32" s="31"/>
      <c r="J32" s="31"/>
      <c r="K32" s="35"/>
    </row>
    <row r="33" spans="2:11" x14ac:dyDescent="0.25">
      <c r="B33" s="8" t="s">
        <v>451</v>
      </c>
      <c r="C33" s="57" t="s">
        <v>452</v>
      </c>
      <c r="D33" s="54" t="s">
        <v>453</v>
      </c>
      <c r="E33" s="6" t="s">
        <v>43</v>
      </c>
      <c r="F33" s="19">
        <v>952000</v>
      </c>
      <c r="G33" s="24">
        <v>544.35</v>
      </c>
      <c r="H33" s="24">
        <v>2.02</v>
      </c>
      <c r="I33" s="31"/>
      <c r="J33" s="31"/>
      <c r="K33" s="35"/>
    </row>
    <row r="34" spans="2:11" x14ac:dyDescent="0.25">
      <c r="B34" s="8" t="s">
        <v>594</v>
      </c>
      <c r="C34" s="57" t="s">
        <v>595</v>
      </c>
      <c r="D34" s="54" t="s">
        <v>596</v>
      </c>
      <c r="E34" s="6" t="s">
        <v>152</v>
      </c>
      <c r="F34" s="19">
        <v>78900</v>
      </c>
      <c r="G34" s="24">
        <v>542.52</v>
      </c>
      <c r="H34" s="24">
        <v>2.0099999999999998</v>
      </c>
      <c r="I34" s="31"/>
      <c r="J34" s="31"/>
      <c r="K34" s="35"/>
    </row>
    <row r="35" spans="2:11" x14ac:dyDescent="0.25">
      <c r="B35" s="8" t="s">
        <v>603</v>
      </c>
      <c r="C35" s="57" t="s">
        <v>604</v>
      </c>
      <c r="D35" s="54" t="s">
        <v>605</v>
      </c>
      <c r="E35" s="6" t="s">
        <v>156</v>
      </c>
      <c r="F35" s="19">
        <v>78500</v>
      </c>
      <c r="G35" s="24">
        <v>541.77</v>
      </c>
      <c r="H35" s="24">
        <v>2.0099999999999998</v>
      </c>
      <c r="I35" s="31"/>
      <c r="J35" s="31"/>
      <c r="K35" s="35"/>
    </row>
    <row r="36" spans="2:11" x14ac:dyDescent="0.25">
      <c r="B36" s="8" t="s">
        <v>157</v>
      </c>
      <c r="C36" s="57" t="s">
        <v>158</v>
      </c>
      <c r="D36" s="54" t="s">
        <v>159</v>
      </c>
      <c r="E36" s="6" t="s">
        <v>160</v>
      </c>
      <c r="F36" s="19">
        <v>1464</v>
      </c>
      <c r="G36" s="24">
        <v>528.42999999999995</v>
      </c>
      <c r="H36" s="24">
        <v>1.96</v>
      </c>
      <c r="I36" s="31"/>
      <c r="J36" s="31"/>
      <c r="K36" s="35"/>
    </row>
    <row r="37" spans="2:11" x14ac:dyDescent="0.25">
      <c r="B37" s="8" t="s">
        <v>2864</v>
      </c>
      <c r="C37" s="57" t="s">
        <v>2865</v>
      </c>
      <c r="D37" s="54" t="s">
        <v>2866</v>
      </c>
      <c r="E37" s="6" t="s">
        <v>86</v>
      </c>
      <c r="F37" s="19">
        <v>59500</v>
      </c>
      <c r="G37" s="24">
        <v>521.79</v>
      </c>
      <c r="H37" s="24">
        <v>1.94</v>
      </c>
      <c r="I37" s="31"/>
      <c r="J37" s="31"/>
      <c r="K37" s="35"/>
    </row>
    <row r="38" spans="2:11" x14ac:dyDescent="0.25">
      <c r="B38" s="8" t="s">
        <v>149</v>
      </c>
      <c r="C38" s="57" t="s">
        <v>150</v>
      </c>
      <c r="D38" s="54" t="s">
        <v>151</v>
      </c>
      <c r="E38" s="6" t="s">
        <v>152</v>
      </c>
      <c r="F38" s="19">
        <v>84400</v>
      </c>
      <c r="G38" s="24">
        <v>521.09</v>
      </c>
      <c r="H38" s="24">
        <v>1.93</v>
      </c>
      <c r="I38" s="31"/>
      <c r="J38" s="31"/>
      <c r="K38" s="35"/>
    </row>
    <row r="39" spans="2:11" x14ac:dyDescent="0.25">
      <c r="B39" s="8" t="s">
        <v>3063</v>
      </c>
      <c r="C39" s="57" t="s">
        <v>818</v>
      </c>
      <c r="D39" s="54" t="s">
        <v>3064</v>
      </c>
      <c r="E39" s="6" t="s">
        <v>54</v>
      </c>
      <c r="F39" s="19">
        <v>54500</v>
      </c>
      <c r="G39" s="24">
        <v>506.74</v>
      </c>
      <c r="H39" s="24">
        <v>1.88</v>
      </c>
      <c r="I39" s="31"/>
      <c r="J39" s="31"/>
      <c r="K39" s="35"/>
    </row>
    <row r="40" spans="2:11" x14ac:dyDescent="0.25">
      <c r="B40" s="8" t="s">
        <v>161</v>
      </c>
      <c r="C40" s="57" t="s">
        <v>162</v>
      </c>
      <c r="D40" s="54" t="s">
        <v>163</v>
      </c>
      <c r="E40" s="6" t="s">
        <v>145</v>
      </c>
      <c r="F40" s="19">
        <v>123000</v>
      </c>
      <c r="G40" s="24">
        <v>506.45</v>
      </c>
      <c r="H40" s="24">
        <v>1.88</v>
      </c>
      <c r="I40" s="31"/>
      <c r="J40" s="31"/>
      <c r="K40" s="35"/>
    </row>
    <row r="41" spans="2:11" x14ac:dyDescent="0.25">
      <c r="B41" s="8" t="s">
        <v>171</v>
      </c>
      <c r="C41" s="57" t="s">
        <v>172</v>
      </c>
      <c r="D41" s="54" t="s">
        <v>173</v>
      </c>
      <c r="E41" s="6" t="s">
        <v>174</v>
      </c>
      <c r="F41" s="19">
        <v>21900</v>
      </c>
      <c r="G41" s="24">
        <v>486.71</v>
      </c>
      <c r="H41" s="24">
        <v>1.81</v>
      </c>
      <c r="I41" s="31"/>
      <c r="J41" s="31"/>
      <c r="K41" s="35"/>
    </row>
    <row r="42" spans="2:11" x14ac:dyDescent="0.25">
      <c r="B42" s="8" t="s">
        <v>460</v>
      </c>
      <c r="C42" s="57" t="s">
        <v>461</v>
      </c>
      <c r="D42" s="54" t="s">
        <v>462</v>
      </c>
      <c r="E42" s="6" t="s">
        <v>65</v>
      </c>
      <c r="F42" s="19">
        <v>340068</v>
      </c>
      <c r="G42" s="24">
        <v>468.92</v>
      </c>
      <c r="H42" s="24">
        <v>1.74</v>
      </c>
      <c r="I42" s="31"/>
      <c r="J42" s="31"/>
      <c r="K42" s="35"/>
    </row>
    <row r="43" spans="2:11" x14ac:dyDescent="0.25">
      <c r="B43" s="8" t="s">
        <v>435</v>
      </c>
      <c r="C43" s="57" t="s">
        <v>436</v>
      </c>
      <c r="D43" s="54" t="s">
        <v>437</v>
      </c>
      <c r="E43" s="6" t="s">
        <v>127</v>
      </c>
      <c r="F43" s="19">
        <v>27350</v>
      </c>
      <c r="G43" s="24">
        <v>434.37</v>
      </c>
      <c r="H43" s="24">
        <v>1.61</v>
      </c>
      <c r="I43" s="31"/>
      <c r="J43" s="31"/>
      <c r="K43" s="35"/>
    </row>
    <row r="44" spans="2:11" x14ac:dyDescent="0.25">
      <c r="B44" s="8" t="s">
        <v>340</v>
      </c>
      <c r="C44" s="57" t="s">
        <v>341</v>
      </c>
      <c r="D44" s="54" t="s">
        <v>342</v>
      </c>
      <c r="E44" s="6" t="s">
        <v>119</v>
      </c>
      <c r="F44" s="19">
        <v>36000</v>
      </c>
      <c r="G44" s="24">
        <v>424.15</v>
      </c>
      <c r="H44" s="24">
        <v>1.57</v>
      </c>
      <c r="I44" s="31"/>
      <c r="J44" s="31"/>
      <c r="K44" s="35"/>
    </row>
    <row r="45" spans="2:11" x14ac:dyDescent="0.25">
      <c r="B45" s="8" t="s">
        <v>314</v>
      </c>
      <c r="C45" s="57" t="s">
        <v>315</v>
      </c>
      <c r="D45" s="54" t="s">
        <v>316</v>
      </c>
      <c r="E45" s="6" t="s">
        <v>96</v>
      </c>
      <c r="F45" s="19">
        <v>90000</v>
      </c>
      <c r="G45" s="24">
        <v>401.36</v>
      </c>
      <c r="H45" s="24">
        <v>1.49</v>
      </c>
      <c r="I45" s="31"/>
      <c r="J45" s="31"/>
      <c r="K45" s="35"/>
    </row>
    <row r="46" spans="2:11" x14ac:dyDescent="0.25">
      <c r="B46" s="8" t="s">
        <v>907</v>
      </c>
      <c r="C46" s="57" t="s">
        <v>908</v>
      </c>
      <c r="D46" s="54" t="s">
        <v>909</v>
      </c>
      <c r="E46" s="6" t="s">
        <v>910</v>
      </c>
      <c r="F46" s="19">
        <v>80200</v>
      </c>
      <c r="G46" s="24">
        <v>263.7</v>
      </c>
      <c r="H46" s="24">
        <v>0.98</v>
      </c>
      <c r="I46" s="31"/>
      <c r="J46" s="31"/>
      <c r="K46" s="35"/>
    </row>
    <row r="47" spans="2:11" x14ac:dyDescent="0.25">
      <c r="C47" s="58" t="s">
        <v>175</v>
      </c>
      <c r="D47" s="54"/>
      <c r="E47" s="6"/>
      <c r="F47" s="19"/>
      <c r="G47" s="25">
        <v>25692.71</v>
      </c>
      <c r="H47" s="25">
        <v>95.31</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190</v>
      </c>
      <c r="C89" s="57" t="s">
        <v>191</v>
      </c>
      <c r="D89" s="54"/>
      <c r="E89" s="6"/>
      <c r="F89" s="19"/>
      <c r="G89" s="24">
        <v>1282.44</v>
      </c>
      <c r="H89" s="24">
        <v>4.76</v>
      </c>
      <c r="I89" s="31"/>
      <c r="J89" s="31"/>
      <c r="K89" s="35"/>
    </row>
    <row r="90" spans="1:54" x14ac:dyDescent="0.25">
      <c r="C90" s="58" t="s">
        <v>175</v>
      </c>
      <c r="D90" s="54"/>
      <c r="E90" s="6"/>
      <c r="F90" s="19"/>
      <c r="G90" s="25">
        <v>1282.44</v>
      </c>
      <c r="H90" s="25">
        <v>4.76</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5239</v>
      </c>
      <c r="D93" s="54"/>
      <c r="E93" s="6"/>
      <c r="F93" s="19"/>
      <c r="G93" s="24" t="s">
        <v>2</v>
      </c>
      <c r="H93" s="24" t="s">
        <v>2</v>
      </c>
      <c r="I93" s="31"/>
      <c r="J93" s="31"/>
      <c r="K93" s="35"/>
      <c r="L93" s="3"/>
      <c r="AI93" s="3"/>
      <c r="AV93" s="3"/>
      <c r="AX93" s="3"/>
      <c r="BB93" s="3"/>
    </row>
    <row r="94" spans="1:54" x14ac:dyDescent="0.25">
      <c r="B94" s="8"/>
      <c r="C94" s="57" t="s">
        <v>192</v>
      </c>
      <c r="D94" s="54"/>
      <c r="E94" s="6"/>
      <c r="F94" s="19"/>
      <c r="G94" s="24">
        <v>-18.28</v>
      </c>
      <c r="H94" s="24">
        <v>-7.0000000000000007E-2</v>
      </c>
      <c r="I94" s="31"/>
      <c r="J94" s="31"/>
      <c r="K94" s="35"/>
    </row>
    <row r="95" spans="1:54" x14ac:dyDescent="0.25">
      <c r="C95" s="58" t="s">
        <v>175</v>
      </c>
      <c r="D95" s="54"/>
      <c r="E95" s="6"/>
      <c r="F95" s="19"/>
      <c r="G95" s="25">
        <v>-18.28</v>
      </c>
      <c r="H95" s="25">
        <v>-7.0000000000000007E-2</v>
      </c>
      <c r="I95" s="31"/>
      <c r="J95" s="31"/>
      <c r="K95" s="35"/>
    </row>
    <row r="96" spans="1:54" x14ac:dyDescent="0.25">
      <c r="C96" s="57"/>
      <c r="D96" s="54"/>
      <c r="E96" s="6"/>
      <c r="F96" s="19"/>
      <c r="G96" s="24"/>
      <c r="H96" s="24"/>
      <c r="I96" s="31"/>
      <c r="J96" s="31"/>
      <c r="K96" s="35"/>
    </row>
    <row r="97" spans="3:11" x14ac:dyDescent="0.25">
      <c r="C97" s="60" t="s">
        <v>193</v>
      </c>
      <c r="D97" s="55"/>
      <c r="E97" s="5"/>
      <c r="F97" s="20"/>
      <c r="G97" s="26">
        <v>26956.87</v>
      </c>
      <c r="H97" s="26">
        <v>100.00000000000001</v>
      </c>
      <c r="I97" s="32"/>
      <c r="J97" s="32"/>
      <c r="K97" s="36"/>
    </row>
    <row r="100" spans="3:11" x14ac:dyDescent="0.25">
      <c r="C100" s="1" t="s">
        <v>194</v>
      </c>
    </row>
    <row r="101" spans="3:11" x14ac:dyDescent="0.25">
      <c r="C101" s="37" t="s">
        <v>195</v>
      </c>
      <c r="D101" s="37"/>
      <c r="E101" s="37"/>
      <c r="F101" s="37"/>
      <c r="G101" s="37"/>
      <c r="H101" s="37"/>
      <c r="I101" s="37"/>
      <c r="J101" s="37"/>
      <c r="K101" s="37"/>
    </row>
    <row r="102" spans="3:11" x14ac:dyDescent="0.25">
      <c r="C102" s="2" t="s">
        <v>196</v>
      </c>
    </row>
    <row r="103" spans="3:11" x14ac:dyDescent="0.25">
      <c r="C103" s="2" t="s">
        <v>197</v>
      </c>
    </row>
    <row r="104" spans="3:11" ht="30" customHeight="1" x14ac:dyDescent="0.25">
      <c r="C104" s="92" t="s">
        <v>198</v>
      </c>
      <c r="D104" s="93"/>
      <c r="E104" s="93"/>
      <c r="F104" s="93"/>
      <c r="G104" s="93"/>
      <c r="H104" s="93"/>
      <c r="I104" s="93"/>
      <c r="J104" s="93"/>
      <c r="K104" s="93"/>
    </row>
    <row r="105" spans="3:11" x14ac:dyDescent="0.25">
      <c r="C105" s="2" t="s">
        <v>199</v>
      </c>
    </row>
    <row r="107" spans="3:11" x14ac:dyDescent="0.25">
      <c r="C107" s="1" t="s">
        <v>5400</v>
      </c>
      <c r="E107" s="90" t="s">
        <v>5401</v>
      </c>
    </row>
    <row r="108" spans="3:11" x14ac:dyDescent="0.25">
      <c r="E108" s="2" t="s">
        <v>5403</v>
      </c>
    </row>
  </sheetData>
  <mergeCells count="1">
    <mergeCell ref="C104:K104"/>
  </mergeCells>
  <hyperlinks>
    <hyperlink ref="J2" location="'Index'!A1" display="'Index'!A1" xr:uid="{C4AAD176-7481-4371-A5AA-4EB3C054184A}"/>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49904-4E4A-44DB-A152-7A5F620791A1}">
  <sheetPr codeName="Sheet1"/>
  <dimension ref="A1:IV121"/>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3079</v>
      </c>
      <c r="J2" s="38" t="s">
        <v>4913</v>
      </c>
    </row>
    <row r="3" spans="1:54" ht="16.5" x14ac:dyDescent="0.3">
      <c r="C3" s="1" t="s">
        <v>28</v>
      </c>
      <c r="D3" s="21" t="s">
        <v>3080</v>
      </c>
      <c r="F3" s="79" t="s">
        <v>5336</v>
      </c>
      <c r="G3" s="13" t="s">
        <v>4836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582</v>
      </c>
      <c r="C10" s="57" t="s">
        <v>583</v>
      </c>
      <c r="D10" s="54" t="s">
        <v>584</v>
      </c>
      <c r="E10" s="6" t="s">
        <v>141</v>
      </c>
      <c r="F10" s="19">
        <v>6476</v>
      </c>
      <c r="G10" s="24">
        <v>72.260000000000005</v>
      </c>
      <c r="H10" s="24">
        <v>3.11</v>
      </c>
      <c r="I10" s="31"/>
      <c r="J10" s="31"/>
      <c r="K10" s="35"/>
    </row>
    <row r="11" spans="1:54" x14ac:dyDescent="0.25">
      <c r="B11" s="8" t="s">
        <v>76</v>
      </c>
      <c r="C11" s="57" t="s">
        <v>77</v>
      </c>
      <c r="D11" s="54" t="s">
        <v>78</v>
      </c>
      <c r="E11" s="6" t="s">
        <v>79</v>
      </c>
      <c r="F11" s="19">
        <v>9446</v>
      </c>
      <c r="G11" s="24">
        <v>71.45</v>
      </c>
      <c r="H11" s="24">
        <v>3.08</v>
      </c>
      <c r="I11" s="31"/>
      <c r="J11" s="31"/>
      <c r="K11" s="35"/>
    </row>
    <row r="12" spans="1:54" x14ac:dyDescent="0.25">
      <c r="B12" s="8" t="s">
        <v>90</v>
      </c>
      <c r="C12" s="57" t="s">
        <v>91</v>
      </c>
      <c r="D12" s="54" t="s">
        <v>92</v>
      </c>
      <c r="E12" s="6" t="s">
        <v>58</v>
      </c>
      <c r="F12" s="19">
        <v>2040</v>
      </c>
      <c r="G12" s="24">
        <v>70.16</v>
      </c>
      <c r="H12" s="24">
        <v>3.02</v>
      </c>
      <c r="I12" s="31"/>
      <c r="J12" s="31"/>
      <c r="K12" s="35"/>
    </row>
    <row r="13" spans="1:54" x14ac:dyDescent="0.25">
      <c r="B13" s="8" t="s">
        <v>2204</v>
      </c>
      <c r="C13" s="57" t="s">
        <v>2205</v>
      </c>
      <c r="D13" s="54" t="s">
        <v>2206</v>
      </c>
      <c r="E13" s="6" t="s">
        <v>2207</v>
      </c>
      <c r="F13" s="19">
        <v>14738</v>
      </c>
      <c r="G13" s="24">
        <v>68.650000000000006</v>
      </c>
      <c r="H13" s="24">
        <v>2.96</v>
      </c>
      <c r="I13" s="31"/>
      <c r="J13" s="31"/>
      <c r="K13" s="35"/>
    </row>
    <row r="14" spans="1:54" x14ac:dyDescent="0.25">
      <c r="B14" s="8" t="s">
        <v>108</v>
      </c>
      <c r="C14" s="57" t="s">
        <v>109</v>
      </c>
      <c r="D14" s="54" t="s">
        <v>110</v>
      </c>
      <c r="E14" s="6" t="s">
        <v>111</v>
      </c>
      <c r="F14" s="19">
        <v>1117</v>
      </c>
      <c r="G14" s="24">
        <v>63.53</v>
      </c>
      <c r="H14" s="24">
        <v>2.74</v>
      </c>
      <c r="I14" s="31"/>
      <c r="J14" s="31"/>
      <c r="K14" s="35"/>
    </row>
    <row r="15" spans="1:54" x14ac:dyDescent="0.25">
      <c r="B15" s="8" t="s">
        <v>1013</v>
      </c>
      <c r="C15" s="57" t="s">
        <v>1014</v>
      </c>
      <c r="D15" s="54" t="s">
        <v>1015</v>
      </c>
      <c r="E15" s="6" t="s">
        <v>58</v>
      </c>
      <c r="F15" s="19">
        <v>1140</v>
      </c>
      <c r="G15" s="24">
        <v>62.41</v>
      </c>
      <c r="H15" s="24">
        <v>2.69</v>
      </c>
      <c r="I15" s="31"/>
      <c r="J15" s="31"/>
      <c r="K15" s="35"/>
    </row>
    <row r="16" spans="1:54" x14ac:dyDescent="0.25">
      <c r="B16" s="8" t="s">
        <v>498</v>
      </c>
      <c r="C16" s="57" t="s">
        <v>499</v>
      </c>
      <c r="D16" s="54" t="s">
        <v>500</v>
      </c>
      <c r="E16" s="6" t="s">
        <v>320</v>
      </c>
      <c r="F16" s="19">
        <v>1034</v>
      </c>
      <c r="G16" s="24">
        <v>61.96</v>
      </c>
      <c r="H16" s="24">
        <v>2.67</v>
      </c>
      <c r="I16" s="31"/>
      <c r="J16" s="31"/>
      <c r="K16" s="35"/>
    </row>
    <row r="17" spans="2:11" x14ac:dyDescent="0.25">
      <c r="B17" s="8" t="s">
        <v>83</v>
      </c>
      <c r="C17" s="57" t="s">
        <v>84</v>
      </c>
      <c r="D17" s="54" t="s">
        <v>85</v>
      </c>
      <c r="E17" s="6" t="s">
        <v>86</v>
      </c>
      <c r="F17" s="19">
        <v>3686</v>
      </c>
      <c r="G17" s="24">
        <v>59.35</v>
      </c>
      <c r="H17" s="24">
        <v>2.56</v>
      </c>
      <c r="I17" s="31"/>
      <c r="J17" s="31"/>
      <c r="K17" s="35"/>
    </row>
    <row r="18" spans="2:11" x14ac:dyDescent="0.25">
      <c r="B18" s="8" t="s">
        <v>2266</v>
      </c>
      <c r="C18" s="57" t="s">
        <v>2267</v>
      </c>
      <c r="D18" s="54" t="s">
        <v>2268</v>
      </c>
      <c r="E18" s="6" t="s">
        <v>96</v>
      </c>
      <c r="F18" s="19">
        <v>361</v>
      </c>
      <c r="G18" s="24">
        <v>58.91</v>
      </c>
      <c r="H18" s="24">
        <v>2.54</v>
      </c>
      <c r="I18" s="31"/>
      <c r="J18" s="31"/>
      <c r="K18" s="35"/>
    </row>
    <row r="19" spans="2:11" x14ac:dyDescent="0.25">
      <c r="B19" s="8" t="s">
        <v>569</v>
      </c>
      <c r="C19" s="57" t="s">
        <v>570</v>
      </c>
      <c r="D19" s="54" t="s">
        <v>571</v>
      </c>
      <c r="E19" s="6" t="s">
        <v>156</v>
      </c>
      <c r="F19" s="19">
        <v>1312</v>
      </c>
      <c r="G19" s="24">
        <v>58.7</v>
      </c>
      <c r="H19" s="24">
        <v>2.5299999999999998</v>
      </c>
      <c r="I19" s="31"/>
      <c r="J19" s="31"/>
      <c r="K19" s="35"/>
    </row>
    <row r="20" spans="2:11" x14ac:dyDescent="0.25">
      <c r="B20" s="8" t="s">
        <v>2466</v>
      </c>
      <c r="C20" s="57" t="s">
        <v>2467</v>
      </c>
      <c r="D20" s="54" t="s">
        <v>2468</v>
      </c>
      <c r="E20" s="6" t="s">
        <v>115</v>
      </c>
      <c r="F20" s="19">
        <v>105717</v>
      </c>
      <c r="G20" s="24">
        <v>58.19</v>
      </c>
      <c r="H20" s="24">
        <v>2.5099999999999998</v>
      </c>
      <c r="I20" s="31"/>
      <c r="J20" s="31"/>
      <c r="K20" s="35"/>
    </row>
    <row r="21" spans="2:11" x14ac:dyDescent="0.25">
      <c r="B21" s="8" t="s">
        <v>404</v>
      </c>
      <c r="C21" s="57" t="s">
        <v>405</v>
      </c>
      <c r="D21" s="54" t="s">
        <v>406</v>
      </c>
      <c r="E21" s="6" t="s">
        <v>75</v>
      </c>
      <c r="F21" s="19">
        <v>17112</v>
      </c>
      <c r="G21" s="24">
        <v>58.1</v>
      </c>
      <c r="H21" s="24">
        <v>2.5</v>
      </c>
      <c r="I21" s="31"/>
      <c r="J21" s="31"/>
      <c r="K21" s="35"/>
    </row>
    <row r="22" spans="2:11" x14ac:dyDescent="0.25">
      <c r="B22" s="8" t="s">
        <v>2411</v>
      </c>
      <c r="C22" s="57" t="s">
        <v>2412</v>
      </c>
      <c r="D22" s="54" t="s">
        <v>2413</v>
      </c>
      <c r="E22" s="6" t="s">
        <v>123</v>
      </c>
      <c r="F22" s="19">
        <v>14563</v>
      </c>
      <c r="G22" s="24">
        <v>56.61</v>
      </c>
      <c r="H22" s="24">
        <v>2.44</v>
      </c>
      <c r="I22" s="31"/>
      <c r="J22" s="31"/>
      <c r="K22" s="35"/>
    </row>
    <row r="23" spans="2:11" x14ac:dyDescent="0.25">
      <c r="B23" s="8" t="s">
        <v>2414</v>
      </c>
      <c r="C23" s="57" t="s">
        <v>2415</v>
      </c>
      <c r="D23" s="54" t="s">
        <v>2416</v>
      </c>
      <c r="E23" s="6" t="s">
        <v>152</v>
      </c>
      <c r="F23" s="19">
        <v>7735</v>
      </c>
      <c r="G23" s="24">
        <v>55.72</v>
      </c>
      <c r="H23" s="24">
        <v>2.4</v>
      </c>
      <c r="I23" s="31"/>
      <c r="J23" s="31"/>
      <c r="K23" s="35"/>
    </row>
    <row r="24" spans="2:11" x14ac:dyDescent="0.25">
      <c r="B24" s="8" t="s">
        <v>613</v>
      </c>
      <c r="C24" s="57" t="s">
        <v>614</v>
      </c>
      <c r="D24" s="54" t="s">
        <v>615</v>
      </c>
      <c r="E24" s="6" t="s">
        <v>268</v>
      </c>
      <c r="F24" s="19">
        <v>11857</v>
      </c>
      <c r="G24" s="24">
        <v>52.59</v>
      </c>
      <c r="H24" s="24">
        <v>2.27</v>
      </c>
      <c r="I24" s="31"/>
      <c r="J24" s="31"/>
      <c r="K24" s="35"/>
    </row>
    <row r="25" spans="2:11" x14ac:dyDescent="0.25">
      <c r="B25" s="8" t="s">
        <v>2360</v>
      </c>
      <c r="C25" s="57" t="s">
        <v>696</v>
      </c>
      <c r="D25" s="54" t="s">
        <v>2361</v>
      </c>
      <c r="E25" s="6" t="s">
        <v>86</v>
      </c>
      <c r="F25" s="19">
        <v>12727</v>
      </c>
      <c r="G25" s="24">
        <v>52.23</v>
      </c>
      <c r="H25" s="24">
        <v>2.25</v>
      </c>
      <c r="I25" s="31"/>
      <c r="J25" s="31"/>
      <c r="K25" s="35"/>
    </row>
    <row r="26" spans="2:11" x14ac:dyDescent="0.25">
      <c r="B26" s="8" t="s">
        <v>914</v>
      </c>
      <c r="C26" s="57" t="s">
        <v>915</v>
      </c>
      <c r="D26" s="54" t="s">
        <v>916</v>
      </c>
      <c r="E26" s="6" t="s">
        <v>917</v>
      </c>
      <c r="F26" s="19">
        <v>2938</v>
      </c>
      <c r="G26" s="24">
        <v>49.99</v>
      </c>
      <c r="H26" s="24">
        <v>2.15</v>
      </c>
      <c r="I26" s="31"/>
      <c r="J26" s="31"/>
      <c r="K26" s="35"/>
    </row>
    <row r="27" spans="2:11" x14ac:dyDescent="0.25">
      <c r="B27" s="8" t="s">
        <v>572</v>
      </c>
      <c r="C27" s="57" t="s">
        <v>573</v>
      </c>
      <c r="D27" s="54" t="s">
        <v>574</v>
      </c>
      <c r="E27" s="6" t="s">
        <v>123</v>
      </c>
      <c r="F27" s="19">
        <v>33805</v>
      </c>
      <c r="G27" s="24">
        <v>48.9</v>
      </c>
      <c r="H27" s="24">
        <v>2.11</v>
      </c>
      <c r="I27" s="31"/>
      <c r="J27" s="31"/>
      <c r="K27" s="35"/>
    </row>
    <row r="28" spans="2:11" x14ac:dyDescent="0.25">
      <c r="B28" s="8" t="s">
        <v>205</v>
      </c>
      <c r="C28" s="57" t="s">
        <v>206</v>
      </c>
      <c r="D28" s="54" t="s">
        <v>207</v>
      </c>
      <c r="E28" s="6" t="s">
        <v>208</v>
      </c>
      <c r="F28" s="19">
        <v>881</v>
      </c>
      <c r="G28" s="24">
        <v>48.72</v>
      </c>
      <c r="H28" s="24">
        <v>2.1</v>
      </c>
      <c r="I28" s="31"/>
      <c r="J28" s="31"/>
      <c r="K28" s="35"/>
    </row>
    <row r="29" spans="2:11" x14ac:dyDescent="0.25">
      <c r="B29" s="8" t="s">
        <v>1001</v>
      </c>
      <c r="C29" s="57" t="s">
        <v>1002</v>
      </c>
      <c r="D29" s="54" t="s">
        <v>1003</v>
      </c>
      <c r="E29" s="6" t="s">
        <v>75</v>
      </c>
      <c r="F29" s="19">
        <v>32180</v>
      </c>
      <c r="G29" s="24">
        <v>48.19</v>
      </c>
      <c r="H29" s="24">
        <v>2.08</v>
      </c>
      <c r="I29" s="31"/>
      <c r="J29" s="31"/>
      <c r="K29" s="35"/>
    </row>
    <row r="30" spans="2:11" x14ac:dyDescent="0.25">
      <c r="B30" s="8" t="s">
        <v>441</v>
      </c>
      <c r="C30" s="57" t="s">
        <v>442</v>
      </c>
      <c r="D30" s="54" t="s">
        <v>443</v>
      </c>
      <c r="E30" s="6" t="s">
        <v>127</v>
      </c>
      <c r="F30" s="19">
        <v>1191</v>
      </c>
      <c r="G30" s="24">
        <v>46.77</v>
      </c>
      <c r="H30" s="24">
        <v>2.02</v>
      </c>
      <c r="I30" s="31"/>
      <c r="J30" s="31"/>
      <c r="K30" s="35"/>
    </row>
    <row r="31" spans="2:11" x14ac:dyDescent="0.25">
      <c r="B31" s="8" t="s">
        <v>904</v>
      </c>
      <c r="C31" s="57" t="s">
        <v>905</v>
      </c>
      <c r="D31" s="54" t="s">
        <v>906</v>
      </c>
      <c r="E31" s="6" t="s">
        <v>50</v>
      </c>
      <c r="F31" s="19">
        <v>2932</v>
      </c>
      <c r="G31" s="24">
        <v>46.64</v>
      </c>
      <c r="H31" s="24">
        <v>2.0099999999999998</v>
      </c>
      <c r="I31" s="31"/>
      <c r="J31" s="31"/>
      <c r="K31" s="35"/>
    </row>
    <row r="32" spans="2:11" x14ac:dyDescent="0.25">
      <c r="B32" s="8" t="s">
        <v>3034</v>
      </c>
      <c r="C32" s="57" t="s">
        <v>3035</v>
      </c>
      <c r="D32" s="54" t="s">
        <v>3036</v>
      </c>
      <c r="E32" s="6" t="s">
        <v>86</v>
      </c>
      <c r="F32" s="19">
        <v>380</v>
      </c>
      <c r="G32" s="24">
        <v>46.62</v>
      </c>
      <c r="H32" s="24">
        <v>2.0099999999999998</v>
      </c>
      <c r="I32" s="31"/>
      <c r="J32" s="31"/>
      <c r="K32" s="35"/>
    </row>
    <row r="33" spans="2:11" x14ac:dyDescent="0.25">
      <c r="B33" s="8" t="s">
        <v>921</v>
      </c>
      <c r="C33" s="57" t="s">
        <v>922</v>
      </c>
      <c r="D33" s="54" t="s">
        <v>923</v>
      </c>
      <c r="E33" s="6" t="s">
        <v>50</v>
      </c>
      <c r="F33" s="19">
        <v>932</v>
      </c>
      <c r="G33" s="24">
        <v>44.96</v>
      </c>
      <c r="H33" s="24">
        <v>1.94</v>
      </c>
      <c r="I33" s="31"/>
      <c r="J33" s="31"/>
      <c r="K33" s="35"/>
    </row>
    <row r="34" spans="2:11" x14ac:dyDescent="0.25">
      <c r="B34" s="8" t="s">
        <v>2428</v>
      </c>
      <c r="C34" s="57" t="s">
        <v>2429</v>
      </c>
      <c r="D34" s="54" t="s">
        <v>2430</v>
      </c>
      <c r="E34" s="6" t="s">
        <v>156</v>
      </c>
      <c r="F34" s="19">
        <v>3407</v>
      </c>
      <c r="G34" s="24">
        <v>44.64</v>
      </c>
      <c r="H34" s="24">
        <v>1.92</v>
      </c>
      <c r="I34" s="31"/>
      <c r="J34" s="31"/>
      <c r="K34" s="35"/>
    </row>
    <row r="35" spans="2:11" x14ac:dyDescent="0.25">
      <c r="B35" s="8" t="s">
        <v>299</v>
      </c>
      <c r="C35" s="57" t="s">
        <v>300</v>
      </c>
      <c r="D35" s="54" t="s">
        <v>301</v>
      </c>
      <c r="E35" s="6" t="s">
        <v>43</v>
      </c>
      <c r="F35" s="19">
        <v>16317</v>
      </c>
      <c r="G35" s="24">
        <v>42.2</v>
      </c>
      <c r="H35" s="24">
        <v>1.82</v>
      </c>
      <c r="I35" s="31"/>
      <c r="J35" s="31"/>
      <c r="K35" s="35"/>
    </row>
    <row r="36" spans="2:11" x14ac:dyDescent="0.25">
      <c r="B36" s="8" t="s">
        <v>400</v>
      </c>
      <c r="C36" s="57" t="s">
        <v>401</v>
      </c>
      <c r="D36" s="54" t="s">
        <v>402</v>
      </c>
      <c r="E36" s="6" t="s">
        <v>403</v>
      </c>
      <c r="F36" s="19">
        <v>23628</v>
      </c>
      <c r="G36" s="24">
        <v>41.63</v>
      </c>
      <c r="H36" s="24">
        <v>1.79</v>
      </c>
      <c r="I36" s="31"/>
      <c r="J36" s="31"/>
      <c r="K36" s="35"/>
    </row>
    <row r="37" spans="2:11" x14ac:dyDescent="0.25">
      <c r="B37" s="8" t="s">
        <v>444</v>
      </c>
      <c r="C37" s="57" t="s">
        <v>445</v>
      </c>
      <c r="D37" s="54" t="s">
        <v>446</v>
      </c>
      <c r="E37" s="6" t="s">
        <v>43</v>
      </c>
      <c r="F37" s="19">
        <v>21541</v>
      </c>
      <c r="G37" s="24">
        <v>41.57</v>
      </c>
      <c r="H37" s="24">
        <v>1.79</v>
      </c>
      <c r="I37" s="31"/>
      <c r="J37" s="31"/>
      <c r="K37" s="35"/>
    </row>
    <row r="38" spans="2:11" x14ac:dyDescent="0.25">
      <c r="B38" s="8" t="s">
        <v>97</v>
      </c>
      <c r="C38" s="57" t="s">
        <v>98</v>
      </c>
      <c r="D38" s="54" t="s">
        <v>99</v>
      </c>
      <c r="E38" s="6" t="s">
        <v>50</v>
      </c>
      <c r="F38" s="19">
        <v>805</v>
      </c>
      <c r="G38" s="24">
        <v>41.51</v>
      </c>
      <c r="H38" s="24">
        <v>1.79</v>
      </c>
      <c r="I38" s="31"/>
      <c r="J38" s="31"/>
      <c r="K38" s="35"/>
    </row>
    <row r="39" spans="2:11" x14ac:dyDescent="0.25">
      <c r="B39" s="8" t="s">
        <v>514</v>
      </c>
      <c r="C39" s="57" t="s">
        <v>515</v>
      </c>
      <c r="D39" s="54" t="s">
        <v>516</v>
      </c>
      <c r="E39" s="6" t="s">
        <v>145</v>
      </c>
      <c r="F39" s="19">
        <v>38852</v>
      </c>
      <c r="G39" s="24">
        <v>41.04</v>
      </c>
      <c r="H39" s="24">
        <v>1.77</v>
      </c>
      <c r="I39" s="31"/>
      <c r="J39" s="31"/>
      <c r="K39" s="35"/>
    </row>
    <row r="40" spans="2:11" x14ac:dyDescent="0.25">
      <c r="B40" s="8" t="s">
        <v>237</v>
      </c>
      <c r="C40" s="57" t="s">
        <v>238</v>
      </c>
      <c r="D40" s="54" t="s">
        <v>239</v>
      </c>
      <c r="E40" s="6" t="s">
        <v>174</v>
      </c>
      <c r="F40" s="19">
        <v>3497</v>
      </c>
      <c r="G40" s="24">
        <v>40.799999999999997</v>
      </c>
      <c r="H40" s="24">
        <v>1.76</v>
      </c>
      <c r="I40" s="31"/>
      <c r="J40" s="31"/>
      <c r="K40" s="35"/>
    </row>
    <row r="41" spans="2:11" x14ac:dyDescent="0.25">
      <c r="B41" s="8" t="s">
        <v>394</v>
      </c>
      <c r="C41" s="57" t="s">
        <v>395</v>
      </c>
      <c r="D41" s="54" t="s">
        <v>396</v>
      </c>
      <c r="E41" s="6" t="s">
        <v>111</v>
      </c>
      <c r="F41" s="19">
        <v>2122</v>
      </c>
      <c r="G41" s="24">
        <v>40.53</v>
      </c>
      <c r="H41" s="24">
        <v>1.75</v>
      </c>
      <c r="I41" s="31"/>
      <c r="J41" s="31"/>
      <c r="K41" s="35"/>
    </row>
    <row r="42" spans="2:11" x14ac:dyDescent="0.25">
      <c r="B42" s="8" t="s">
        <v>2353</v>
      </c>
      <c r="C42" s="57" t="s">
        <v>681</v>
      </c>
      <c r="D42" s="54" t="s">
        <v>2354</v>
      </c>
      <c r="E42" s="6" t="s">
        <v>86</v>
      </c>
      <c r="F42" s="19">
        <v>10847</v>
      </c>
      <c r="G42" s="24">
        <v>40.46</v>
      </c>
      <c r="H42" s="24">
        <v>1.74</v>
      </c>
      <c r="I42" s="31"/>
      <c r="J42" s="31"/>
      <c r="K42" s="35"/>
    </row>
    <row r="43" spans="2:11" x14ac:dyDescent="0.25">
      <c r="B43" s="8" t="s">
        <v>2377</v>
      </c>
      <c r="C43" s="57" t="s">
        <v>2378</v>
      </c>
      <c r="D43" s="54" t="s">
        <v>2379</v>
      </c>
      <c r="E43" s="6" t="s">
        <v>170</v>
      </c>
      <c r="F43" s="19">
        <v>5641</v>
      </c>
      <c r="G43" s="24">
        <v>40.229999999999997</v>
      </c>
      <c r="H43" s="24">
        <v>1.73</v>
      </c>
      <c r="I43" s="31"/>
      <c r="J43" s="31"/>
      <c r="K43" s="35"/>
    </row>
    <row r="44" spans="2:11" x14ac:dyDescent="0.25">
      <c r="B44" s="8" t="s">
        <v>243</v>
      </c>
      <c r="C44" s="57" t="s">
        <v>244</v>
      </c>
      <c r="D44" s="54" t="s">
        <v>245</v>
      </c>
      <c r="E44" s="6" t="s">
        <v>246</v>
      </c>
      <c r="F44" s="19">
        <v>11561</v>
      </c>
      <c r="G44" s="24">
        <v>39.64</v>
      </c>
      <c r="H44" s="24">
        <v>1.71</v>
      </c>
      <c r="I44" s="31"/>
      <c r="J44" s="31"/>
      <c r="K44" s="35"/>
    </row>
    <row r="45" spans="2:11" x14ac:dyDescent="0.25">
      <c r="B45" s="8" t="s">
        <v>2197</v>
      </c>
      <c r="C45" s="57" t="s">
        <v>2198</v>
      </c>
      <c r="D45" s="54" t="s">
        <v>2199</v>
      </c>
      <c r="E45" s="6" t="s">
        <v>79</v>
      </c>
      <c r="F45" s="19">
        <v>2092</v>
      </c>
      <c r="G45" s="24">
        <v>39.520000000000003</v>
      </c>
      <c r="H45" s="24">
        <v>1.7</v>
      </c>
      <c r="I45" s="31"/>
      <c r="J45" s="31"/>
      <c r="K45" s="35"/>
    </row>
    <row r="46" spans="2:11" x14ac:dyDescent="0.25">
      <c r="B46" s="8" t="s">
        <v>2422</v>
      </c>
      <c r="C46" s="57" t="s">
        <v>2423</v>
      </c>
      <c r="D46" s="54" t="s">
        <v>2424</v>
      </c>
      <c r="E46" s="6" t="s">
        <v>330</v>
      </c>
      <c r="F46" s="19">
        <v>2675</v>
      </c>
      <c r="G46" s="24">
        <v>39.270000000000003</v>
      </c>
      <c r="H46" s="24">
        <v>1.69</v>
      </c>
      <c r="I46" s="31"/>
      <c r="J46" s="31"/>
      <c r="K46" s="35"/>
    </row>
    <row r="47" spans="2:11" x14ac:dyDescent="0.25">
      <c r="B47" s="8" t="s">
        <v>3048</v>
      </c>
      <c r="C47" s="57" t="s">
        <v>1177</v>
      </c>
      <c r="D47" s="54" t="s">
        <v>3049</v>
      </c>
      <c r="E47" s="6" t="s">
        <v>43</v>
      </c>
      <c r="F47" s="19">
        <v>173217</v>
      </c>
      <c r="G47" s="24">
        <v>36.81</v>
      </c>
      <c r="H47" s="24">
        <v>1.59</v>
      </c>
      <c r="I47" s="31"/>
      <c r="J47" s="31"/>
      <c r="K47" s="35"/>
    </row>
    <row r="48" spans="2:11" x14ac:dyDescent="0.25">
      <c r="B48" s="8" t="s">
        <v>2355</v>
      </c>
      <c r="C48" s="57" t="s">
        <v>1432</v>
      </c>
      <c r="D48" s="54" t="s">
        <v>2356</v>
      </c>
      <c r="E48" s="6" t="s">
        <v>43</v>
      </c>
      <c r="F48" s="19">
        <v>29416</v>
      </c>
      <c r="G48" s="24">
        <v>36.39</v>
      </c>
      <c r="H48" s="24">
        <v>1.57</v>
      </c>
      <c r="I48" s="31"/>
      <c r="J48" s="31"/>
      <c r="K48" s="35"/>
    </row>
    <row r="49" spans="2:11" x14ac:dyDescent="0.25">
      <c r="B49" s="8" t="s">
        <v>493</v>
      </c>
      <c r="C49" s="57" t="s">
        <v>494</v>
      </c>
      <c r="D49" s="54" t="s">
        <v>495</v>
      </c>
      <c r="E49" s="6" t="s">
        <v>330</v>
      </c>
      <c r="F49" s="19">
        <v>1273</v>
      </c>
      <c r="G49" s="24">
        <v>35.94</v>
      </c>
      <c r="H49" s="24">
        <v>1.55</v>
      </c>
      <c r="I49" s="31"/>
      <c r="J49" s="31"/>
      <c r="K49" s="35"/>
    </row>
    <row r="50" spans="2:11" x14ac:dyDescent="0.25">
      <c r="B50" s="8" t="s">
        <v>2368</v>
      </c>
      <c r="C50" s="57" t="s">
        <v>1807</v>
      </c>
      <c r="D50" s="54" t="s">
        <v>2369</v>
      </c>
      <c r="E50" s="6" t="s">
        <v>43</v>
      </c>
      <c r="F50" s="19">
        <v>4902</v>
      </c>
      <c r="G50" s="24">
        <v>35.86</v>
      </c>
      <c r="H50" s="24">
        <v>1.55</v>
      </c>
      <c r="I50" s="31"/>
      <c r="J50" s="31"/>
      <c r="K50" s="35"/>
    </row>
    <row r="51" spans="2:11" x14ac:dyDescent="0.25">
      <c r="B51" s="8" t="s">
        <v>209</v>
      </c>
      <c r="C51" s="57" t="s">
        <v>210</v>
      </c>
      <c r="D51" s="54" t="s">
        <v>211</v>
      </c>
      <c r="E51" s="6" t="s">
        <v>65</v>
      </c>
      <c r="F51" s="19">
        <v>117</v>
      </c>
      <c r="G51" s="24">
        <v>34.28</v>
      </c>
      <c r="H51" s="24">
        <v>1.48</v>
      </c>
      <c r="I51" s="31"/>
      <c r="J51" s="31"/>
      <c r="K51" s="35"/>
    </row>
    <row r="52" spans="2:11" x14ac:dyDescent="0.25">
      <c r="B52" s="8" t="s">
        <v>293</v>
      </c>
      <c r="C52" s="57" t="s">
        <v>294</v>
      </c>
      <c r="D52" s="54" t="s">
        <v>295</v>
      </c>
      <c r="E52" s="6" t="s">
        <v>43</v>
      </c>
      <c r="F52" s="19">
        <v>30220</v>
      </c>
      <c r="G52" s="24">
        <v>34.119999999999997</v>
      </c>
      <c r="H52" s="24">
        <v>1.47</v>
      </c>
      <c r="I52" s="31"/>
      <c r="J52" s="31"/>
      <c r="K52" s="35"/>
    </row>
    <row r="53" spans="2:11" x14ac:dyDescent="0.25">
      <c r="B53" s="8" t="s">
        <v>869</v>
      </c>
      <c r="C53" s="57" t="s">
        <v>870</v>
      </c>
      <c r="D53" s="54" t="s">
        <v>871</v>
      </c>
      <c r="E53" s="6" t="s">
        <v>268</v>
      </c>
      <c r="F53" s="19">
        <v>2550</v>
      </c>
      <c r="G53" s="24">
        <v>33.840000000000003</v>
      </c>
      <c r="H53" s="24">
        <v>1.46</v>
      </c>
      <c r="I53" s="31"/>
      <c r="J53" s="31"/>
      <c r="K53" s="35"/>
    </row>
    <row r="54" spans="2:11" x14ac:dyDescent="0.25">
      <c r="B54" s="8" t="s">
        <v>2498</v>
      </c>
      <c r="C54" s="57" t="s">
        <v>2499</v>
      </c>
      <c r="D54" s="54" t="s">
        <v>2500</v>
      </c>
      <c r="E54" s="6" t="s">
        <v>96</v>
      </c>
      <c r="F54" s="19">
        <v>2199</v>
      </c>
      <c r="G54" s="24">
        <v>33.049999999999997</v>
      </c>
      <c r="H54" s="24">
        <v>1.42</v>
      </c>
      <c r="I54" s="31"/>
      <c r="J54" s="31"/>
      <c r="K54" s="35"/>
    </row>
    <row r="55" spans="2:11" x14ac:dyDescent="0.25">
      <c r="B55" s="8" t="s">
        <v>2389</v>
      </c>
      <c r="C55" s="57" t="s">
        <v>2390</v>
      </c>
      <c r="D55" s="54" t="s">
        <v>2391</v>
      </c>
      <c r="E55" s="6" t="s">
        <v>513</v>
      </c>
      <c r="F55" s="19">
        <v>4664</v>
      </c>
      <c r="G55" s="24">
        <v>32.5</v>
      </c>
      <c r="H55" s="24">
        <v>1.4</v>
      </c>
      <c r="I55" s="31"/>
      <c r="J55" s="31"/>
      <c r="K55" s="35"/>
    </row>
    <row r="56" spans="2:11" x14ac:dyDescent="0.25">
      <c r="B56" s="8" t="s">
        <v>2220</v>
      </c>
      <c r="C56" s="57" t="s">
        <v>2221</v>
      </c>
      <c r="D56" s="54" t="s">
        <v>2222</v>
      </c>
      <c r="E56" s="6" t="s">
        <v>65</v>
      </c>
      <c r="F56" s="19">
        <v>5397</v>
      </c>
      <c r="G56" s="24">
        <v>30.77</v>
      </c>
      <c r="H56" s="24">
        <v>1.33</v>
      </c>
      <c r="I56" s="31"/>
      <c r="J56" s="31"/>
      <c r="K56" s="35"/>
    </row>
    <row r="57" spans="2:11" x14ac:dyDescent="0.25">
      <c r="B57" s="8" t="s">
        <v>324</v>
      </c>
      <c r="C57" s="57" t="s">
        <v>325</v>
      </c>
      <c r="D57" s="54" t="s">
        <v>326</v>
      </c>
      <c r="E57" s="6" t="s">
        <v>145</v>
      </c>
      <c r="F57" s="19">
        <v>933</v>
      </c>
      <c r="G57" s="24">
        <v>28.88</v>
      </c>
      <c r="H57" s="24">
        <v>1.24</v>
      </c>
      <c r="I57" s="31"/>
      <c r="J57" s="31"/>
      <c r="K57" s="35"/>
    </row>
    <row r="58" spans="2:11" x14ac:dyDescent="0.25">
      <c r="B58" s="8" t="s">
        <v>2362</v>
      </c>
      <c r="C58" s="57" t="s">
        <v>2363</v>
      </c>
      <c r="D58" s="54" t="s">
        <v>2364</v>
      </c>
      <c r="E58" s="6" t="s">
        <v>123</v>
      </c>
      <c r="F58" s="19">
        <v>2638</v>
      </c>
      <c r="G58" s="24">
        <v>27.09</v>
      </c>
      <c r="H58" s="24">
        <v>1.17</v>
      </c>
      <c r="I58" s="31"/>
      <c r="J58" s="31"/>
      <c r="K58" s="35"/>
    </row>
    <row r="59" spans="2:11" x14ac:dyDescent="0.25">
      <c r="B59" s="8" t="s">
        <v>171</v>
      </c>
      <c r="C59" s="57" t="s">
        <v>172</v>
      </c>
      <c r="D59" s="54" t="s">
        <v>173</v>
      </c>
      <c r="E59" s="6" t="s">
        <v>174</v>
      </c>
      <c r="F59" s="19">
        <v>1144</v>
      </c>
      <c r="G59" s="24">
        <v>25.44</v>
      </c>
      <c r="H59" s="24">
        <v>1.1000000000000001</v>
      </c>
      <c r="I59" s="31"/>
      <c r="J59" s="31"/>
      <c r="K59" s="35"/>
    </row>
    <row r="60" spans="2:11" x14ac:dyDescent="0.25">
      <c r="C60" s="58" t="s">
        <v>175</v>
      </c>
      <c r="D60" s="54"/>
      <c r="E60" s="6"/>
      <c r="F60" s="19"/>
      <c r="G60" s="25">
        <v>2319.62</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183</v>
      </c>
      <c r="C68" s="57" t="s">
        <v>91</v>
      </c>
      <c r="D68" s="54" t="s">
        <v>184</v>
      </c>
      <c r="E68" s="6" t="s">
        <v>185</v>
      </c>
      <c r="F68" s="19">
        <v>8800</v>
      </c>
      <c r="G68" s="24">
        <v>0.88</v>
      </c>
      <c r="H68" s="24">
        <v>0.04</v>
      </c>
      <c r="I68" s="31">
        <v>6.05</v>
      </c>
      <c r="J68" s="31"/>
      <c r="K68" s="35" t="s">
        <v>5298</v>
      </c>
    </row>
    <row r="69" spans="1:11" x14ac:dyDescent="0.25">
      <c r="C69" s="58" t="s">
        <v>175</v>
      </c>
      <c r="D69" s="54"/>
      <c r="E69" s="6"/>
      <c r="F69" s="19"/>
      <c r="G69" s="25">
        <v>0.88</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3:11" x14ac:dyDescent="0.25">
      <c r="C81" s="58" t="s">
        <v>13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15</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16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18</v>
      </c>
      <c r="D91" s="54"/>
      <c r="E91" s="6"/>
      <c r="F91" s="19"/>
      <c r="G91" s="24"/>
      <c r="H91" s="24"/>
      <c r="I91" s="31"/>
      <c r="J91" s="31"/>
      <c r="K91" s="35"/>
    </row>
    <row r="92" spans="3:11" x14ac:dyDescent="0.25">
      <c r="C92" s="57"/>
      <c r="D92" s="54"/>
      <c r="E92" s="6"/>
      <c r="F92" s="19"/>
      <c r="G92" s="24"/>
      <c r="H92" s="24"/>
      <c r="I92" s="31"/>
      <c r="J92" s="31"/>
      <c r="K92" s="35"/>
    </row>
    <row r="93" spans="3:11" x14ac:dyDescent="0.25">
      <c r="C93" s="58" t="s">
        <v>19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20</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24</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-0.56999999999999995</v>
      </c>
      <c r="H107" s="24">
        <v>-0.02</v>
      </c>
      <c r="I107" s="31"/>
      <c r="J107" s="31"/>
      <c r="K107" s="35"/>
    </row>
    <row r="108" spans="1:54" x14ac:dyDescent="0.25">
      <c r="C108" s="58" t="s">
        <v>175</v>
      </c>
      <c r="D108" s="54"/>
      <c r="E108" s="6"/>
      <c r="F108" s="19"/>
      <c r="G108" s="25">
        <v>-0.56999999999999995</v>
      </c>
      <c r="H108" s="25">
        <v>-0.02</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2319.9299999999998</v>
      </c>
      <c r="H110" s="26">
        <v>100.00000000000001</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5438</v>
      </c>
    </row>
  </sheetData>
  <mergeCells count="1">
    <mergeCell ref="C117:K117"/>
  </mergeCells>
  <hyperlinks>
    <hyperlink ref="J2" location="'Index'!A1" display="'Index'!A1" xr:uid="{26D5F13B-45B2-4E83-9CDD-56FAB671F5E5}"/>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2B10D-193C-4E11-B888-68BB3850AE6F}">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3081</v>
      </c>
      <c r="J2" s="38" t="s">
        <v>4913</v>
      </c>
    </row>
    <row r="3" spans="1:54" ht="16.5" x14ac:dyDescent="0.3">
      <c r="C3" s="1" t="s">
        <v>28</v>
      </c>
      <c r="D3" s="21" t="s">
        <v>3082</v>
      </c>
      <c r="F3" s="79" t="s">
        <v>5336</v>
      </c>
      <c r="G3" s="13" t="s">
        <v>4837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100</v>
      </c>
      <c r="C10" s="57" t="s">
        <v>101</v>
      </c>
      <c r="D10" s="54" t="s">
        <v>102</v>
      </c>
      <c r="E10" s="6" t="s">
        <v>103</v>
      </c>
      <c r="F10" s="19">
        <v>16684</v>
      </c>
      <c r="G10" s="24">
        <v>419.5</v>
      </c>
      <c r="H10" s="24">
        <v>5.65</v>
      </c>
      <c r="I10" s="31"/>
      <c r="J10" s="31"/>
      <c r="K10" s="35"/>
    </row>
    <row r="11" spans="1:54" x14ac:dyDescent="0.25">
      <c r="B11" s="8" t="s">
        <v>1088</v>
      </c>
      <c r="C11" s="57" t="s">
        <v>1089</v>
      </c>
      <c r="D11" s="54" t="s">
        <v>1090</v>
      </c>
      <c r="E11" s="6" t="s">
        <v>1091</v>
      </c>
      <c r="F11" s="19">
        <v>94403</v>
      </c>
      <c r="G11" s="24">
        <v>368.12</v>
      </c>
      <c r="H11" s="24">
        <v>4.96</v>
      </c>
      <c r="I11" s="31"/>
      <c r="J11" s="31"/>
      <c r="K11" s="35"/>
    </row>
    <row r="12" spans="1:54" x14ac:dyDescent="0.25">
      <c r="B12" s="8" t="s">
        <v>379</v>
      </c>
      <c r="C12" s="57" t="s">
        <v>380</v>
      </c>
      <c r="D12" s="54" t="s">
        <v>381</v>
      </c>
      <c r="E12" s="6" t="s">
        <v>103</v>
      </c>
      <c r="F12" s="19">
        <v>91312</v>
      </c>
      <c r="G12" s="24">
        <v>366.66</v>
      </c>
      <c r="H12" s="24">
        <v>4.9400000000000004</v>
      </c>
      <c r="I12" s="31"/>
      <c r="J12" s="31"/>
      <c r="K12" s="35"/>
    </row>
    <row r="13" spans="1:54" x14ac:dyDescent="0.25">
      <c r="B13" s="8" t="s">
        <v>1075</v>
      </c>
      <c r="C13" s="57" t="s">
        <v>1076</v>
      </c>
      <c r="D13" s="54" t="s">
        <v>1077</v>
      </c>
      <c r="E13" s="6" t="s">
        <v>1078</v>
      </c>
      <c r="F13" s="19">
        <v>90321</v>
      </c>
      <c r="G13" s="24">
        <v>364.85</v>
      </c>
      <c r="H13" s="24">
        <v>4.91</v>
      </c>
      <c r="I13" s="31"/>
      <c r="J13" s="31"/>
      <c r="K13" s="35"/>
    </row>
    <row r="14" spans="1:54" x14ac:dyDescent="0.25">
      <c r="B14" s="8" t="s">
        <v>1095</v>
      </c>
      <c r="C14" s="57" t="s">
        <v>1096</v>
      </c>
      <c r="D14" s="54" t="s">
        <v>1097</v>
      </c>
      <c r="E14" s="6" t="s">
        <v>320</v>
      </c>
      <c r="F14" s="19">
        <v>31623</v>
      </c>
      <c r="G14" s="24">
        <v>364.58</v>
      </c>
      <c r="H14" s="24">
        <v>4.91</v>
      </c>
      <c r="I14" s="31"/>
      <c r="J14" s="31"/>
      <c r="K14" s="35"/>
    </row>
    <row r="15" spans="1:54" x14ac:dyDescent="0.25">
      <c r="B15" s="8" t="s">
        <v>498</v>
      </c>
      <c r="C15" s="57" t="s">
        <v>499</v>
      </c>
      <c r="D15" s="54" t="s">
        <v>500</v>
      </c>
      <c r="E15" s="6" t="s">
        <v>320</v>
      </c>
      <c r="F15" s="19">
        <v>5761</v>
      </c>
      <c r="G15" s="24">
        <v>345.14</v>
      </c>
      <c r="H15" s="24">
        <v>4.6500000000000004</v>
      </c>
      <c r="I15" s="31"/>
      <c r="J15" s="31"/>
      <c r="K15" s="35"/>
    </row>
    <row r="16" spans="1:54" x14ac:dyDescent="0.25">
      <c r="B16" s="8" t="s">
        <v>47</v>
      </c>
      <c r="C16" s="57" t="s">
        <v>48</v>
      </c>
      <c r="D16" s="54" t="s">
        <v>49</v>
      </c>
      <c r="E16" s="6" t="s">
        <v>50</v>
      </c>
      <c r="F16" s="19">
        <v>23542</v>
      </c>
      <c r="G16" s="24">
        <v>339.43</v>
      </c>
      <c r="H16" s="24">
        <v>4.57</v>
      </c>
      <c r="I16" s="31"/>
      <c r="J16" s="31"/>
      <c r="K16" s="35"/>
    </row>
    <row r="17" spans="2:11" x14ac:dyDescent="0.25">
      <c r="B17" s="8" t="s">
        <v>93</v>
      </c>
      <c r="C17" s="57" t="s">
        <v>94</v>
      </c>
      <c r="D17" s="54" t="s">
        <v>95</v>
      </c>
      <c r="E17" s="6" t="s">
        <v>96</v>
      </c>
      <c r="F17" s="19">
        <v>13790</v>
      </c>
      <c r="G17" s="24">
        <v>324.07</v>
      </c>
      <c r="H17" s="24">
        <v>4.3600000000000003</v>
      </c>
      <c r="I17" s="31"/>
      <c r="J17" s="31"/>
      <c r="K17" s="35"/>
    </row>
    <row r="18" spans="2:11" x14ac:dyDescent="0.25">
      <c r="B18" s="8" t="s">
        <v>80</v>
      </c>
      <c r="C18" s="57" t="s">
        <v>81</v>
      </c>
      <c r="D18" s="54" t="s">
        <v>82</v>
      </c>
      <c r="E18" s="6" t="s">
        <v>50</v>
      </c>
      <c r="F18" s="19">
        <v>11036</v>
      </c>
      <c r="G18" s="24">
        <v>318.76</v>
      </c>
      <c r="H18" s="24">
        <v>4.29</v>
      </c>
      <c r="I18" s="31"/>
      <c r="J18" s="31"/>
      <c r="K18" s="35"/>
    </row>
    <row r="19" spans="2:11" x14ac:dyDescent="0.25">
      <c r="B19" s="8" t="s">
        <v>918</v>
      </c>
      <c r="C19" s="57" t="s">
        <v>919</v>
      </c>
      <c r="D19" s="54" t="s">
        <v>920</v>
      </c>
      <c r="E19" s="6" t="s">
        <v>50</v>
      </c>
      <c r="F19" s="19">
        <v>22141</v>
      </c>
      <c r="G19" s="24">
        <v>306.67</v>
      </c>
      <c r="H19" s="24">
        <v>4.13</v>
      </c>
      <c r="I19" s="31"/>
      <c r="J19" s="31"/>
      <c r="K19" s="35"/>
    </row>
    <row r="20" spans="2:11" x14ac:dyDescent="0.25">
      <c r="B20" s="8" t="s">
        <v>872</v>
      </c>
      <c r="C20" s="57" t="s">
        <v>873</v>
      </c>
      <c r="D20" s="54" t="s">
        <v>874</v>
      </c>
      <c r="E20" s="6" t="s">
        <v>58</v>
      </c>
      <c r="F20" s="19">
        <v>3456</v>
      </c>
      <c r="G20" s="24">
        <v>299.93</v>
      </c>
      <c r="H20" s="24">
        <v>4.04</v>
      </c>
      <c r="I20" s="31"/>
      <c r="J20" s="31"/>
      <c r="K20" s="35"/>
    </row>
    <row r="21" spans="2:11" x14ac:dyDescent="0.25">
      <c r="B21" s="8" t="s">
        <v>171</v>
      </c>
      <c r="C21" s="57" t="s">
        <v>172</v>
      </c>
      <c r="D21" s="54" t="s">
        <v>173</v>
      </c>
      <c r="E21" s="6" t="s">
        <v>174</v>
      </c>
      <c r="F21" s="19">
        <v>12902</v>
      </c>
      <c r="G21" s="24">
        <v>286.73</v>
      </c>
      <c r="H21" s="24">
        <v>3.86</v>
      </c>
      <c r="I21" s="31"/>
      <c r="J21" s="31"/>
      <c r="K21" s="35"/>
    </row>
    <row r="22" spans="2:11" x14ac:dyDescent="0.25">
      <c r="B22" s="8" t="s">
        <v>1013</v>
      </c>
      <c r="C22" s="57" t="s">
        <v>1014</v>
      </c>
      <c r="D22" s="54" t="s">
        <v>1015</v>
      </c>
      <c r="E22" s="6" t="s">
        <v>58</v>
      </c>
      <c r="F22" s="19">
        <v>4923</v>
      </c>
      <c r="G22" s="24">
        <v>269.41000000000003</v>
      </c>
      <c r="H22" s="24">
        <v>3.63</v>
      </c>
      <c r="I22" s="31"/>
      <c r="J22" s="31"/>
      <c r="K22" s="35"/>
    </row>
    <row r="23" spans="2:11" x14ac:dyDescent="0.25">
      <c r="B23" s="8" t="s">
        <v>2347</v>
      </c>
      <c r="C23" s="57" t="s">
        <v>2348</v>
      </c>
      <c r="D23" s="54" t="s">
        <v>2349</v>
      </c>
      <c r="E23" s="6" t="s">
        <v>1078</v>
      </c>
      <c r="F23" s="19">
        <v>5563</v>
      </c>
      <c r="G23" s="24">
        <v>264.05</v>
      </c>
      <c r="H23" s="24">
        <v>3.56</v>
      </c>
      <c r="I23" s="31"/>
      <c r="J23" s="31"/>
      <c r="K23" s="35"/>
    </row>
    <row r="24" spans="2:11" x14ac:dyDescent="0.25">
      <c r="B24" s="8" t="s">
        <v>205</v>
      </c>
      <c r="C24" s="57" t="s">
        <v>206</v>
      </c>
      <c r="D24" s="54" t="s">
        <v>207</v>
      </c>
      <c r="E24" s="6" t="s">
        <v>208</v>
      </c>
      <c r="F24" s="19">
        <v>4285</v>
      </c>
      <c r="G24" s="24">
        <v>237.07</v>
      </c>
      <c r="H24" s="24">
        <v>3.19</v>
      </c>
      <c r="I24" s="31"/>
      <c r="J24" s="31"/>
      <c r="K24" s="35"/>
    </row>
    <row r="25" spans="2:11" x14ac:dyDescent="0.25">
      <c r="B25" s="8" t="s">
        <v>441</v>
      </c>
      <c r="C25" s="57" t="s">
        <v>442</v>
      </c>
      <c r="D25" s="54" t="s">
        <v>443</v>
      </c>
      <c r="E25" s="6" t="s">
        <v>127</v>
      </c>
      <c r="F25" s="19">
        <v>5867</v>
      </c>
      <c r="G25" s="24">
        <v>230.37</v>
      </c>
      <c r="H25" s="24">
        <v>3.1</v>
      </c>
      <c r="I25" s="31"/>
      <c r="J25" s="31"/>
      <c r="K25" s="35"/>
    </row>
    <row r="26" spans="2:11" x14ac:dyDescent="0.25">
      <c r="B26" s="8" t="s">
        <v>404</v>
      </c>
      <c r="C26" s="57" t="s">
        <v>405</v>
      </c>
      <c r="D26" s="54" t="s">
        <v>406</v>
      </c>
      <c r="E26" s="6" t="s">
        <v>75</v>
      </c>
      <c r="F26" s="19">
        <v>67325</v>
      </c>
      <c r="G26" s="24">
        <v>228.67</v>
      </c>
      <c r="H26" s="24">
        <v>3.08</v>
      </c>
      <c r="I26" s="31"/>
      <c r="J26" s="31"/>
      <c r="K26" s="35"/>
    </row>
    <row r="27" spans="2:11" x14ac:dyDescent="0.25">
      <c r="B27" s="8" t="s">
        <v>2389</v>
      </c>
      <c r="C27" s="57" t="s">
        <v>2390</v>
      </c>
      <c r="D27" s="54" t="s">
        <v>2391</v>
      </c>
      <c r="E27" s="6" t="s">
        <v>513</v>
      </c>
      <c r="F27" s="19">
        <v>29888</v>
      </c>
      <c r="G27" s="24">
        <v>208.44</v>
      </c>
      <c r="H27" s="24">
        <v>2.81</v>
      </c>
      <c r="I27" s="31"/>
      <c r="J27" s="31"/>
      <c r="K27" s="35"/>
    </row>
    <row r="28" spans="2:11" x14ac:dyDescent="0.25">
      <c r="B28" s="8" t="s">
        <v>2422</v>
      </c>
      <c r="C28" s="57" t="s">
        <v>2423</v>
      </c>
      <c r="D28" s="54" t="s">
        <v>2424</v>
      </c>
      <c r="E28" s="6" t="s">
        <v>330</v>
      </c>
      <c r="F28" s="19">
        <v>12921</v>
      </c>
      <c r="G28" s="24">
        <v>189.68</v>
      </c>
      <c r="H28" s="24">
        <v>2.5499999999999998</v>
      </c>
      <c r="I28" s="31"/>
      <c r="J28" s="31"/>
      <c r="K28" s="35"/>
    </row>
    <row r="29" spans="2:11" x14ac:dyDescent="0.25">
      <c r="B29" s="8" t="s">
        <v>2504</v>
      </c>
      <c r="C29" s="57" t="s">
        <v>2505</v>
      </c>
      <c r="D29" s="54" t="s">
        <v>2506</v>
      </c>
      <c r="E29" s="6" t="s">
        <v>127</v>
      </c>
      <c r="F29" s="19">
        <v>2601</v>
      </c>
      <c r="G29" s="24">
        <v>189.51</v>
      </c>
      <c r="H29" s="24">
        <v>2.5499999999999998</v>
      </c>
      <c r="I29" s="31"/>
      <c r="J29" s="31"/>
      <c r="K29" s="35"/>
    </row>
    <row r="30" spans="2:11" x14ac:dyDescent="0.25">
      <c r="B30" s="8" t="s">
        <v>97</v>
      </c>
      <c r="C30" s="57" t="s">
        <v>98</v>
      </c>
      <c r="D30" s="54" t="s">
        <v>99</v>
      </c>
      <c r="E30" s="6" t="s">
        <v>50</v>
      </c>
      <c r="F30" s="19">
        <v>3501</v>
      </c>
      <c r="G30" s="24">
        <v>180.56</v>
      </c>
      <c r="H30" s="24">
        <v>2.4300000000000002</v>
      </c>
      <c r="I30" s="31"/>
      <c r="J30" s="31"/>
      <c r="K30" s="35"/>
    </row>
    <row r="31" spans="2:11" x14ac:dyDescent="0.25">
      <c r="B31" s="8" t="s">
        <v>921</v>
      </c>
      <c r="C31" s="57" t="s">
        <v>922</v>
      </c>
      <c r="D31" s="54" t="s">
        <v>923</v>
      </c>
      <c r="E31" s="6" t="s">
        <v>50</v>
      </c>
      <c r="F31" s="19">
        <v>3708</v>
      </c>
      <c r="G31" s="24">
        <v>178.82</v>
      </c>
      <c r="H31" s="24">
        <v>2.41</v>
      </c>
      <c r="I31" s="31"/>
      <c r="J31" s="31"/>
      <c r="K31" s="35"/>
    </row>
    <row r="32" spans="2:11" x14ac:dyDescent="0.25">
      <c r="B32" s="8" t="s">
        <v>2448</v>
      </c>
      <c r="C32" s="57" t="s">
        <v>2449</v>
      </c>
      <c r="D32" s="54" t="s">
        <v>2450</v>
      </c>
      <c r="E32" s="6" t="s">
        <v>107</v>
      </c>
      <c r="F32" s="19">
        <v>34907</v>
      </c>
      <c r="G32" s="24">
        <v>168.41</v>
      </c>
      <c r="H32" s="24">
        <v>2.27</v>
      </c>
      <c r="I32" s="31"/>
      <c r="J32" s="31"/>
      <c r="K32" s="35"/>
    </row>
    <row r="33" spans="2:11" x14ac:dyDescent="0.25">
      <c r="B33" s="8" t="s">
        <v>116</v>
      </c>
      <c r="C33" s="57" t="s">
        <v>117</v>
      </c>
      <c r="D33" s="54" t="s">
        <v>118</v>
      </c>
      <c r="E33" s="6" t="s">
        <v>119</v>
      </c>
      <c r="F33" s="19">
        <v>406</v>
      </c>
      <c r="G33" s="24">
        <v>165.18</v>
      </c>
      <c r="H33" s="24">
        <v>2.2200000000000002</v>
      </c>
      <c r="I33" s="31"/>
      <c r="J33" s="31"/>
      <c r="K33" s="35"/>
    </row>
    <row r="34" spans="2:11" x14ac:dyDescent="0.25">
      <c r="B34" s="8" t="s">
        <v>2434</v>
      </c>
      <c r="C34" s="57" t="s">
        <v>2435</v>
      </c>
      <c r="D34" s="54" t="s">
        <v>2436</v>
      </c>
      <c r="E34" s="6" t="s">
        <v>152</v>
      </c>
      <c r="F34" s="19">
        <v>23502</v>
      </c>
      <c r="G34" s="24">
        <v>164.61</v>
      </c>
      <c r="H34" s="24">
        <v>2.2200000000000002</v>
      </c>
      <c r="I34" s="31"/>
      <c r="J34" s="31"/>
      <c r="K34" s="35"/>
    </row>
    <row r="35" spans="2:11" x14ac:dyDescent="0.25">
      <c r="B35" s="8" t="s">
        <v>2498</v>
      </c>
      <c r="C35" s="57" t="s">
        <v>2499</v>
      </c>
      <c r="D35" s="54" t="s">
        <v>2500</v>
      </c>
      <c r="E35" s="6" t="s">
        <v>96</v>
      </c>
      <c r="F35" s="19">
        <v>10413</v>
      </c>
      <c r="G35" s="24">
        <v>156.4</v>
      </c>
      <c r="H35" s="24">
        <v>2.11</v>
      </c>
      <c r="I35" s="31"/>
      <c r="J35" s="31"/>
      <c r="K35" s="35"/>
    </row>
    <row r="36" spans="2:11" x14ac:dyDescent="0.25">
      <c r="B36" s="8" t="s">
        <v>2492</v>
      </c>
      <c r="C36" s="57" t="s">
        <v>2493</v>
      </c>
      <c r="D36" s="54" t="s">
        <v>2494</v>
      </c>
      <c r="E36" s="6" t="s">
        <v>50</v>
      </c>
      <c r="F36" s="19">
        <v>1604</v>
      </c>
      <c r="G36" s="24">
        <v>134.78</v>
      </c>
      <c r="H36" s="24">
        <v>1.82</v>
      </c>
      <c r="I36" s="31"/>
      <c r="J36" s="31"/>
      <c r="K36" s="35"/>
    </row>
    <row r="37" spans="2:11" x14ac:dyDescent="0.25">
      <c r="B37" s="8" t="s">
        <v>2187</v>
      </c>
      <c r="C37" s="57" t="s">
        <v>2188</v>
      </c>
      <c r="D37" s="54" t="s">
        <v>2189</v>
      </c>
      <c r="E37" s="6" t="s">
        <v>50</v>
      </c>
      <c r="F37" s="19">
        <v>2518</v>
      </c>
      <c r="G37" s="24">
        <v>131.62</v>
      </c>
      <c r="H37" s="24">
        <v>1.77</v>
      </c>
      <c r="I37" s="31"/>
      <c r="J37" s="31"/>
      <c r="K37" s="35"/>
    </row>
    <row r="38" spans="2:11" x14ac:dyDescent="0.25">
      <c r="B38" s="8" t="s">
        <v>2534</v>
      </c>
      <c r="C38" s="57" t="s">
        <v>2535</v>
      </c>
      <c r="D38" s="54" t="s">
        <v>2536</v>
      </c>
      <c r="E38" s="6" t="s">
        <v>50</v>
      </c>
      <c r="F38" s="19">
        <v>11083</v>
      </c>
      <c r="G38" s="24">
        <v>121.66</v>
      </c>
      <c r="H38" s="24">
        <v>1.64</v>
      </c>
      <c r="I38" s="31"/>
      <c r="J38" s="31"/>
      <c r="K38" s="35"/>
    </row>
    <row r="39" spans="2:11" x14ac:dyDescent="0.25">
      <c r="B39" s="8" t="s">
        <v>2545</v>
      </c>
      <c r="C39" s="57" t="s">
        <v>2546</v>
      </c>
      <c r="D39" s="54" t="s">
        <v>2547</v>
      </c>
      <c r="E39" s="6" t="s">
        <v>403</v>
      </c>
      <c r="F39" s="19">
        <v>48866</v>
      </c>
      <c r="G39" s="24">
        <v>101.91</v>
      </c>
      <c r="H39" s="24">
        <v>1.37</v>
      </c>
      <c r="I39" s="31"/>
      <c r="J39" s="31"/>
      <c r="K39" s="35"/>
    </row>
    <row r="40" spans="2:11" x14ac:dyDescent="0.25">
      <c r="C40" s="58" t="s">
        <v>175</v>
      </c>
      <c r="D40" s="54"/>
      <c r="E40" s="6"/>
      <c r="F40" s="19"/>
      <c r="G40" s="25">
        <v>7425.59</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190</v>
      </c>
      <c r="C82" s="57" t="s">
        <v>191</v>
      </c>
      <c r="D82" s="54"/>
      <c r="E82" s="6"/>
      <c r="F82" s="19"/>
      <c r="G82" s="24">
        <v>2.17</v>
      </c>
      <c r="H82" s="24">
        <v>0.03</v>
      </c>
      <c r="I82" s="31"/>
      <c r="J82" s="31"/>
      <c r="K82" s="35"/>
    </row>
    <row r="83" spans="1:54" x14ac:dyDescent="0.25">
      <c r="C83" s="58" t="s">
        <v>175</v>
      </c>
      <c r="D83" s="54"/>
      <c r="E83" s="6"/>
      <c r="F83" s="19"/>
      <c r="G83" s="25">
        <v>2.17</v>
      </c>
      <c r="H83" s="25">
        <v>0.03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5239</v>
      </c>
      <c r="D86" s="54"/>
      <c r="E86" s="6"/>
      <c r="F86" s="19"/>
      <c r="G86" s="24" t="s">
        <v>2</v>
      </c>
      <c r="H86" s="24" t="s">
        <v>2</v>
      </c>
      <c r="I86" s="31"/>
      <c r="J86" s="31"/>
      <c r="K86" s="35"/>
      <c r="L86" s="3"/>
      <c r="AI86" s="3"/>
      <c r="AV86" s="3"/>
      <c r="AX86" s="3"/>
      <c r="BB86" s="3"/>
    </row>
    <row r="87" spans="1:54" x14ac:dyDescent="0.25">
      <c r="B87" s="8"/>
      <c r="C87" s="57" t="s">
        <v>192</v>
      </c>
      <c r="D87" s="54"/>
      <c r="E87" s="6"/>
      <c r="F87" s="19"/>
      <c r="G87" s="24">
        <v>-1.88</v>
      </c>
      <c r="H87" s="24">
        <v>-0.03</v>
      </c>
      <c r="I87" s="31"/>
      <c r="J87" s="31"/>
      <c r="K87" s="35"/>
    </row>
    <row r="88" spans="1:54" x14ac:dyDescent="0.25">
      <c r="C88" s="58" t="s">
        <v>175</v>
      </c>
      <c r="D88" s="54"/>
      <c r="E88" s="6"/>
      <c r="F88" s="19"/>
      <c r="G88" s="25">
        <v>-1.88</v>
      </c>
      <c r="H88" s="25">
        <v>-0.03</v>
      </c>
      <c r="I88" s="31"/>
      <c r="J88" s="31"/>
      <c r="K88" s="35"/>
    </row>
    <row r="89" spans="1:54" x14ac:dyDescent="0.25">
      <c r="C89" s="57"/>
      <c r="D89" s="54"/>
      <c r="E89" s="6"/>
      <c r="F89" s="19"/>
      <c r="G89" s="24"/>
      <c r="H89" s="24"/>
      <c r="I89" s="31"/>
      <c r="J89" s="31"/>
      <c r="K89" s="35"/>
    </row>
    <row r="90" spans="1:54" x14ac:dyDescent="0.25">
      <c r="C90" s="60" t="s">
        <v>193</v>
      </c>
      <c r="D90" s="55"/>
      <c r="E90" s="5"/>
      <c r="F90" s="20"/>
      <c r="G90" s="26">
        <v>7425.88</v>
      </c>
      <c r="H90" s="26">
        <v>100</v>
      </c>
      <c r="I90" s="32"/>
      <c r="J90" s="32"/>
      <c r="K90" s="36"/>
    </row>
    <row r="93" spans="1:54" x14ac:dyDescent="0.25">
      <c r="C93" s="1" t="s">
        <v>194</v>
      </c>
    </row>
    <row r="94" spans="1:54" x14ac:dyDescent="0.25">
      <c r="C94" s="37" t="s">
        <v>195</v>
      </c>
      <c r="D94" s="37"/>
      <c r="E94" s="37"/>
      <c r="F94" s="37"/>
      <c r="G94" s="37"/>
      <c r="H94" s="37"/>
      <c r="I94" s="37"/>
      <c r="J94" s="37"/>
      <c r="K94" s="37"/>
    </row>
    <row r="95" spans="1:54" x14ac:dyDescent="0.25">
      <c r="C95" s="2" t="s">
        <v>196</v>
      </c>
    </row>
    <row r="96" spans="1:54" x14ac:dyDescent="0.25">
      <c r="C96" s="2" t="s">
        <v>197</v>
      </c>
    </row>
    <row r="97" spans="3:11" ht="30" customHeight="1" x14ac:dyDescent="0.25">
      <c r="C97" s="92" t="s">
        <v>198</v>
      </c>
      <c r="D97" s="93"/>
      <c r="E97" s="93"/>
      <c r="F97" s="93"/>
      <c r="G97" s="93"/>
      <c r="H97" s="93"/>
      <c r="I97" s="93"/>
      <c r="J97" s="93"/>
      <c r="K97" s="93"/>
    </row>
    <row r="98" spans="3:11" x14ac:dyDescent="0.25">
      <c r="C98" s="2" t="s">
        <v>199</v>
      </c>
    </row>
    <row r="100" spans="3:11" x14ac:dyDescent="0.25">
      <c r="C100" s="1" t="s">
        <v>5400</v>
      </c>
      <c r="E100" s="90" t="s">
        <v>5401</v>
      </c>
    </row>
    <row r="101" spans="3:11" x14ac:dyDescent="0.25">
      <c r="E101" s="2" t="s">
        <v>5439</v>
      </c>
    </row>
  </sheetData>
  <mergeCells count="1">
    <mergeCell ref="C97:K97"/>
  </mergeCells>
  <hyperlinks>
    <hyperlink ref="J2" location="'Index'!A1" display="'Index'!A1" xr:uid="{60B679F0-E545-4CE2-B6CD-39D78283A9D2}"/>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007A-FFA0-414F-942B-7C0FAB67EE74}">
  <sheetPr codeName="Sheet1"/>
  <dimension ref="A1:IV177"/>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3083</v>
      </c>
      <c r="J2" s="38" t="s">
        <v>4913</v>
      </c>
    </row>
    <row r="3" spans="1:54" ht="16.5" x14ac:dyDescent="0.3">
      <c r="C3" s="1" t="s">
        <v>28</v>
      </c>
      <c r="D3" s="21" t="s">
        <v>3084</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686</v>
      </c>
      <c r="C18" s="57" t="s">
        <v>658</v>
      </c>
      <c r="D18" s="54" t="s">
        <v>687</v>
      </c>
      <c r="E18" s="6" t="s">
        <v>688</v>
      </c>
      <c r="F18" s="19">
        <v>77000</v>
      </c>
      <c r="G18" s="24">
        <v>78925.69</v>
      </c>
      <c r="H18" s="24">
        <v>3.14</v>
      </c>
      <c r="I18" s="31">
        <v>6.92</v>
      </c>
      <c r="J18" s="31"/>
      <c r="K18" s="35" t="s">
        <v>637</v>
      </c>
    </row>
    <row r="19" spans="2:11" x14ac:dyDescent="0.25">
      <c r="B19" s="8" t="s">
        <v>1990</v>
      </c>
      <c r="C19" s="57" t="s">
        <v>1991</v>
      </c>
      <c r="D19" s="54" t="s">
        <v>1992</v>
      </c>
      <c r="E19" s="6" t="s">
        <v>641</v>
      </c>
      <c r="F19" s="19">
        <v>67900</v>
      </c>
      <c r="G19" s="24">
        <v>69663.839999999997</v>
      </c>
      <c r="H19" s="24">
        <v>2.77</v>
      </c>
      <c r="I19" s="31">
        <v>7.27</v>
      </c>
      <c r="J19" s="31"/>
      <c r="K19" s="35" t="s">
        <v>637</v>
      </c>
    </row>
    <row r="20" spans="2:11" x14ac:dyDescent="0.25">
      <c r="B20" s="8" t="s">
        <v>3085</v>
      </c>
      <c r="C20" s="57" t="s">
        <v>675</v>
      </c>
      <c r="D20" s="54" t="s">
        <v>3086</v>
      </c>
      <c r="E20" s="6" t="s">
        <v>641</v>
      </c>
      <c r="F20" s="19">
        <v>60000</v>
      </c>
      <c r="G20" s="24">
        <v>61123.68</v>
      </c>
      <c r="H20" s="24">
        <v>2.4300000000000002</v>
      </c>
      <c r="I20" s="31">
        <v>7.12</v>
      </c>
      <c r="J20" s="31"/>
      <c r="K20" s="35" t="s">
        <v>637</v>
      </c>
    </row>
    <row r="21" spans="2:11" x14ac:dyDescent="0.25">
      <c r="B21" s="8" t="s">
        <v>1975</v>
      </c>
      <c r="C21" s="57" t="s">
        <v>561</v>
      </c>
      <c r="D21" s="54" t="s">
        <v>1976</v>
      </c>
      <c r="E21" s="6" t="s">
        <v>641</v>
      </c>
      <c r="F21" s="19">
        <v>60000</v>
      </c>
      <c r="G21" s="24">
        <v>60439.62</v>
      </c>
      <c r="H21" s="24">
        <v>2.41</v>
      </c>
      <c r="I21" s="31">
        <v>7.3550000000000004</v>
      </c>
      <c r="J21" s="31"/>
      <c r="K21" s="35" t="s">
        <v>637</v>
      </c>
    </row>
    <row r="22" spans="2:11" x14ac:dyDescent="0.25">
      <c r="B22" s="8" t="s">
        <v>2746</v>
      </c>
      <c r="C22" s="57" t="s">
        <v>1054</v>
      </c>
      <c r="D22" s="54" t="s">
        <v>2747</v>
      </c>
      <c r="E22" s="6" t="s">
        <v>641</v>
      </c>
      <c r="F22" s="19">
        <v>57000</v>
      </c>
      <c r="G22" s="24">
        <v>57806.32</v>
      </c>
      <c r="H22" s="24">
        <v>2.2999999999999998</v>
      </c>
      <c r="I22" s="31">
        <v>6.875</v>
      </c>
      <c r="J22" s="31"/>
      <c r="K22" s="35" t="s">
        <v>637</v>
      </c>
    </row>
    <row r="23" spans="2:11" x14ac:dyDescent="0.25">
      <c r="B23" s="8" t="s">
        <v>2756</v>
      </c>
      <c r="C23" s="57" t="s">
        <v>491</v>
      </c>
      <c r="D23" s="54" t="s">
        <v>2757</v>
      </c>
      <c r="E23" s="6" t="s">
        <v>641</v>
      </c>
      <c r="F23" s="19">
        <v>50000</v>
      </c>
      <c r="G23" s="24">
        <v>50178.25</v>
      </c>
      <c r="H23" s="24">
        <v>2</v>
      </c>
      <c r="I23" s="31">
        <v>7.23</v>
      </c>
      <c r="J23" s="31"/>
      <c r="K23" s="35" t="s">
        <v>637</v>
      </c>
    </row>
    <row r="24" spans="2:11" x14ac:dyDescent="0.25">
      <c r="B24" s="8" t="s">
        <v>3087</v>
      </c>
      <c r="C24" s="57" t="s">
        <v>639</v>
      </c>
      <c r="D24" s="54" t="s">
        <v>3088</v>
      </c>
      <c r="E24" s="6" t="s">
        <v>641</v>
      </c>
      <c r="F24" s="19">
        <v>38750</v>
      </c>
      <c r="G24" s="24">
        <v>39379.11</v>
      </c>
      <c r="H24" s="24">
        <v>1.57</v>
      </c>
      <c r="I24" s="31">
        <v>7.1969000000000003</v>
      </c>
      <c r="J24" s="31"/>
      <c r="K24" s="35" t="s">
        <v>637</v>
      </c>
    </row>
    <row r="25" spans="2:11" x14ac:dyDescent="0.25">
      <c r="B25" s="8" t="s">
        <v>1939</v>
      </c>
      <c r="C25" s="57" t="s">
        <v>1940</v>
      </c>
      <c r="D25" s="54" t="s">
        <v>1941</v>
      </c>
      <c r="E25" s="6" t="s">
        <v>641</v>
      </c>
      <c r="F25" s="19">
        <v>3700</v>
      </c>
      <c r="G25" s="24">
        <v>36945.129999999997</v>
      </c>
      <c r="H25" s="24">
        <v>1.47</v>
      </c>
      <c r="I25" s="31">
        <v>5.8623000000000003</v>
      </c>
      <c r="J25" s="31">
        <v>7.7726745939499997</v>
      </c>
      <c r="K25" s="35" t="s">
        <v>637</v>
      </c>
    </row>
    <row r="26" spans="2:11" x14ac:dyDescent="0.25">
      <c r="B26" s="8" t="s">
        <v>1967</v>
      </c>
      <c r="C26" s="57" t="s">
        <v>1968</v>
      </c>
      <c r="D26" s="54" t="s">
        <v>1969</v>
      </c>
      <c r="E26" s="6" t="s">
        <v>641</v>
      </c>
      <c r="F26" s="19">
        <v>35000</v>
      </c>
      <c r="G26" s="24">
        <v>35985.949999999997</v>
      </c>
      <c r="H26" s="24">
        <v>1.43</v>
      </c>
      <c r="I26" s="31">
        <v>7.1675000000000004</v>
      </c>
      <c r="J26" s="31"/>
      <c r="K26" s="35" t="s">
        <v>637</v>
      </c>
    </row>
    <row r="27" spans="2:11" x14ac:dyDescent="0.25">
      <c r="B27" s="8" t="s">
        <v>735</v>
      </c>
      <c r="C27" s="57" t="s">
        <v>696</v>
      </c>
      <c r="D27" s="54" t="s">
        <v>736</v>
      </c>
      <c r="E27" s="6" t="s">
        <v>641</v>
      </c>
      <c r="F27" s="19">
        <v>35000</v>
      </c>
      <c r="G27" s="24">
        <v>35420.39</v>
      </c>
      <c r="H27" s="24">
        <v>1.41</v>
      </c>
      <c r="I27" s="31">
        <v>7.02</v>
      </c>
      <c r="J27" s="31"/>
      <c r="K27" s="35" t="s">
        <v>637</v>
      </c>
    </row>
    <row r="28" spans="2:11" x14ac:dyDescent="0.25">
      <c r="B28" s="8" t="s">
        <v>704</v>
      </c>
      <c r="C28" s="57" t="s">
        <v>705</v>
      </c>
      <c r="D28" s="54" t="s">
        <v>706</v>
      </c>
      <c r="E28" s="6" t="s">
        <v>641</v>
      </c>
      <c r="F28" s="19">
        <v>33000</v>
      </c>
      <c r="G28" s="24">
        <v>33531.599999999999</v>
      </c>
      <c r="H28" s="24">
        <v>1.34</v>
      </c>
      <c r="I28" s="31">
        <v>7.4450000000000003</v>
      </c>
      <c r="J28" s="31"/>
      <c r="K28" s="35" t="s">
        <v>637</v>
      </c>
    </row>
    <row r="29" spans="2:11" x14ac:dyDescent="0.25">
      <c r="B29" s="8" t="s">
        <v>2738</v>
      </c>
      <c r="C29" s="57" t="s">
        <v>1971</v>
      </c>
      <c r="D29" s="54" t="s">
        <v>2739</v>
      </c>
      <c r="E29" s="6" t="s">
        <v>641</v>
      </c>
      <c r="F29" s="19">
        <v>32500</v>
      </c>
      <c r="G29" s="24">
        <v>33157.74</v>
      </c>
      <c r="H29" s="24">
        <v>1.32</v>
      </c>
      <c r="I29" s="31">
        <v>7.08</v>
      </c>
      <c r="J29" s="31"/>
      <c r="K29" s="35" t="s">
        <v>637</v>
      </c>
    </row>
    <row r="30" spans="2:11" x14ac:dyDescent="0.25">
      <c r="B30" s="8" t="s">
        <v>3089</v>
      </c>
      <c r="C30" s="57" t="s">
        <v>1258</v>
      </c>
      <c r="D30" s="54" t="s">
        <v>3090</v>
      </c>
      <c r="E30" s="6" t="s">
        <v>641</v>
      </c>
      <c r="F30" s="19">
        <v>32000</v>
      </c>
      <c r="G30" s="24">
        <v>32118.66</v>
      </c>
      <c r="H30" s="24">
        <v>1.28</v>
      </c>
      <c r="I30" s="31">
        <v>7.08</v>
      </c>
      <c r="J30" s="31"/>
      <c r="K30" s="35" t="s">
        <v>637</v>
      </c>
    </row>
    <row r="31" spans="2:11" x14ac:dyDescent="0.25">
      <c r="B31" s="8" t="s">
        <v>3091</v>
      </c>
      <c r="C31" s="57" t="s">
        <v>1258</v>
      </c>
      <c r="D31" s="54" t="s">
        <v>3092</v>
      </c>
      <c r="E31" s="6" t="s">
        <v>641</v>
      </c>
      <c r="F31" s="19">
        <v>31000</v>
      </c>
      <c r="G31" s="24">
        <v>31652.74</v>
      </c>
      <c r="H31" s="24">
        <v>1.26</v>
      </c>
      <c r="I31" s="31">
        <v>7.23</v>
      </c>
      <c r="J31" s="31"/>
      <c r="K31" s="35" t="s">
        <v>637</v>
      </c>
    </row>
    <row r="32" spans="2:11" x14ac:dyDescent="0.25">
      <c r="B32" s="8" t="s">
        <v>3093</v>
      </c>
      <c r="C32" s="57" t="s">
        <v>658</v>
      </c>
      <c r="D32" s="54" t="s">
        <v>3094</v>
      </c>
      <c r="E32" s="6" t="s">
        <v>641</v>
      </c>
      <c r="F32" s="19">
        <v>30000</v>
      </c>
      <c r="G32" s="24">
        <v>30696.84</v>
      </c>
      <c r="H32" s="24">
        <v>1.22</v>
      </c>
      <c r="I32" s="31">
        <v>6.9050000000000002</v>
      </c>
      <c r="J32" s="31"/>
      <c r="K32" s="35" t="s">
        <v>637</v>
      </c>
    </row>
    <row r="33" spans="2:11" x14ac:dyDescent="0.25">
      <c r="B33" s="8" t="s">
        <v>2810</v>
      </c>
      <c r="C33" s="57" t="s">
        <v>1258</v>
      </c>
      <c r="D33" s="54" t="s">
        <v>2811</v>
      </c>
      <c r="E33" s="6" t="s">
        <v>641</v>
      </c>
      <c r="F33" s="19">
        <v>3000</v>
      </c>
      <c r="G33" s="24">
        <v>30541.29</v>
      </c>
      <c r="H33" s="24">
        <v>1.22</v>
      </c>
      <c r="I33" s="31">
        <v>7.03</v>
      </c>
      <c r="J33" s="31"/>
      <c r="K33" s="35" t="s">
        <v>637</v>
      </c>
    </row>
    <row r="34" spans="2:11" x14ac:dyDescent="0.25">
      <c r="B34" s="8" t="s">
        <v>2752</v>
      </c>
      <c r="C34" s="57" t="s">
        <v>1172</v>
      </c>
      <c r="D34" s="54" t="s">
        <v>2753</v>
      </c>
      <c r="E34" s="6" t="s">
        <v>688</v>
      </c>
      <c r="F34" s="19">
        <v>30000</v>
      </c>
      <c r="G34" s="24">
        <v>30334.95</v>
      </c>
      <c r="H34" s="24">
        <v>1.21</v>
      </c>
      <c r="I34" s="31">
        <v>7.2161</v>
      </c>
      <c r="J34" s="31"/>
      <c r="K34" s="35" t="s">
        <v>637</v>
      </c>
    </row>
    <row r="35" spans="2:11" x14ac:dyDescent="0.25">
      <c r="B35" s="8" t="s">
        <v>1944</v>
      </c>
      <c r="C35" s="57" t="s">
        <v>415</v>
      </c>
      <c r="D35" s="54" t="s">
        <v>1945</v>
      </c>
      <c r="E35" s="6" t="s">
        <v>1946</v>
      </c>
      <c r="F35" s="19">
        <v>30000</v>
      </c>
      <c r="G35" s="24">
        <v>30252.78</v>
      </c>
      <c r="H35" s="24">
        <v>1.2</v>
      </c>
      <c r="I35" s="31">
        <v>6.72</v>
      </c>
      <c r="J35" s="31"/>
      <c r="K35" s="35" t="s">
        <v>637</v>
      </c>
    </row>
    <row r="36" spans="2:11" x14ac:dyDescent="0.25">
      <c r="B36" s="8" t="s">
        <v>3095</v>
      </c>
      <c r="C36" s="57" t="s">
        <v>2696</v>
      </c>
      <c r="D36" s="54" t="s">
        <v>3096</v>
      </c>
      <c r="E36" s="6" t="s">
        <v>688</v>
      </c>
      <c r="F36" s="19">
        <v>30000</v>
      </c>
      <c r="G36" s="24">
        <v>30005.94</v>
      </c>
      <c r="H36" s="24">
        <v>1.2</v>
      </c>
      <c r="I36" s="31">
        <v>7.2503000000000002</v>
      </c>
      <c r="J36" s="31"/>
      <c r="K36" s="35" t="s">
        <v>637</v>
      </c>
    </row>
    <row r="37" spans="2:11" x14ac:dyDescent="0.25">
      <c r="B37" s="8" t="s">
        <v>3097</v>
      </c>
      <c r="C37" s="57" t="s">
        <v>627</v>
      </c>
      <c r="D37" s="54" t="s">
        <v>3098</v>
      </c>
      <c r="E37" s="6" t="s">
        <v>645</v>
      </c>
      <c r="F37" s="19">
        <v>55000</v>
      </c>
      <c r="G37" s="24">
        <v>29451.24</v>
      </c>
      <c r="H37" s="24">
        <v>1.17</v>
      </c>
      <c r="I37" s="31">
        <v>7.7850000000000001</v>
      </c>
      <c r="J37" s="31"/>
      <c r="K37" s="35" t="s">
        <v>637</v>
      </c>
    </row>
    <row r="38" spans="2:11" x14ac:dyDescent="0.25">
      <c r="B38" s="8" t="s">
        <v>2981</v>
      </c>
      <c r="C38" s="57" t="s">
        <v>1054</v>
      </c>
      <c r="D38" s="54" t="s">
        <v>2982</v>
      </c>
      <c r="E38" s="6" t="s">
        <v>641</v>
      </c>
      <c r="F38" s="19">
        <v>27500</v>
      </c>
      <c r="G38" s="24">
        <v>27933.54</v>
      </c>
      <c r="H38" s="24">
        <v>1.1100000000000001</v>
      </c>
      <c r="I38" s="31">
        <v>6.87</v>
      </c>
      <c r="J38" s="31"/>
      <c r="K38" s="35"/>
    </row>
    <row r="39" spans="2:11" x14ac:dyDescent="0.25">
      <c r="B39" s="8" t="s">
        <v>806</v>
      </c>
      <c r="C39" s="57" t="s">
        <v>658</v>
      </c>
      <c r="D39" s="54" t="s">
        <v>807</v>
      </c>
      <c r="E39" s="6" t="s">
        <v>641</v>
      </c>
      <c r="F39" s="19">
        <v>27000</v>
      </c>
      <c r="G39" s="24">
        <v>27467.61</v>
      </c>
      <c r="H39" s="24">
        <v>1.0900000000000001</v>
      </c>
      <c r="I39" s="31">
        <v>6.8095999999999997</v>
      </c>
      <c r="J39" s="31"/>
      <c r="K39" s="35"/>
    </row>
    <row r="40" spans="2:11" x14ac:dyDescent="0.25">
      <c r="B40" s="8" t="s">
        <v>2627</v>
      </c>
      <c r="C40" s="57" t="s">
        <v>1651</v>
      </c>
      <c r="D40" s="54" t="s">
        <v>2628</v>
      </c>
      <c r="E40" s="6" t="s">
        <v>641</v>
      </c>
      <c r="F40" s="19">
        <v>2700</v>
      </c>
      <c r="G40" s="24">
        <v>27323</v>
      </c>
      <c r="H40" s="24">
        <v>1.0900000000000001</v>
      </c>
      <c r="I40" s="31">
        <v>7.14</v>
      </c>
      <c r="J40" s="31"/>
      <c r="K40" s="35"/>
    </row>
    <row r="41" spans="2:11" x14ac:dyDescent="0.25">
      <c r="B41" s="8" t="s">
        <v>3099</v>
      </c>
      <c r="C41" s="57" t="s">
        <v>705</v>
      </c>
      <c r="D41" s="54" t="s">
        <v>3100</v>
      </c>
      <c r="E41" s="6" t="s">
        <v>641</v>
      </c>
      <c r="F41" s="19">
        <v>25000</v>
      </c>
      <c r="G41" s="24">
        <v>25725.35</v>
      </c>
      <c r="H41" s="24">
        <v>1.02</v>
      </c>
      <c r="I41" s="31">
        <v>7.2545000000000002</v>
      </c>
      <c r="J41" s="31"/>
      <c r="K41" s="35" t="s">
        <v>637</v>
      </c>
    </row>
    <row r="42" spans="2:11" x14ac:dyDescent="0.25">
      <c r="B42" s="8" t="s">
        <v>3101</v>
      </c>
      <c r="C42" s="57" t="s">
        <v>1968</v>
      </c>
      <c r="D42" s="54" t="s">
        <v>3102</v>
      </c>
      <c r="E42" s="6" t="s">
        <v>641</v>
      </c>
      <c r="F42" s="19">
        <v>2500</v>
      </c>
      <c r="G42" s="24">
        <v>25567.4</v>
      </c>
      <c r="H42" s="24">
        <v>1.02</v>
      </c>
      <c r="I42" s="31">
        <v>7.0651999999999999</v>
      </c>
      <c r="J42" s="31"/>
      <c r="K42" s="35" t="s">
        <v>637</v>
      </c>
    </row>
    <row r="43" spans="2:11" x14ac:dyDescent="0.25">
      <c r="B43" s="8" t="s">
        <v>3103</v>
      </c>
      <c r="C43" s="57" t="s">
        <v>383</v>
      </c>
      <c r="D43" s="54" t="s">
        <v>3104</v>
      </c>
      <c r="E43" s="6" t="s">
        <v>641</v>
      </c>
      <c r="F43" s="19">
        <v>25000</v>
      </c>
      <c r="G43" s="24">
        <v>25533.55</v>
      </c>
      <c r="H43" s="24">
        <v>1.02</v>
      </c>
      <c r="I43" s="31">
        <v>7.25</v>
      </c>
      <c r="J43" s="31"/>
      <c r="K43" s="35" t="s">
        <v>637</v>
      </c>
    </row>
    <row r="44" spans="2:11" x14ac:dyDescent="0.25">
      <c r="B44" s="8" t="s">
        <v>3105</v>
      </c>
      <c r="C44" s="57" t="s">
        <v>1054</v>
      </c>
      <c r="D44" s="54" t="s">
        <v>3106</v>
      </c>
      <c r="E44" s="6" t="s">
        <v>641</v>
      </c>
      <c r="F44" s="19">
        <v>25000</v>
      </c>
      <c r="G44" s="24">
        <v>25366.799999999999</v>
      </c>
      <c r="H44" s="24">
        <v>1.01</v>
      </c>
      <c r="I44" s="31">
        <v>6.8044000000000002</v>
      </c>
      <c r="J44" s="31"/>
      <c r="K44" s="35"/>
    </row>
    <row r="45" spans="2:11" x14ac:dyDescent="0.25">
      <c r="B45" s="8" t="s">
        <v>1524</v>
      </c>
      <c r="C45" s="57" t="s">
        <v>675</v>
      </c>
      <c r="D45" s="54" t="s">
        <v>1525</v>
      </c>
      <c r="E45" s="6" t="s">
        <v>641</v>
      </c>
      <c r="F45" s="19">
        <v>25000</v>
      </c>
      <c r="G45" s="24">
        <v>25020.15</v>
      </c>
      <c r="H45" s="24">
        <v>1</v>
      </c>
      <c r="I45" s="31">
        <v>6.85</v>
      </c>
      <c r="J45" s="31"/>
      <c r="K45" s="35" t="s">
        <v>637</v>
      </c>
    </row>
    <row r="46" spans="2:11" x14ac:dyDescent="0.25">
      <c r="B46" s="8" t="s">
        <v>3107</v>
      </c>
      <c r="C46" s="57" t="s">
        <v>708</v>
      </c>
      <c r="D46" s="54" t="s">
        <v>3108</v>
      </c>
      <c r="E46" s="6" t="s">
        <v>641</v>
      </c>
      <c r="F46" s="19">
        <v>25000</v>
      </c>
      <c r="G46" s="24">
        <v>24680.75</v>
      </c>
      <c r="H46" s="24">
        <v>0.98</v>
      </c>
      <c r="I46" s="31">
        <v>6.9074999999999998</v>
      </c>
      <c r="J46" s="31"/>
      <c r="K46" s="35" t="s">
        <v>637</v>
      </c>
    </row>
    <row r="47" spans="2:11" x14ac:dyDescent="0.25">
      <c r="B47" s="8" t="s">
        <v>1515</v>
      </c>
      <c r="C47" s="57" t="s">
        <v>705</v>
      </c>
      <c r="D47" s="54" t="s">
        <v>1516</v>
      </c>
      <c r="E47" s="6" t="s">
        <v>641</v>
      </c>
      <c r="F47" s="19">
        <v>2160</v>
      </c>
      <c r="G47" s="24">
        <v>22932.2</v>
      </c>
      <c r="H47" s="24">
        <v>0.91</v>
      </c>
      <c r="I47" s="31">
        <v>7.5206999999999997</v>
      </c>
      <c r="J47" s="31"/>
      <c r="K47" s="35" t="s">
        <v>637</v>
      </c>
    </row>
    <row r="48" spans="2:11" x14ac:dyDescent="0.25">
      <c r="B48" s="8" t="s">
        <v>1237</v>
      </c>
      <c r="C48" s="57" t="s">
        <v>711</v>
      </c>
      <c r="D48" s="54" t="s">
        <v>1238</v>
      </c>
      <c r="E48" s="6" t="s">
        <v>641</v>
      </c>
      <c r="F48" s="19">
        <v>22500</v>
      </c>
      <c r="G48" s="24">
        <v>22566.62</v>
      </c>
      <c r="H48" s="24">
        <v>0.9</v>
      </c>
      <c r="I48" s="31">
        <v>6.7</v>
      </c>
      <c r="J48" s="31"/>
      <c r="K48" s="35" t="s">
        <v>637</v>
      </c>
    </row>
    <row r="49" spans="2:11" x14ac:dyDescent="0.25">
      <c r="B49" s="8" t="s">
        <v>3001</v>
      </c>
      <c r="C49" s="57" t="s">
        <v>681</v>
      </c>
      <c r="D49" s="54" t="s">
        <v>3002</v>
      </c>
      <c r="E49" s="6" t="s">
        <v>688</v>
      </c>
      <c r="F49" s="19">
        <v>22500</v>
      </c>
      <c r="G49" s="24">
        <v>22369.55</v>
      </c>
      <c r="H49" s="24">
        <v>0.89</v>
      </c>
      <c r="I49" s="31">
        <v>7</v>
      </c>
      <c r="J49" s="31"/>
      <c r="K49" s="35" t="s">
        <v>637</v>
      </c>
    </row>
    <row r="50" spans="2:11" x14ac:dyDescent="0.25">
      <c r="B50" s="8" t="s">
        <v>2768</v>
      </c>
      <c r="C50" s="57" t="s">
        <v>2769</v>
      </c>
      <c r="D50" s="54" t="s">
        <v>2770</v>
      </c>
      <c r="E50" s="6" t="s">
        <v>641</v>
      </c>
      <c r="F50" s="19">
        <v>22500</v>
      </c>
      <c r="G50" s="24">
        <v>22229.1</v>
      </c>
      <c r="H50" s="24">
        <v>0.89</v>
      </c>
      <c r="I50" s="31">
        <v>7.6625500000000004</v>
      </c>
      <c r="J50" s="31"/>
      <c r="K50" s="35" t="s">
        <v>637</v>
      </c>
    </row>
    <row r="51" spans="2:11" x14ac:dyDescent="0.25">
      <c r="B51" s="8" t="s">
        <v>695</v>
      </c>
      <c r="C51" s="57" t="s">
        <v>696</v>
      </c>
      <c r="D51" s="54" t="s">
        <v>697</v>
      </c>
      <c r="E51" s="6" t="s">
        <v>641</v>
      </c>
      <c r="F51" s="19">
        <v>20000</v>
      </c>
      <c r="G51" s="24">
        <v>20489.96</v>
      </c>
      <c r="H51" s="24">
        <v>0.82</v>
      </c>
      <c r="I51" s="31">
        <v>7.19</v>
      </c>
      <c r="J51" s="31"/>
      <c r="K51" s="35" t="s">
        <v>637</v>
      </c>
    </row>
    <row r="52" spans="2:11" x14ac:dyDescent="0.25">
      <c r="B52" s="8" t="s">
        <v>2789</v>
      </c>
      <c r="C52" s="57" t="s">
        <v>675</v>
      </c>
      <c r="D52" s="54" t="s">
        <v>2790</v>
      </c>
      <c r="E52" s="6" t="s">
        <v>641</v>
      </c>
      <c r="F52" s="19">
        <v>20000</v>
      </c>
      <c r="G52" s="24">
        <v>20304.759999999998</v>
      </c>
      <c r="H52" s="24">
        <v>0.81</v>
      </c>
      <c r="I52" s="31">
        <v>7.12</v>
      </c>
      <c r="J52" s="31"/>
      <c r="K52" s="35" t="s">
        <v>637</v>
      </c>
    </row>
    <row r="53" spans="2:11" x14ac:dyDescent="0.25">
      <c r="B53" s="8" t="s">
        <v>3109</v>
      </c>
      <c r="C53" s="57" t="s">
        <v>491</v>
      </c>
      <c r="D53" s="54" t="s">
        <v>3110</v>
      </c>
      <c r="E53" s="6" t="s">
        <v>641</v>
      </c>
      <c r="F53" s="19">
        <v>20000</v>
      </c>
      <c r="G53" s="24">
        <v>20284.7</v>
      </c>
      <c r="H53" s="24">
        <v>0.81</v>
      </c>
      <c r="I53" s="31">
        <v>7.23</v>
      </c>
      <c r="J53" s="31"/>
      <c r="K53" s="35"/>
    </row>
    <row r="54" spans="2:11" x14ac:dyDescent="0.25">
      <c r="B54" s="8" t="s">
        <v>2063</v>
      </c>
      <c r="C54" s="57" t="s">
        <v>1054</v>
      </c>
      <c r="D54" s="54" t="s">
        <v>2064</v>
      </c>
      <c r="E54" s="6" t="s">
        <v>688</v>
      </c>
      <c r="F54" s="19">
        <v>2000</v>
      </c>
      <c r="G54" s="24">
        <v>20080.7</v>
      </c>
      <c r="H54" s="24">
        <v>0.8</v>
      </c>
      <c r="I54" s="31">
        <v>6.25</v>
      </c>
      <c r="J54" s="31"/>
      <c r="K54" s="35" t="s">
        <v>637</v>
      </c>
    </row>
    <row r="55" spans="2:11" x14ac:dyDescent="0.25">
      <c r="B55" s="8" t="s">
        <v>2037</v>
      </c>
      <c r="C55" s="57" t="s">
        <v>561</v>
      </c>
      <c r="D55" s="54" t="s">
        <v>2038</v>
      </c>
      <c r="E55" s="6" t="s">
        <v>641</v>
      </c>
      <c r="F55" s="19">
        <v>19000</v>
      </c>
      <c r="G55" s="24">
        <v>19354.62</v>
      </c>
      <c r="H55" s="24">
        <v>0.77</v>
      </c>
      <c r="I55" s="31">
        <v>7.05</v>
      </c>
      <c r="J55" s="31"/>
      <c r="K55" s="35"/>
    </row>
    <row r="56" spans="2:11" x14ac:dyDescent="0.25">
      <c r="B56" s="8" t="s">
        <v>3111</v>
      </c>
      <c r="C56" s="57" t="s">
        <v>491</v>
      </c>
      <c r="D56" s="54" t="s">
        <v>3112</v>
      </c>
      <c r="E56" s="6" t="s">
        <v>641</v>
      </c>
      <c r="F56" s="19">
        <v>1750</v>
      </c>
      <c r="G56" s="24">
        <v>17392.669999999998</v>
      </c>
      <c r="H56" s="24">
        <v>0.69</v>
      </c>
      <c r="I56" s="31">
        <v>7.02</v>
      </c>
      <c r="J56" s="31"/>
      <c r="K56" s="35" t="s">
        <v>637</v>
      </c>
    </row>
    <row r="57" spans="2:11" x14ac:dyDescent="0.25">
      <c r="B57" s="8" t="s">
        <v>3113</v>
      </c>
      <c r="C57" s="57" t="s">
        <v>684</v>
      </c>
      <c r="D57" s="54" t="s">
        <v>3114</v>
      </c>
      <c r="E57" s="6" t="s">
        <v>641</v>
      </c>
      <c r="F57" s="19">
        <v>1600</v>
      </c>
      <c r="G57" s="24">
        <v>16319.07</v>
      </c>
      <c r="H57" s="24">
        <v>0.65</v>
      </c>
      <c r="I57" s="31">
        <v>7.0621</v>
      </c>
      <c r="J57" s="31"/>
      <c r="K57" s="35" t="s">
        <v>637</v>
      </c>
    </row>
    <row r="58" spans="2:11" x14ac:dyDescent="0.25">
      <c r="B58" s="8" t="s">
        <v>3115</v>
      </c>
      <c r="C58" s="57" t="s">
        <v>1126</v>
      </c>
      <c r="D58" s="54" t="s">
        <v>3116</v>
      </c>
      <c r="E58" s="6" t="s">
        <v>641</v>
      </c>
      <c r="F58" s="19">
        <v>1250</v>
      </c>
      <c r="G58" s="24">
        <v>15971.54</v>
      </c>
      <c r="H58" s="24">
        <v>0.64</v>
      </c>
      <c r="I58" s="31">
        <v>6.98</v>
      </c>
      <c r="J58" s="31"/>
      <c r="K58" s="35"/>
    </row>
    <row r="59" spans="2:11" x14ac:dyDescent="0.25">
      <c r="B59" s="8" t="s">
        <v>3117</v>
      </c>
      <c r="C59" s="57" t="s">
        <v>3118</v>
      </c>
      <c r="D59" s="54" t="s">
        <v>3119</v>
      </c>
      <c r="E59" s="6" t="s">
        <v>641</v>
      </c>
      <c r="F59" s="19">
        <v>15000</v>
      </c>
      <c r="G59" s="24">
        <v>14974.58</v>
      </c>
      <c r="H59" s="24">
        <v>0.6</v>
      </c>
      <c r="I59" s="31">
        <v>7.3254000000000001</v>
      </c>
      <c r="J59" s="31"/>
      <c r="K59" s="35" t="s">
        <v>637</v>
      </c>
    </row>
    <row r="60" spans="2:11" x14ac:dyDescent="0.25">
      <c r="B60" s="8" t="s">
        <v>3120</v>
      </c>
      <c r="C60" s="57" t="s">
        <v>1711</v>
      </c>
      <c r="D60" s="54" t="s">
        <v>3121</v>
      </c>
      <c r="E60" s="6" t="s">
        <v>641</v>
      </c>
      <c r="F60" s="19">
        <v>14500</v>
      </c>
      <c r="G60" s="24">
        <v>14699.35</v>
      </c>
      <c r="H60" s="24">
        <v>0.59</v>
      </c>
      <c r="I60" s="31">
        <v>6.9749999999999996</v>
      </c>
      <c r="J60" s="31"/>
      <c r="K60" s="35" t="s">
        <v>637</v>
      </c>
    </row>
    <row r="61" spans="2:11" x14ac:dyDescent="0.25">
      <c r="B61" s="8" t="s">
        <v>3122</v>
      </c>
      <c r="C61" s="57" t="s">
        <v>639</v>
      </c>
      <c r="D61" s="54" t="s">
        <v>3123</v>
      </c>
      <c r="E61" s="6" t="s">
        <v>641</v>
      </c>
      <c r="F61" s="19">
        <v>1500</v>
      </c>
      <c r="G61" s="24">
        <v>14601.87</v>
      </c>
      <c r="H61" s="24">
        <v>0.57999999999999996</v>
      </c>
      <c r="I61" s="31">
        <v>6.2</v>
      </c>
      <c r="J61" s="31"/>
      <c r="K61" s="35" t="s">
        <v>637</v>
      </c>
    </row>
    <row r="62" spans="2:11" x14ac:dyDescent="0.25">
      <c r="B62" s="8" t="s">
        <v>2958</v>
      </c>
      <c r="C62" s="57" t="s">
        <v>121</v>
      </c>
      <c r="D62" s="54" t="s">
        <v>2959</v>
      </c>
      <c r="E62" s="6" t="s">
        <v>641</v>
      </c>
      <c r="F62" s="19">
        <v>15000</v>
      </c>
      <c r="G62" s="24">
        <v>13760.72</v>
      </c>
      <c r="H62" s="24">
        <v>0.55000000000000004</v>
      </c>
      <c r="I62" s="31">
        <v>7.0698999999999996</v>
      </c>
      <c r="J62" s="31"/>
      <c r="K62" s="35" t="s">
        <v>637</v>
      </c>
    </row>
    <row r="63" spans="2:11" x14ac:dyDescent="0.25">
      <c r="B63" s="8" t="s">
        <v>2732</v>
      </c>
      <c r="C63" s="57" t="s">
        <v>1172</v>
      </c>
      <c r="D63" s="54" t="s">
        <v>2733</v>
      </c>
      <c r="E63" s="6" t="s">
        <v>641</v>
      </c>
      <c r="F63" s="19">
        <v>13500</v>
      </c>
      <c r="G63" s="24">
        <v>13677.2</v>
      </c>
      <c r="H63" s="24">
        <v>0.54</v>
      </c>
      <c r="I63" s="31">
        <v>7.0549999999999997</v>
      </c>
      <c r="J63" s="31"/>
      <c r="K63" s="35" t="s">
        <v>637</v>
      </c>
    </row>
    <row r="64" spans="2:11" x14ac:dyDescent="0.25">
      <c r="B64" s="8" t="s">
        <v>691</v>
      </c>
      <c r="C64" s="57" t="s">
        <v>561</v>
      </c>
      <c r="D64" s="54" t="s">
        <v>692</v>
      </c>
      <c r="E64" s="6" t="s">
        <v>641</v>
      </c>
      <c r="F64" s="19">
        <v>13300</v>
      </c>
      <c r="G64" s="24">
        <v>13512.11</v>
      </c>
      <c r="H64" s="24">
        <v>0.54</v>
      </c>
      <c r="I64" s="31">
        <v>7.5449999999999999</v>
      </c>
      <c r="J64" s="31"/>
      <c r="K64" s="35" t="s">
        <v>637</v>
      </c>
    </row>
    <row r="65" spans="2:11" x14ac:dyDescent="0.25">
      <c r="B65" s="8" t="s">
        <v>3124</v>
      </c>
      <c r="C65" s="57" t="s">
        <v>1172</v>
      </c>
      <c r="D65" s="54" t="s">
        <v>3125</v>
      </c>
      <c r="E65" s="6" t="s">
        <v>641</v>
      </c>
      <c r="F65" s="19">
        <v>13000</v>
      </c>
      <c r="G65" s="24">
        <v>13324.44</v>
      </c>
      <c r="H65" s="24">
        <v>0.53</v>
      </c>
      <c r="I65" s="31">
        <v>7.3609999999999998</v>
      </c>
      <c r="J65" s="31"/>
      <c r="K65" s="35" t="s">
        <v>637</v>
      </c>
    </row>
    <row r="66" spans="2:11" x14ac:dyDescent="0.25">
      <c r="B66" s="8" t="s">
        <v>3126</v>
      </c>
      <c r="C66" s="57" t="s">
        <v>675</v>
      </c>
      <c r="D66" s="54" t="s">
        <v>3127</v>
      </c>
      <c r="E66" s="6" t="s">
        <v>641</v>
      </c>
      <c r="F66" s="19">
        <v>12500</v>
      </c>
      <c r="G66" s="24">
        <v>12700.89</v>
      </c>
      <c r="H66" s="24">
        <v>0.51</v>
      </c>
      <c r="I66" s="31">
        <v>6.87</v>
      </c>
      <c r="J66" s="31"/>
      <c r="K66" s="35" t="s">
        <v>637</v>
      </c>
    </row>
    <row r="67" spans="2:11" x14ac:dyDescent="0.25">
      <c r="B67" s="8" t="s">
        <v>3128</v>
      </c>
      <c r="C67" s="57" t="s">
        <v>1129</v>
      </c>
      <c r="D67" s="54" t="s">
        <v>3129</v>
      </c>
      <c r="E67" s="6" t="s">
        <v>641</v>
      </c>
      <c r="F67" s="19">
        <v>12500</v>
      </c>
      <c r="G67" s="24">
        <v>12690.3</v>
      </c>
      <c r="H67" s="24">
        <v>0.51</v>
      </c>
      <c r="I67" s="31">
        <v>7.1849999999999996</v>
      </c>
      <c r="J67" s="31"/>
      <c r="K67" s="35" t="s">
        <v>637</v>
      </c>
    </row>
    <row r="68" spans="2:11" x14ac:dyDescent="0.25">
      <c r="B68" s="8" t="s">
        <v>3130</v>
      </c>
      <c r="C68" s="57" t="s">
        <v>3118</v>
      </c>
      <c r="D68" s="54" t="s">
        <v>3131</v>
      </c>
      <c r="E68" s="6" t="s">
        <v>641</v>
      </c>
      <c r="F68" s="19">
        <v>12500</v>
      </c>
      <c r="G68" s="24">
        <v>12443.04</v>
      </c>
      <c r="H68" s="24">
        <v>0.5</v>
      </c>
      <c r="I68" s="31">
        <v>7.5753000000000004</v>
      </c>
      <c r="J68" s="31"/>
      <c r="K68" s="35" t="s">
        <v>637</v>
      </c>
    </row>
    <row r="69" spans="2:11" x14ac:dyDescent="0.25">
      <c r="B69" s="8" t="s">
        <v>1889</v>
      </c>
      <c r="C69" s="57" t="s">
        <v>1134</v>
      </c>
      <c r="D69" s="54" t="s">
        <v>1890</v>
      </c>
      <c r="E69" s="6" t="s">
        <v>1136</v>
      </c>
      <c r="F69" s="19">
        <v>1200</v>
      </c>
      <c r="G69" s="24">
        <v>12082.52</v>
      </c>
      <c r="H69" s="24">
        <v>0.48</v>
      </c>
      <c r="I69" s="31">
        <v>7.8898999999999999</v>
      </c>
      <c r="J69" s="31"/>
      <c r="K69" s="35" t="s">
        <v>637</v>
      </c>
    </row>
    <row r="70" spans="2:11" x14ac:dyDescent="0.25">
      <c r="B70" s="8" t="s">
        <v>1239</v>
      </c>
      <c r="C70" s="57" t="s">
        <v>711</v>
      </c>
      <c r="D70" s="54" t="s">
        <v>1240</v>
      </c>
      <c r="E70" s="6" t="s">
        <v>641</v>
      </c>
      <c r="F70" s="19">
        <v>1200</v>
      </c>
      <c r="G70" s="24">
        <v>12032.12</v>
      </c>
      <c r="H70" s="24">
        <v>0.48</v>
      </c>
      <c r="I70" s="31">
        <v>6.7</v>
      </c>
      <c r="J70" s="31"/>
      <c r="K70" s="35" t="s">
        <v>637</v>
      </c>
    </row>
    <row r="71" spans="2:11" x14ac:dyDescent="0.25">
      <c r="B71" s="8" t="s">
        <v>2989</v>
      </c>
      <c r="C71" s="57" t="s">
        <v>121</v>
      </c>
      <c r="D71" s="54" t="s">
        <v>2990</v>
      </c>
      <c r="E71" s="6" t="s">
        <v>641</v>
      </c>
      <c r="F71" s="19">
        <v>12500</v>
      </c>
      <c r="G71" s="24">
        <v>11474.16</v>
      </c>
      <c r="H71" s="24">
        <v>0.46</v>
      </c>
      <c r="I71" s="31">
        <v>6.9842000000000004</v>
      </c>
      <c r="J71" s="31"/>
      <c r="K71" s="35" t="s">
        <v>637</v>
      </c>
    </row>
    <row r="72" spans="2:11" x14ac:dyDescent="0.25">
      <c r="B72" s="8" t="s">
        <v>2991</v>
      </c>
      <c r="C72" s="57" t="s">
        <v>589</v>
      </c>
      <c r="D72" s="54" t="s">
        <v>2992</v>
      </c>
      <c r="E72" s="6" t="s">
        <v>641</v>
      </c>
      <c r="F72" s="19">
        <v>1150</v>
      </c>
      <c r="G72" s="24">
        <v>11378.82</v>
      </c>
      <c r="H72" s="24">
        <v>0.45</v>
      </c>
      <c r="I72" s="31">
        <v>6.9099000000000004</v>
      </c>
      <c r="J72" s="31"/>
      <c r="K72" s="35" t="s">
        <v>637</v>
      </c>
    </row>
    <row r="73" spans="2:11" x14ac:dyDescent="0.25">
      <c r="B73" s="8" t="s">
        <v>3132</v>
      </c>
      <c r="C73" s="57" t="s">
        <v>1651</v>
      </c>
      <c r="D73" s="54" t="s">
        <v>3133</v>
      </c>
      <c r="E73" s="6" t="s">
        <v>641</v>
      </c>
      <c r="F73" s="19">
        <v>10500</v>
      </c>
      <c r="G73" s="24">
        <v>10632.94</v>
      </c>
      <c r="H73" s="24">
        <v>0.42</v>
      </c>
      <c r="I73" s="31">
        <v>7.048</v>
      </c>
      <c r="J73" s="31"/>
      <c r="K73" s="35" t="s">
        <v>637</v>
      </c>
    </row>
    <row r="74" spans="2:11" x14ac:dyDescent="0.25">
      <c r="B74" s="8" t="s">
        <v>2771</v>
      </c>
      <c r="C74" s="57" t="s">
        <v>1953</v>
      </c>
      <c r="D74" s="54" t="s">
        <v>2772</v>
      </c>
      <c r="E74" s="6" t="s">
        <v>641</v>
      </c>
      <c r="F74" s="19">
        <v>10000</v>
      </c>
      <c r="G74" s="24">
        <v>10176.780000000001</v>
      </c>
      <c r="H74" s="24">
        <v>0.41</v>
      </c>
      <c r="I74" s="31">
        <v>7.07</v>
      </c>
      <c r="J74" s="31"/>
      <c r="K74" s="35" t="s">
        <v>637</v>
      </c>
    </row>
    <row r="75" spans="2:11" x14ac:dyDescent="0.25">
      <c r="B75" s="8" t="s">
        <v>3134</v>
      </c>
      <c r="C75" s="57" t="s">
        <v>1638</v>
      </c>
      <c r="D75" s="54" t="s">
        <v>3135</v>
      </c>
      <c r="E75" s="6" t="s">
        <v>688</v>
      </c>
      <c r="F75" s="19">
        <v>10000</v>
      </c>
      <c r="G75" s="24">
        <v>10145.5</v>
      </c>
      <c r="H75" s="24">
        <v>0.4</v>
      </c>
      <c r="I75" s="31">
        <v>7.1280000000000001</v>
      </c>
      <c r="J75" s="31"/>
      <c r="K75" s="35" t="s">
        <v>637</v>
      </c>
    </row>
    <row r="76" spans="2:11" x14ac:dyDescent="0.25">
      <c r="B76" s="8" t="s">
        <v>3136</v>
      </c>
      <c r="C76" s="57" t="s">
        <v>681</v>
      </c>
      <c r="D76" s="54" t="s">
        <v>3137</v>
      </c>
      <c r="E76" s="6" t="s">
        <v>641</v>
      </c>
      <c r="F76" s="19">
        <v>10000</v>
      </c>
      <c r="G76" s="24">
        <v>10123.34</v>
      </c>
      <c r="H76" s="24">
        <v>0.4</v>
      </c>
      <c r="I76" s="31">
        <v>7</v>
      </c>
      <c r="J76" s="31"/>
      <c r="K76" s="35" t="s">
        <v>637</v>
      </c>
    </row>
    <row r="77" spans="2:11" x14ac:dyDescent="0.25">
      <c r="B77" s="8" t="s">
        <v>2766</v>
      </c>
      <c r="C77" s="57" t="s">
        <v>1968</v>
      </c>
      <c r="D77" s="54" t="s">
        <v>2767</v>
      </c>
      <c r="E77" s="6" t="s">
        <v>641</v>
      </c>
      <c r="F77" s="19">
        <v>10000</v>
      </c>
      <c r="G77" s="24">
        <v>10009.049999999999</v>
      </c>
      <c r="H77" s="24">
        <v>0.4</v>
      </c>
      <c r="I77" s="31">
        <v>7.1675000000000004</v>
      </c>
      <c r="J77" s="31"/>
      <c r="K77" s="35" t="s">
        <v>637</v>
      </c>
    </row>
    <row r="78" spans="2:11" x14ac:dyDescent="0.25">
      <c r="B78" s="8" t="s">
        <v>3138</v>
      </c>
      <c r="C78" s="57" t="s">
        <v>1968</v>
      </c>
      <c r="D78" s="54" t="s">
        <v>3139</v>
      </c>
      <c r="E78" s="6" t="s">
        <v>641</v>
      </c>
      <c r="F78" s="19">
        <v>9000</v>
      </c>
      <c r="G78" s="24">
        <v>9124.26</v>
      </c>
      <c r="H78" s="24">
        <v>0.36</v>
      </c>
      <c r="I78" s="31">
        <v>6.9954000000000001</v>
      </c>
      <c r="J78" s="31"/>
      <c r="K78" s="35" t="s">
        <v>637</v>
      </c>
    </row>
    <row r="79" spans="2:11" x14ac:dyDescent="0.25">
      <c r="B79" s="8" t="s">
        <v>1988</v>
      </c>
      <c r="C79" s="57" t="s">
        <v>1968</v>
      </c>
      <c r="D79" s="54" t="s">
        <v>1989</v>
      </c>
      <c r="E79" s="6" t="s">
        <v>641</v>
      </c>
      <c r="F79" s="19">
        <v>7500</v>
      </c>
      <c r="G79" s="24">
        <v>7711.71</v>
      </c>
      <c r="H79" s="24">
        <v>0.31</v>
      </c>
      <c r="I79" s="31">
        <v>7.1675000000000004</v>
      </c>
      <c r="J79" s="31"/>
      <c r="K79" s="35" t="s">
        <v>637</v>
      </c>
    </row>
    <row r="80" spans="2:11" x14ac:dyDescent="0.25">
      <c r="B80" s="8" t="s">
        <v>3140</v>
      </c>
      <c r="C80" s="57" t="s">
        <v>681</v>
      </c>
      <c r="D80" s="54" t="s">
        <v>3141</v>
      </c>
      <c r="E80" s="6" t="s">
        <v>641</v>
      </c>
      <c r="F80" s="19">
        <v>7500</v>
      </c>
      <c r="G80" s="24">
        <v>7693.68</v>
      </c>
      <c r="H80" s="24">
        <v>0.31</v>
      </c>
      <c r="I80" s="31">
        <v>7.22</v>
      </c>
      <c r="J80" s="31"/>
      <c r="K80" s="35"/>
    </row>
    <row r="81" spans="2:11" x14ac:dyDescent="0.25">
      <c r="B81" s="8" t="s">
        <v>3142</v>
      </c>
      <c r="C81" s="57" t="s">
        <v>696</v>
      </c>
      <c r="D81" s="54" t="s">
        <v>3143</v>
      </c>
      <c r="E81" s="6" t="s">
        <v>641</v>
      </c>
      <c r="F81" s="19">
        <v>7500</v>
      </c>
      <c r="G81" s="24">
        <v>7663.91</v>
      </c>
      <c r="H81" s="24">
        <v>0.31</v>
      </c>
      <c r="I81" s="31">
        <v>6.87</v>
      </c>
      <c r="J81" s="31"/>
      <c r="K81" s="35"/>
    </row>
    <row r="82" spans="2:11" x14ac:dyDescent="0.25">
      <c r="B82" s="8" t="s">
        <v>3144</v>
      </c>
      <c r="C82" s="57" t="s">
        <v>491</v>
      </c>
      <c r="D82" s="54" t="s">
        <v>3145</v>
      </c>
      <c r="E82" s="6" t="s">
        <v>641</v>
      </c>
      <c r="F82" s="19">
        <v>750</v>
      </c>
      <c r="G82" s="24">
        <v>7543.26</v>
      </c>
      <c r="H82" s="24">
        <v>0.3</v>
      </c>
      <c r="I82" s="31">
        <v>6.9459999999999997</v>
      </c>
      <c r="J82" s="31"/>
      <c r="K82" s="35" t="s">
        <v>637</v>
      </c>
    </row>
    <row r="83" spans="2:11" x14ac:dyDescent="0.25">
      <c r="B83" s="8" t="s">
        <v>1187</v>
      </c>
      <c r="C83" s="57" t="s">
        <v>675</v>
      </c>
      <c r="D83" s="54" t="s">
        <v>1188</v>
      </c>
      <c r="E83" s="6" t="s">
        <v>641</v>
      </c>
      <c r="F83" s="19">
        <v>700</v>
      </c>
      <c r="G83" s="24">
        <v>7097.03</v>
      </c>
      <c r="H83" s="24">
        <v>0.28000000000000003</v>
      </c>
      <c r="I83" s="31">
        <v>7.4142000000000001</v>
      </c>
      <c r="J83" s="31"/>
      <c r="K83" s="35" t="s">
        <v>637</v>
      </c>
    </row>
    <row r="84" spans="2:11" x14ac:dyDescent="0.25">
      <c r="B84" s="8" t="s">
        <v>3146</v>
      </c>
      <c r="C84" s="57" t="s">
        <v>681</v>
      </c>
      <c r="D84" s="54" t="s">
        <v>3147</v>
      </c>
      <c r="E84" s="6" t="s">
        <v>641</v>
      </c>
      <c r="F84" s="19">
        <v>5500</v>
      </c>
      <c r="G84" s="24">
        <v>5538.95</v>
      </c>
      <c r="H84" s="24">
        <v>0.22</v>
      </c>
      <c r="I84" s="31">
        <v>6.44</v>
      </c>
      <c r="J84" s="31"/>
      <c r="K84" s="35" t="s">
        <v>637</v>
      </c>
    </row>
    <row r="85" spans="2:11" x14ac:dyDescent="0.25">
      <c r="B85" s="8" t="s">
        <v>1058</v>
      </c>
      <c r="C85" s="57" t="s">
        <v>658</v>
      </c>
      <c r="D85" s="54" t="s">
        <v>1059</v>
      </c>
      <c r="E85" s="6" t="s">
        <v>688</v>
      </c>
      <c r="F85" s="19">
        <v>5000</v>
      </c>
      <c r="G85" s="24">
        <v>5089.3100000000004</v>
      </c>
      <c r="H85" s="24">
        <v>0.2</v>
      </c>
      <c r="I85" s="31">
        <v>6.7144000000000004</v>
      </c>
      <c r="J85" s="31"/>
      <c r="K85" s="35"/>
    </row>
    <row r="86" spans="2:11" x14ac:dyDescent="0.25">
      <c r="B86" s="8" t="s">
        <v>3148</v>
      </c>
      <c r="C86" s="57" t="s">
        <v>491</v>
      </c>
      <c r="D86" s="54" t="s">
        <v>3149</v>
      </c>
      <c r="E86" s="6" t="s">
        <v>641</v>
      </c>
      <c r="F86" s="19">
        <v>5000</v>
      </c>
      <c r="G86" s="24">
        <v>5072.25</v>
      </c>
      <c r="H86" s="24">
        <v>0.2</v>
      </c>
      <c r="I86" s="31">
        <v>7.1449999999999996</v>
      </c>
      <c r="J86" s="31"/>
      <c r="K86" s="35" t="s">
        <v>637</v>
      </c>
    </row>
    <row r="87" spans="2:11" x14ac:dyDescent="0.25">
      <c r="B87" s="8" t="s">
        <v>3150</v>
      </c>
      <c r="C87" s="57" t="s">
        <v>658</v>
      </c>
      <c r="D87" s="54" t="s">
        <v>3151</v>
      </c>
      <c r="E87" s="6" t="s">
        <v>641</v>
      </c>
      <c r="F87" s="19">
        <v>5000</v>
      </c>
      <c r="G87" s="24">
        <v>5071.09</v>
      </c>
      <c r="H87" s="24">
        <v>0.2</v>
      </c>
      <c r="I87" s="31">
        <v>7.01</v>
      </c>
      <c r="J87" s="31"/>
      <c r="K87" s="35"/>
    </row>
    <row r="88" spans="2:11" x14ac:dyDescent="0.25">
      <c r="B88" s="8" t="s">
        <v>1060</v>
      </c>
      <c r="C88" s="57" t="s">
        <v>658</v>
      </c>
      <c r="D88" s="54" t="s">
        <v>1061</v>
      </c>
      <c r="E88" s="6" t="s">
        <v>688</v>
      </c>
      <c r="F88" s="19">
        <v>5000</v>
      </c>
      <c r="G88" s="24">
        <v>5070.6400000000003</v>
      </c>
      <c r="H88" s="24">
        <v>0.2</v>
      </c>
      <c r="I88" s="31">
        <v>6.7</v>
      </c>
      <c r="J88" s="31"/>
      <c r="K88" s="35"/>
    </row>
    <row r="89" spans="2:11" x14ac:dyDescent="0.25">
      <c r="B89" s="8" t="s">
        <v>3152</v>
      </c>
      <c r="C89" s="57" t="s">
        <v>383</v>
      </c>
      <c r="D89" s="54" t="s">
        <v>3153</v>
      </c>
      <c r="E89" s="6" t="s">
        <v>641</v>
      </c>
      <c r="F89" s="19">
        <v>5000</v>
      </c>
      <c r="G89" s="24">
        <v>5057.7</v>
      </c>
      <c r="H89" s="24">
        <v>0.2</v>
      </c>
      <c r="I89" s="31">
        <v>7.15</v>
      </c>
      <c r="J89" s="31"/>
      <c r="K89" s="35" t="s">
        <v>637</v>
      </c>
    </row>
    <row r="90" spans="2:11" x14ac:dyDescent="0.25">
      <c r="B90" s="8" t="s">
        <v>3154</v>
      </c>
      <c r="C90" s="57" t="s">
        <v>675</v>
      </c>
      <c r="D90" s="54" t="s">
        <v>3155</v>
      </c>
      <c r="E90" s="6" t="s">
        <v>641</v>
      </c>
      <c r="F90" s="19">
        <v>5000</v>
      </c>
      <c r="G90" s="24">
        <v>5045.07</v>
      </c>
      <c r="H90" s="24">
        <v>0.2</v>
      </c>
      <c r="I90" s="31">
        <v>6.7249999999999996</v>
      </c>
      <c r="J90" s="31"/>
      <c r="K90" s="35" t="s">
        <v>637</v>
      </c>
    </row>
    <row r="91" spans="2:11" x14ac:dyDescent="0.25">
      <c r="B91" s="8" t="s">
        <v>2552</v>
      </c>
      <c r="C91" s="57" t="s">
        <v>681</v>
      </c>
      <c r="D91" s="54" t="s">
        <v>2553</v>
      </c>
      <c r="E91" s="6" t="s">
        <v>641</v>
      </c>
      <c r="F91" s="19">
        <v>5000</v>
      </c>
      <c r="G91" s="24">
        <v>5038.21</v>
      </c>
      <c r="H91" s="24">
        <v>0.2</v>
      </c>
      <c r="I91" s="31">
        <v>6.44</v>
      </c>
      <c r="J91" s="31"/>
      <c r="K91" s="35" t="s">
        <v>637</v>
      </c>
    </row>
    <row r="92" spans="2:11" x14ac:dyDescent="0.25">
      <c r="B92" s="8" t="s">
        <v>3156</v>
      </c>
      <c r="C92" s="57" t="s">
        <v>681</v>
      </c>
      <c r="D92" s="54" t="s">
        <v>3157</v>
      </c>
      <c r="E92" s="6" t="s">
        <v>641</v>
      </c>
      <c r="F92" s="19">
        <v>5000</v>
      </c>
      <c r="G92" s="24">
        <v>5034.45</v>
      </c>
      <c r="H92" s="24">
        <v>0.2</v>
      </c>
      <c r="I92" s="31">
        <v>6.5513000000000003</v>
      </c>
      <c r="J92" s="31"/>
      <c r="K92" s="35" t="s">
        <v>637</v>
      </c>
    </row>
    <row r="93" spans="2:11" x14ac:dyDescent="0.25">
      <c r="B93" s="8" t="s">
        <v>3158</v>
      </c>
      <c r="C93" s="57" t="s">
        <v>589</v>
      </c>
      <c r="D93" s="54" t="s">
        <v>3159</v>
      </c>
      <c r="E93" s="6" t="s">
        <v>641</v>
      </c>
      <c r="F93" s="19">
        <v>5000</v>
      </c>
      <c r="G93" s="24">
        <v>5019.8100000000004</v>
      </c>
      <c r="H93" s="24">
        <v>0.2</v>
      </c>
      <c r="I93" s="31">
        <v>6.38</v>
      </c>
      <c r="J93" s="31"/>
      <c r="K93" s="35" t="s">
        <v>637</v>
      </c>
    </row>
    <row r="94" spans="2:11" x14ac:dyDescent="0.25">
      <c r="B94" s="8" t="s">
        <v>3160</v>
      </c>
      <c r="C94" s="57" t="s">
        <v>1258</v>
      </c>
      <c r="D94" s="54" t="s">
        <v>3161</v>
      </c>
      <c r="E94" s="6" t="s">
        <v>641</v>
      </c>
      <c r="F94" s="19">
        <v>5000</v>
      </c>
      <c r="G94" s="24">
        <v>5008.6099999999997</v>
      </c>
      <c r="H94" s="24">
        <v>0.2</v>
      </c>
      <c r="I94" s="31">
        <v>6.9950000000000001</v>
      </c>
      <c r="J94" s="31"/>
      <c r="K94" s="35" t="s">
        <v>637</v>
      </c>
    </row>
    <row r="95" spans="2:11" x14ac:dyDescent="0.25">
      <c r="B95" s="8" t="s">
        <v>740</v>
      </c>
      <c r="C95" s="57" t="s">
        <v>696</v>
      </c>
      <c r="D95" s="54" t="s">
        <v>741</v>
      </c>
      <c r="E95" s="6" t="s">
        <v>641</v>
      </c>
      <c r="F95" s="19">
        <v>5000</v>
      </c>
      <c r="G95" s="24">
        <v>4928.28</v>
      </c>
      <c r="H95" s="24">
        <v>0.2</v>
      </c>
      <c r="I95" s="31">
        <v>6.9950000000000001</v>
      </c>
      <c r="J95" s="31"/>
      <c r="K95" s="35" t="s">
        <v>637</v>
      </c>
    </row>
    <row r="96" spans="2:11" x14ac:dyDescent="0.25">
      <c r="B96" s="8" t="s">
        <v>3162</v>
      </c>
      <c r="C96" s="57" t="s">
        <v>121</v>
      </c>
      <c r="D96" s="54" t="s">
        <v>3163</v>
      </c>
      <c r="E96" s="6" t="s">
        <v>641</v>
      </c>
      <c r="F96" s="19">
        <v>5000</v>
      </c>
      <c r="G96" s="24">
        <v>4555.72</v>
      </c>
      <c r="H96" s="24">
        <v>0.18</v>
      </c>
      <c r="I96" s="31">
        <v>7.0442999999999998</v>
      </c>
      <c r="J96" s="31"/>
      <c r="K96" s="35" t="s">
        <v>637</v>
      </c>
    </row>
    <row r="97" spans="2:11" x14ac:dyDescent="0.25">
      <c r="B97" s="8" t="s">
        <v>3164</v>
      </c>
      <c r="C97" s="57" t="s">
        <v>1714</v>
      </c>
      <c r="D97" s="54" t="s">
        <v>3165</v>
      </c>
      <c r="E97" s="6" t="s">
        <v>688</v>
      </c>
      <c r="F97" s="19">
        <v>4500</v>
      </c>
      <c r="G97" s="24">
        <v>4518.1400000000003</v>
      </c>
      <c r="H97" s="24">
        <v>0.18</v>
      </c>
      <c r="I97" s="31">
        <v>6.9649999999999999</v>
      </c>
      <c r="J97" s="31"/>
      <c r="K97" s="35" t="s">
        <v>637</v>
      </c>
    </row>
    <row r="98" spans="2:11" x14ac:dyDescent="0.25">
      <c r="B98" s="8" t="s">
        <v>3166</v>
      </c>
      <c r="C98" s="57" t="s">
        <v>3167</v>
      </c>
      <c r="D98" s="54" t="s">
        <v>3168</v>
      </c>
      <c r="E98" s="6" t="s">
        <v>3169</v>
      </c>
      <c r="F98" s="19">
        <v>455</v>
      </c>
      <c r="G98" s="24">
        <v>4477.62</v>
      </c>
      <c r="H98" s="24">
        <v>0.18</v>
      </c>
      <c r="I98" s="31">
        <v>7.3037000000000001</v>
      </c>
      <c r="J98" s="31"/>
      <c r="K98" s="35" t="s">
        <v>637</v>
      </c>
    </row>
    <row r="99" spans="2:11" x14ac:dyDescent="0.25">
      <c r="B99" s="8" t="s">
        <v>3170</v>
      </c>
      <c r="C99" s="57" t="s">
        <v>1711</v>
      </c>
      <c r="D99" s="54" t="s">
        <v>3171</v>
      </c>
      <c r="E99" s="6" t="s">
        <v>641</v>
      </c>
      <c r="F99" s="19">
        <v>3000</v>
      </c>
      <c r="G99" s="24">
        <v>3033.7</v>
      </c>
      <c r="H99" s="24">
        <v>0.12</v>
      </c>
      <c r="I99" s="31">
        <v>6.9749999999999996</v>
      </c>
      <c r="J99" s="31"/>
      <c r="K99" s="35" t="s">
        <v>637</v>
      </c>
    </row>
    <row r="100" spans="2:11" x14ac:dyDescent="0.25">
      <c r="B100" s="8" t="s">
        <v>3172</v>
      </c>
      <c r="C100" s="57" t="s">
        <v>1134</v>
      </c>
      <c r="D100" s="54" t="s">
        <v>3173</v>
      </c>
      <c r="E100" s="6" t="s">
        <v>1136</v>
      </c>
      <c r="F100" s="19">
        <v>30</v>
      </c>
      <c r="G100" s="24">
        <v>29.56</v>
      </c>
      <c r="H100" s="24" t="s">
        <v>5240</v>
      </c>
      <c r="I100" s="31">
        <v>7.9950999999999999</v>
      </c>
      <c r="J100" s="31"/>
      <c r="K100" s="35" t="s">
        <v>637</v>
      </c>
    </row>
    <row r="101" spans="2:11" x14ac:dyDescent="0.25">
      <c r="C101" s="58" t="s">
        <v>175</v>
      </c>
      <c r="D101" s="54"/>
      <c r="E101" s="6"/>
      <c r="F101" s="19"/>
      <c r="G101" s="25">
        <v>1671388.09</v>
      </c>
      <c r="H101" s="25">
        <v>66.569999999999993</v>
      </c>
      <c r="I101" s="31"/>
      <c r="J101" s="31"/>
      <c r="K101" s="35"/>
    </row>
    <row r="102" spans="2:11" x14ac:dyDescent="0.25">
      <c r="C102" s="57"/>
      <c r="D102" s="54"/>
      <c r="E102" s="6"/>
      <c r="F102" s="19"/>
      <c r="G102" s="24"/>
      <c r="H102" s="24"/>
      <c r="I102" s="31"/>
      <c r="J102" s="31"/>
      <c r="K102" s="35"/>
    </row>
    <row r="103" spans="2:11" x14ac:dyDescent="0.25">
      <c r="C103" s="58" t="s">
        <v>7</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8</v>
      </c>
      <c r="D105" s="54"/>
      <c r="E105" s="6"/>
      <c r="F105" s="19"/>
      <c r="G105" s="24"/>
      <c r="H105" s="24"/>
      <c r="I105" s="31"/>
      <c r="J105" s="31"/>
      <c r="K105" s="35"/>
    </row>
    <row r="106" spans="2:11" x14ac:dyDescent="0.25">
      <c r="B106" s="8" t="s">
        <v>838</v>
      </c>
      <c r="C106" s="57" t="s">
        <v>5328</v>
      </c>
      <c r="D106" s="54" t="s">
        <v>839</v>
      </c>
      <c r="E106" s="6" t="s">
        <v>771</v>
      </c>
      <c r="F106" s="19">
        <v>610</v>
      </c>
      <c r="G106" s="24">
        <v>61152.26</v>
      </c>
      <c r="H106" s="24">
        <v>2.44</v>
      </c>
      <c r="I106" s="31">
        <v>7.6524999999999999</v>
      </c>
      <c r="J106" s="31"/>
      <c r="K106" s="35" t="s">
        <v>637</v>
      </c>
    </row>
    <row r="107" spans="2:11" x14ac:dyDescent="0.25">
      <c r="B107" s="8" t="s">
        <v>840</v>
      </c>
      <c r="C107" s="57" t="s">
        <v>5329</v>
      </c>
      <c r="D107" s="54" t="s">
        <v>841</v>
      </c>
      <c r="E107" s="6" t="s">
        <v>771</v>
      </c>
      <c r="F107" s="19">
        <v>610</v>
      </c>
      <c r="G107" s="24">
        <v>61014.879999999997</v>
      </c>
      <c r="H107" s="24">
        <v>2.4300000000000002</v>
      </c>
      <c r="I107" s="31">
        <v>7.7975000000000003</v>
      </c>
      <c r="J107" s="31"/>
      <c r="K107" s="35" t="s">
        <v>637</v>
      </c>
    </row>
    <row r="108" spans="2:11" x14ac:dyDescent="0.25">
      <c r="B108" s="8" t="s">
        <v>3174</v>
      </c>
      <c r="C108" s="57" t="s">
        <v>5326</v>
      </c>
      <c r="D108" s="54" t="s">
        <v>3175</v>
      </c>
      <c r="E108" s="6" t="s">
        <v>771</v>
      </c>
      <c r="F108" s="19">
        <v>626</v>
      </c>
      <c r="G108" s="24">
        <v>60779.839999999997</v>
      </c>
      <c r="H108" s="24">
        <v>2.42</v>
      </c>
      <c r="I108" s="31">
        <v>7.9649999999999999</v>
      </c>
      <c r="J108" s="31"/>
      <c r="K108" s="35" t="s">
        <v>637</v>
      </c>
    </row>
    <row r="109" spans="2:11" x14ac:dyDescent="0.25">
      <c r="B109" s="8" t="s">
        <v>2067</v>
      </c>
      <c r="C109" s="57" t="s">
        <v>5330</v>
      </c>
      <c r="D109" s="54" t="s">
        <v>2068</v>
      </c>
      <c r="E109" s="6" t="s">
        <v>771</v>
      </c>
      <c r="F109" s="19">
        <v>230</v>
      </c>
      <c r="G109" s="24">
        <v>23166.82</v>
      </c>
      <c r="H109" s="24">
        <v>0.92</v>
      </c>
      <c r="I109" s="31">
        <v>7.3621499999999997</v>
      </c>
      <c r="J109" s="31"/>
      <c r="K109" s="35" t="s">
        <v>637</v>
      </c>
    </row>
    <row r="110" spans="2:11" x14ac:dyDescent="0.25">
      <c r="C110" s="58" t="s">
        <v>175</v>
      </c>
      <c r="D110" s="54"/>
      <c r="E110" s="6"/>
      <c r="F110" s="19"/>
      <c r="G110" s="25">
        <v>206113.8</v>
      </c>
      <c r="H110" s="25">
        <v>8.2100000000000009</v>
      </c>
      <c r="I110" s="31"/>
      <c r="J110" s="31"/>
      <c r="K110" s="35"/>
    </row>
    <row r="111" spans="2:11" x14ac:dyDescent="0.25">
      <c r="C111" s="57"/>
      <c r="D111" s="54"/>
      <c r="E111" s="6"/>
      <c r="F111" s="19"/>
      <c r="G111" s="24"/>
      <c r="H111" s="24"/>
      <c r="I111" s="31"/>
      <c r="J111" s="31"/>
      <c r="K111" s="35"/>
    </row>
    <row r="112" spans="2:11" x14ac:dyDescent="0.25">
      <c r="C112" s="59" t="s">
        <v>9</v>
      </c>
      <c r="D112" s="54"/>
      <c r="E112" s="6"/>
      <c r="F112" s="19"/>
      <c r="G112" s="24"/>
      <c r="H112" s="24"/>
      <c r="I112" s="31"/>
      <c r="J112" s="31"/>
      <c r="K112" s="35"/>
    </row>
    <row r="113" spans="2:11" x14ac:dyDescent="0.25">
      <c r="B113" s="8" t="s">
        <v>775</v>
      </c>
      <c r="C113" s="57" t="s">
        <v>776</v>
      </c>
      <c r="D113" s="54" t="s">
        <v>777</v>
      </c>
      <c r="E113" s="6" t="s">
        <v>189</v>
      </c>
      <c r="F113" s="19">
        <v>301000000</v>
      </c>
      <c r="G113" s="24">
        <v>295855.01</v>
      </c>
      <c r="H113" s="24">
        <v>11.78</v>
      </c>
      <c r="I113" s="31">
        <v>6.6798872999999999</v>
      </c>
      <c r="J113" s="31"/>
      <c r="K113" s="35"/>
    </row>
    <row r="114" spans="2:11" x14ac:dyDescent="0.25">
      <c r="B114" s="8" t="s">
        <v>778</v>
      </c>
      <c r="C114" s="57" t="s">
        <v>779</v>
      </c>
      <c r="D114" s="54" t="s">
        <v>780</v>
      </c>
      <c r="E114" s="6" t="s">
        <v>189</v>
      </c>
      <c r="F114" s="19">
        <v>82500000</v>
      </c>
      <c r="G114" s="24">
        <v>82916.460000000006</v>
      </c>
      <c r="H114" s="24">
        <v>3.3</v>
      </c>
      <c r="I114" s="31">
        <v>7.3272085999999996</v>
      </c>
      <c r="J114" s="31"/>
      <c r="K114" s="35"/>
    </row>
    <row r="115" spans="2:11" x14ac:dyDescent="0.25">
      <c r="B115" s="8" t="s">
        <v>772</v>
      </c>
      <c r="C115" s="57" t="s">
        <v>773</v>
      </c>
      <c r="D115" s="54" t="s">
        <v>774</v>
      </c>
      <c r="E115" s="6" t="s">
        <v>189</v>
      </c>
      <c r="F115" s="19">
        <v>56700000</v>
      </c>
      <c r="G115" s="24">
        <v>57261.16</v>
      </c>
      <c r="H115" s="24">
        <v>2.2799999999999998</v>
      </c>
      <c r="I115" s="31">
        <v>6.7523968999999999</v>
      </c>
      <c r="J115" s="31"/>
      <c r="K115" s="35"/>
    </row>
    <row r="116" spans="2:11" x14ac:dyDescent="0.25">
      <c r="B116" s="8" t="s">
        <v>784</v>
      </c>
      <c r="C116" s="57" t="s">
        <v>785</v>
      </c>
      <c r="D116" s="54" t="s">
        <v>786</v>
      </c>
      <c r="E116" s="6" t="s">
        <v>189</v>
      </c>
      <c r="F116" s="19">
        <v>11500000</v>
      </c>
      <c r="G116" s="24">
        <v>11296.91</v>
      </c>
      <c r="H116" s="24">
        <v>0.45</v>
      </c>
      <c r="I116" s="31">
        <v>6.9887081000000002</v>
      </c>
      <c r="J116" s="31"/>
      <c r="K116" s="35"/>
    </row>
    <row r="117" spans="2:11" x14ac:dyDescent="0.25">
      <c r="B117" s="8" t="s">
        <v>3177</v>
      </c>
      <c r="C117" s="57" t="s">
        <v>3178</v>
      </c>
      <c r="D117" s="54" t="s">
        <v>3179</v>
      </c>
      <c r="E117" s="6" t="s">
        <v>189</v>
      </c>
      <c r="F117" s="19">
        <v>2500000</v>
      </c>
      <c r="G117" s="24">
        <v>2436.9899999999998</v>
      </c>
      <c r="H117" s="24">
        <v>0.1</v>
      </c>
      <c r="I117" s="31">
        <v>7.4105134000000001</v>
      </c>
      <c r="J117" s="31"/>
      <c r="K117" s="35"/>
    </row>
    <row r="118" spans="2:11" x14ac:dyDescent="0.25">
      <c r="C118" s="58" t="s">
        <v>175</v>
      </c>
      <c r="D118" s="54"/>
      <c r="E118" s="6"/>
      <c r="F118" s="19"/>
      <c r="G118" s="25">
        <v>449766.53</v>
      </c>
      <c r="H118" s="25">
        <v>17.91</v>
      </c>
      <c r="I118" s="31"/>
      <c r="J118" s="31"/>
      <c r="K118" s="35"/>
    </row>
    <row r="119" spans="2:11" x14ac:dyDescent="0.25">
      <c r="C119" s="57"/>
      <c r="D119" s="54"/>
      <c r="E119" s="6"/>
      <c r="F119" s="19"/>
      <c r="G119" s="24"/>
      <c r="H119" s="24"/>
      <c r="I119" s="31"/>
      <c r="J119" s="31"/>
      <c r="K119" s="35"/>
    </row>
    <row r="120" spans="2:11" x14ac:dyDescent="0.25">
      <c r="C120" s="59" t="s">
        <v>10</v>
      </c>
      <c r="D120" s="54"/>
      <c r="E120" s="6"/>
      <c r="F120" s="19"/>
      <c r="G120" s="24"/>
      <c r="H120" s="24"/>
      <c r="I120" s="31"/>
      <c r="J120" s="31"/>
      <c r="K120" s="35"/>
    </row>
    <row r="121" spans="2:11" x14ac:dyDescent="0.25">
      <c r="B121" s="8" t="s">
        <v>2237</v>
      </c>
      <c r="C121" s="57" t="s">
        <v>2238</v>
      </c>
      <c r="D121" s="54" t="s">
        <v>2239</v>
      </c>
      <c r="E121" s="6" t="s">
        <v>189</v>
      </c>
      <c r="F121" s="19">
        <v>32500000</v>
      </c>
      <c r="G121" s="24">
        <v>33524.99</v>
      </c>
      <c r="H121" s="24">
        <v>1.34</v>
      </c>
      <c r="I121" s="31">
        <v>7.2708586999999998</v>
      </c>
      <c r="J121" s="31"/>
      <c r="K121" s="35"/>
    </row>
    <row r="122" spans="2:11" x14ac:dyDescent="0.25">
      <c r="B122" s="8" t="s">
        <v>842</v>
      </c>
      <c r="C122" s="57" t="s">
        <v>843</v>
      </c>
      <c r="D122" s="54" t="s">
        <v>844</v>
      </c>
      <c r="E122" s="6" t="s">
        <v>189</v>
      </c>
      <c r="F122" s="19">
        <v>15500000</v>
      </c>
      <c r="G122" s="24">
        <v>15024.69</v>
      </c>
      <c r="H122" s="24">
        <v>0.6</v>
      </c>
      <c r="I122" s="31">
        <v>7.4772521999999997</v>
      </c>
      <c r="J122" s="31"/>
      <c r="K122" s="35"/>
    </row>
    <row r="123" spans="2:11" x14ac:dyDescent="0.25">
      <c r="B123" s="8" t="s">
        <v>3180</v>
      </c>
      <c r="C123" s="57" t="s">
        <v>3181</v>
      </c>
      <c r="D123" s="54" t="s">
        <v>3182</v>
      </c>
      <c r="E123" s="6" t="s">
        <v>189</v>
      </c>
      <c r="F123" s="19">
        <v>5000000</v>
      </c>
      <c r="G123" s="24">
        <v>5147.8999999999996</v>
      </c>
      <c r="H123" s="24">
        <v>0.21</v>
      </c>
      <c r="I123" s="31">
        <v>7.4056763999999999</v>
      </c>
      <c r="J123" s="31"/>
      <c r="K123" s="35"/>
    </row>
    <row r="124" spans="2:11" x14ac:dyDescent="0.25">
      <c r="B124" s="8" t="s">
        <v>3183</v>
      </c>
      <c r="C124" s="57" t="s">
        <v>3184</v>
      </c>
      <c r="D124" s="54" t="s">
        <v>3185</v>
      </c>
      <c r="E124" s="6" t="s">
        <v>189</v>
      </c>
      <c r="F124" s="19">
        <v>5000000</v>
      </c>
      <c r="G124" s="24">
        <v>5059.99</v>
      </c>
      <c r="H124" s="24">
        <v>0.2</v>
      </c>
      <c r="I124" s="31">
        <v>7.3694949000000003</v>
      </c>
      <c r="J124" s="31"/>
      <c r="K124" s="35"/>
    </row>
    <row r="125" spans="2:11" x14ac:dyDescent="0.25">
      <c r="B125" s="8" t="s">
        <v>3186</v>
      </c>
      <c r="C125" s="57" t="s">
        <v>3187</v>
      </c>
      <c r="D125" s="54" t="s">
        <v>3188</v>
      </c>
      <c r="E125" s="6" t="s">
        <v>189</v>
      </c>
      <c r="F125" s="19">
        <v>4000000</v>
      </c>
      <c r="G125" s="24">
        <v>4126.3</v>
      </c>
      <c r="H125" s="24">
        <v>0.16</v>
      </c>
      <c r="I125" s="31">
        <v>7.4056763999999999</v>
      </c>
      <c r="J125" s="31"/>
      <c r="K125" s="35"/>
    </row>
    <row r="126" spans="2:11" x14ac:dyDescent="0.25">
      <c r="B126" s="8" t="s">
        <v>3189</v>
      </c>
      <c r="C126" s="57" t="s">
        <v>3190</v>
      </c>
      <c r="D126" s="54" t="s">
        <v>3191</v>
      </c>
      <c r="E126" s="6" t="s">
        <v>189</v>
      </c>
      <c r="F126" s="19">
        <v>2000000</v>
      </c>
      <c r="G126" s="24">
        <v>2064.63</v>
      </c>
      <c r="H126" s="24">
        <v>0.08</v>
      </c>
      <c r="I126" s="31">
        <v>7.3701280000000002</v>
      </c>
      <c r="J126" s="31"/>
      <c r="K126" s="35"/>
    </row>
    <row r="127" spans="2:11" x14ac:dyDescent="0.25">
      <c r="B127" s="8" t="s">
        <v>3192</v>
      </c>
      <c r="C127" s="57" t="s">
        <v>3193</v>
      </c>
      <c r="D127" s="54" t="s">
        <v>3194</v>
      </c>
      <c r="E127" s="6" t="s">
        <v>189</v>
      </c>
      <c r="F127" s="19">
        <v>395000</v>
      </c>
      <c r="G127" s="24">
        <v>390.32</v>
      </c>
      <c r="H127" s="24">
        <v>0.02</v>
      </c>
      <c r="I127" s="31">
        <v>7.3901263999999998</v>
      </c>
      <c r="J127" s="31"/>
      <c r="K127" s="35"/>
    </row>
    <row r="128" spans="2:11" x14ac:dyDescent="0.25">
      <c r="B128" s="8" t="s">
        <v>3195</v>
      </c>
      <c r="C128" s="57" t="s">
        <v>3196</v>
      </c>
      <c r="D128" s="54" t="s">
        <v>3197</v>
      </c>
      <c r="E128" s="6" t="s">
        <v>189</v>
      </c>
      <c r="F128" s="19">
        <v>300</v>
      </c>
      <c r="G128" s="24">
        <v>0.31</v>
      </c>
      <c r="H128" s="24" t="s">
        <v>5240</v>
      </c>
      <c r="I128" s="31">
        <v>6.9804689</v>
      </c>
      <c r="J128" s="31"/>
      <c r="K128" s="35"/>
    </row>
    <row r="129" spans="1:11" x14ac:dyDescent="0.25">
      <c r="C129" s="58" t="s">
        <v>175</v>
      </c>
      <c r="D129" s="54"/>
      <c r="E129" s="6"/>
      <c r="F129" s="19"/>
      <c r="G129" s="25">
        <v>65339.13</v>
      </c>
      <c r="H129" s="25">
        <v>2.61</v>
      </c>
      <c r="I129" s="31"/>
      <c r="J129" s="31"/>
      <c r="K129" s="35"/>
    </row>
    <row r="130" spans="1:11" x14ac:dyDescent="0.25">
      <c r="C130" s="57"/>
      <c r="D130" s="54"/>
      <c r="E130" s="6"/>
      <c r="F130" s="19"/>
      <c r="G130" s="24"/>
      <c r="H130" s="24"/>
      <c r="I130" s="31"/>
      <c r="J130" s="31"/>
      <c r="K130" s="35"/>
    </row>
    <row r="131" spans="1:11" x14ac:dyDescent="0.25">
      <c r="C131" s="58" t="s">
        <v>11</v>
      </c>
      <c r="D131" s="54"/>
      <c r="E131" s="6"/>
      <c r="F131" s="19"/>
      <c r="G131" s="24"/>
      <c r="H131" s="24"/>
      <c r="I131" s="31"/>
      <c r="J131" s="31"/>
      <c r="K131" s="35"/>
    </row>
    <row r="132" spans="1:11" x14ac:dyDescent="0.25">
      <c r="C132" s="57"/>
      <c r="D132" s="54"/>
      <c r="E132" s="6"/>
      <c r="F132" s="19"/>
      <c r="G132" s="24"/>
      <c r="H132" s="24"/>
      <c r="I132" s="31"/>
      <c r="J132" s="31"/>
      <c r="K132" s="35"/>
    </row>
    <row r="133" spans="1:11" x14ac:dyDescent="0.25">
      <c r="C133" s="58" t="s">
        <v>13</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14</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15</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16</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17</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18</v>
      </c>
      <c r="D143" s="54"/>
      <c r="E143" s="6"/>
      <c r="F143" s="19"/>
      <c r="G143" s="24"/>
      <c r="H143" s="24"/>
      <c r="I143" s="31"/>
      <c r="J143" s="31"/>
      <c r="K143" s="35"/>
    </row>
    <row r="144" spans="1:11" x14ac:dyDescent="0.25">
      <c r="A144" s="28"/>
      <c r="B144" s="28"/>
      <c r="C144" s="58" t="s">
        <v>19</v>
      </c>
      <c r="D144" s="54"/>
      <c r="E144" s="6"/>
      <c r="F144" s="19"/>
      <c r="G144" s="24" t="s">
        <v>2</v>
      </c>
      <c r="H144" s="24" t="s">
        <v>2</v>
      </c>
      <c r="I144" s="31"/>
      <c r="J144" s="31"/>
      <c r="K144" s="35"/>
    </row>
    <row r="145" spans="1:11" x14ac:dyDescent="0.25">
      <c r="A145" s="28"/>
      <c r="B145" s="28"/>
      <c r="C145" s="58"/>
      <c r="D145" s="54"/>
      <c r="E145" s="6"/>
      <c r="F145" s="19"/>
      <c r="G145" s="24"/>
      <c r="H145" s="24"/>
      <c r="I145" s="31"/>
      <c r="J145" s="31"/>
      <c r="K145" s="35"/>
    </row>
    <row r="146" spans="1:11" x14ac:dyDescent="0.25">
      <c r="C146" s="59" t="s">
        <v>20</v>
      </c>
      <c r="D146" s="54"/>
      <c r="E146" s="6"/>
      <c r="F146" s="19"/>
      <c r="G146" s="24"/>
      <c r="H146" s="24"/>
      <c r="I146" s="31"/>
      <c r="J146" s="31"/>
      <c r="K146" s="35"/>
    </row>
    <row r="147" spans="1:11" x14ac:dyDescent="0.25">
      <c r="B147" s="8" t="s">
        <v>845</v>
      </c>
      <c r="C147" s="57" t="s">
        <v>5299</v>
      </c>
      <c r="D147" s="54" t="s">
        <v>846</v>
      </c>
      <c r="E147" s="6" t="s">
        <v>847</v>
      </c>
      <c r="F147" s="19">
        <v>62093.423999999999</v>
      </c>
      <c r="G147" s="24">
        <v>7069.67</v>
      </c>
      <c r="H147" s="24">
        <v>0.28000000000000003</v>
      </c>
      <c r="I147" s="31">
        <v>5.62</v>
      </c>
      <c r="J147" s="31"/>
      <c r="K147" s="35"/>
    </row>
    <row r="148" spans="1:11" x14ac:dyDescent="0.25">
      <c r="C148" s="58" t="s">
        <v>175</v>
      </c>
      <c r="D148" s="54"/>
      <c r="E148" s="6"/>
      <c r="F148" s="19"/>
      <c r="G148" s="25">
        <v>7069.67</v>
      </c>
      <c r="H148" s="25">
        <v>0.28000000000000003</v>
      </c>
      <c r="I148" s="31"/>
      <c r="J148" s="31"/>
      <c r="K148" s="35"/>
    </row>
    <row r="149" spans="1:11" x14ac:dyDescent="0.25">
      <c r="C149" s="57"/>
      <c r="D149" s="54"/>
      <c r="E149" s="6"/>
      <c r="F149" s="19"/>
      <c r="G149" s="24"/>
      <c r="H149" s="24"/>
      <c r="I149" s="31"/>
      <c r="J149" s="31"/>
      <c r="K149" s="35"/>
    </row>
    <row r="150" spans="1:11" x14ac:dyDescent="0.25">
      <c r="C150" s="58" t="s">
        <v>21</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C152" s="58" t="s">
        <v>22</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23</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190</v>
      </c>
      <c r="C157" s="57" t="s">
        <v>191</v>
      </c>
      <c r="D157" s="54"/>
      <c r="E157" s="6"/>
      <c r="F157" s="19"/>
      <c r="G157" s="24">
        <v>38340.660000000003</v>
      </c>
      <c r="H157" s="24">
        <v>1.53</v>
      </c>
      <c r="I157" s="31"/>
      <c r="J157" s="31"/>
      <c r="K157" s="35"/>
    </row>
    <row r="158" spans="1:11" x14ac:dyDescent="0.25">
      <c r="C158" s="58" t="s">
        <v>175</v>
      </c>
      <c r="D158" s="54"/>
      <c r="E158" s="6"/>
      <c r="F158" s="19"/>
      <c r="G158" s="25">
        <v>38340.660000000003</v>
      </c>
      <c r="H158" s="25">
        <v>1.53</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5239</v>
      </c>
      <c r="D161" s="54"/>
      <c r="E161" s="6"/>
      <c r="F161" s="19"/>
      <c r="G161" s="24" t="s">
        <v>2</v>
      </c>
      <c r="H161" s="24" t="s">
        <v>2</v>
      </c>
      <c r="I161" s="31"/>
      <c r="J161" s="31"/>
      <c r="K161" s="35"/>
      <c r="L161" s="3"/>
      <c r="AI161" s="3"/>
      <c r="AV161" s="3"/>
      <c r="AX161" s="3"/>
      <c r="BB161" s="3"/>
    </row>
    <row r="162" spans="1:54" x14ac:dyDescent="0.25">
      <c r="B162" s="8"/>
      <c r="C162" s="57" t="s">
        <v>192</v>
      </c>
      <c r="D162" s="54"/>
      <c r="E162" s="6"/>
      <c r="F162" s="19"/>
      <c r="G162" s="24">
        <v>72632.12</v>
      </c>
      <c r="H162" s="24">
        <v>2.89</v>
      </c>
      <c r="I162" s="31"/>
      <c r="J162" s="31"/>
      <c r="K162" s="35"/>
    </row>
    <row r="163" spans="1:54" x14ac:dyDescent="0.25">
      <c r="C163" s="58" t="s">
        <v>175</v>
      </c>
      <c r="D163" s="54"/>
      <c r="E163" s="6"/>
      <c r="F163" s="19"/>
      <c r="G163" s="25">
        <v>72632.12</v>
      </c>
      <c r="H163" s="25">
        <v>2.89</v>
      </c>
      <c r="I163" s="31"/>
      <c r="J163" s="31"/>
      <c r="K163" s="35"/>
    </row>
    <row r="164" spans="1:54" x14ac:dyDescent="0.25">
      <c r="C164" s="57"/>
      <c r="D164" s="54"/>
      <c r="E164" s="6"/>
      <c r="F164" s="19"/>
      <c r="G164" s="24"/>
      <c r="H164" s="24"/>
      <c r="I164" s="31"/>
      <c r="J164" s="31"/>
      <c r="K164" s="35"/>
    </row>
    <row r="165" spans="1:54" x14ac:dyDescent="0.25">
      <c r="C165" s="60" t="s">
        <v>193</v>
      </c>
      <c r="D165" s="55"/>
      <c r="E165" s="5"/>
      <c r="F165" s="20"/>
      <c r="G165" s="26">
        <v>2510650</v>
      </c>
      <c r="H165" s="26">
        <v>100</v>
      </c>
      <c r="I165" s="32"/>
      <c r="J165" s="32"/>
      <c r="K165" s="36"/>
    </row>
    <row r="168" spans="1:54" x14ac:dyDescent="0.25">
      <c r="C168" s="1" t="s">
        <v>194</v>
      </c>
    </row>
    <row r="169" spans="1:54" x14ac:dyDescent="0.25">
      <c r="C169" s="37" t="s">
        <v>195</v>
      </c>
      <c r="D169" s="37"/>
      <c r="E169" s="37"/>
      <c r="F169" s="37"/>
      <c r="G169" s="37"/>
      <c r="H169" s="37"/>
      <c r="I169" s="37"/>
      <c r="J169" s="37"/>
      <c r="K169" s="37"/>
    </row>
    <row r="170" spans="1:54" x14ac:dyDescent="0.25">
      <c r="C170" s="2" t="s">
        <v>196</v>
      </c>
    </row>
    <row r="171" spans="1:54" x14ac:dyDescent="0.25">
      <c r="C171" s="2" t="s">
        <v>197</v>
      </c>
    </row>
    <row r="172" spans="1:54" ht="30" customHeight="1" x14ac:dyDescent="0.25">
      <c r="C172" s="92" t="s">
        <v>198</v>
      </c>
      <c r="D172" s="93"/>
      <c r="E172" s="93"/>
      <c r="F172" s="93"/>
      <c r="G172" s="93"/>
      <c r="H172" s="93"/>
      <c r="I172" s="93"/>
      <c r="J172" s="93"/>
      <c r="K172" s="93"/>
    </row>
    <row r="173" spans="1:54" x14ac:dyDescent="0.25">
      <c r="C173" s="2" t="s">
        <v>199</v>
      </c>
    </row>
    <row r="174" spans="1:54" x14ac:dyDescent="0.25">
      <c r="C174" s="2" t="s">
        <v>5277</v>
      </c>
    </row>
    <row r="176" spans="1:54" x14ac:dyDescent="0.25">
      <c r="C176" s="1" t="s">
        <v>5400</v>
      </c>
      <c r="E176" s="90" t="s">
        <v>5401</v>
      </c>
    </row>
    <row r="177" spans="5:5" x14ac:dyDescent="0.25">
      <c r="E177" s="2" t="s">
        <v>5440</v>
      </c>
    </row>
  </sheetData>
  <mergeCells count="1">
    <mergeCell ref="C172:K172"/>
  </mergeCells>
  <hyperlinks>
    <hyperlink ref="J2" location="'Index'!A1" display="'Index'!A1" xr:uid="{326A9DC7-1594-4893-8F3C-452DE8E8D105}"/>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1878E-043D-46AF-A729-8AEF4C31D1FC}">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3198</v>
      </c>
      <c r="J2" s="38" t="s">
        <v>4913</v>
      </c>
    </row>
    <row r="3" spans="1:54" ht="16.5" x14ac:dyDescent="0.3">
      <c r="C3" s="1" t="s">
        <v>28</v>
      </c>
      <c r="D3" s="21" t="s">
        <v>3199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100</v>
      </c>
      <c r="C10" s="57" t="s">
        <v>101</v>
      </c>
      <c r="D10" s="54" t="s">
        <v>102</v>
      </c>
      <c r="E10" s="6" t="s">
        <v>103</v>
      </c>
      <c r="F10" s="19">
        <v>78538</v>
      </c>
      <c r="G10" s="24">
        <v>1974.76</v>
      </c>
      <c r="H10" s="24">
        <v>8.8699999999999992</v>
      </c>
      <c r="I10" s="31"/>
      <c r="J10" s="31"/>
      <c r="K10" s="35"/>
    </row>
    <row r="11" spans="1:54" x14ac:dyDescent="0.25">
      <c r="B11" s="8" t="s">
        <v>1095</v>
      </c>
      <c r="C11" s="57" t="s">
        <v>1096</v>
      </c>
      <c r="D11" s="54" t="s">
        <v>1097</v>
      </c>
      <c r="E11" s="6" t="s">
        <v>320</v>
      </c>
      <c r="F11" s="19">
        <v>151712</v>
      </c>
      <c r="G11" s="24">
        <v>1749.09</v>
      </c>
      <c r="H11" s="24">
        <v>7.86</v>
      </c>
      <c r="I11" s="31"/>
      <c r="J11" s="31"/>
      <c r="K11" s="35"/>
    </row>
    <row r="12" spans="1:54" x14ac:dyDescent="0.25">
      <c r="B12" s="8" t="s">
        <v>466</v>
      </c>
      <c r="C12" s="57" t="s">
        <v>467</v>
      </c>
      <c r="D12" s="54" t="s">
        <v>468</v>
      </c>
      <c r="E12" s="6" t="s">
        <v>111</v>
      </c>
      <c r="F12" s="19">
        <v>101966</v>
      </c>
      <c r="G12" s="24">
        <v>1625.64</v>
      </c>
      <c r="H12" s="24">
        <v>7.3</v>
      </c>
      <c r="I12" s="31"/>
      <c r="J12" s="31"/>
      <c r="K12" s="35"/>
    </row>
    <row r="13" spans="1:54" x14ac:dyDescent="0.25">
      <c r="B13" s="8" t="s">
        <v>1101</v>
      </c>
      <c r="C13" s="57" t="s">
        <v>1102</v>
      </c>
      <c r="D13" s="54" t="s">
        <v>1103</v>
      </c>
      <c r="E13" s="6" t="s">
        <v>141</v>
      </c>
      <c r="F13" s="19">
        <v>19633</v>
      </c>
      <c r="G13" s="24">
        <v>1454.61</v>
      </c>
      <c r="H13" s="24">
        <v>6.53</v>
      </c>
      <c r="I13" s="31"/>
      <c r="J13" s="31"/>
      <c r="K13" s="35"/>
    </row>
    <row r="14" spans="1:54" x14ac:dyDescent="0.25">
      <c r="B14" s="8" t="s">
        <v>379</v>
      </c>
      <c r="C14" s="57" t="s">
        <v>380</v>
      </c>
      <c r="D14" s="54" t="s">
        <v>381</v>
      </c>
      <c r="E14" s="6" t="s">
        <v>103</v>
      </c>
      <c r="F14" s="19">
        <v>345081</v>
      </c>
      <c r="G14" s="24">
        <v>1385.67</v>
      </c>
      <c r="H14" s="24">
        <v>6.22</v>
      </c>
      <c r="I14" s="31"/>
      <c r="J14" s="31"/>
      <c r="K14" s="35"/>
    </row>
    <row r="15" spans="1:54" x14ac:dyDescent="0.25">
      <c r="B15" s="8" t="s">
        <v>80</v>
      </c>
      <c r="C15" s="57" t="s">
        <v>81</v>
      </c>
      <c r="D15" s="54" t="s">
        <v>82</v>
      </c>
      <c r="E15" s="6" t="s">
        <v>50</v>
      </c>
      <c r="F15" s="19">
        <v>31779</v>
      </c>
      <c r="G15" s="24">
        <v>917.9</v>
      </c>
      <c r="H15" s="24">
        <v>4.12</v>
      </c>
      <c r="I15" s="31"/>
      <c r="J15" s="31"/>
      <c r="K15" s="35"/>
    </row>
    <row r="16" spans="1:54" x14ac:dyDescent="0.25">
      <c r="B16" s="8" t="s">
        <v>1107</v>
      </c>
      <c r="C16" s="57" t="s">
        <v>1108</v>
      </c>
      <c r="D16" s="54" t="s">
        <v>1109</v>
      </c>
      <c r="E16" s="6" t="s">
        <v>513</v>
      </c>
      <c r="F16" s="19">
        <v>78632</v>
      </c>
      <c r="G16" s="24">
        <v>887.99</v>
      </c>
      <c r="H16" s="24">
        <v>3.99</v>
      </c>
      <c r="I16" s="31"/>
      <c r="J16" s="31"/>
      <c r="K16" s="35"/>
    </row>
    <row r="17" spans="2:11" x14ac:dyDescent="0.25">
      <c r="B17" s="8" t="s">
        <v>373</v>
      </c>
      <c r="C17" s="57" t="s">
        <v>374</v>
      </c>
      <c r="D17" s="54" t="s">
        <v>375</v>
      </c>
      <c r="E17" s="6" t="s">
        <v>111</v>
      </c>
      <c r="F17" s="19">
        <v>53788</v>
      </c>
      <c r="G17" s="24">
        <v>808.6</v>
      </c>
      <c r="H17" s="24">
        <v>3.63</v>
      </c>
      <c r="I17" s="31"/>
      <c r="J17" s="31"/>
      <c r="K17" s="35"/>
    </row>
    <row r="18" spans="2:11" x14ac:dyDescent="0.25">
      <c r="B18" s="8" t="s">
        <v>44</v>
      </c>
      <c r="C18" s="57" t="s">
        <v>45</v>
      </c>
      <c r="D18" s="54" t="s">
        <v>46</v>
      </c>
      <c r="E18" s="6" t="s">
        <v>43</v>
      </c>
      <c r="F18" s="19">
        <v>55477</v>
      </c>
      <c r="G18" s="24">
        <v>747.83</v>
      </c>
      <c r="H18" s="24">
        <v>3.36</v>
      </c>
      <c r="I18" s="31"/>
      <c r="J18" s="31"/>
      <c r="K18" s="35"/>
    </row>
    <row r="19" spans="2:11" x14ac:dyDescent="0.25">
      <c r="B19" s="8" t="s">
        <v>385</v>
      </c>
      <c r="C19" s="57" t="s">
        <v>386</v>
      </c>
      <c r="D19" s="54" t="s">
        <v>387</v>
      </c>
      <c r="E19" s="6" t="s">
        <v>246</v>
      </c>
      <c r="F19" s="19">
        <v>34862</v>
      </c>
      <c r="G19" s="24">
        <v>654.85</v>
      </c>
      <c r="H19" s="24">
        <v>2.94</v>
      </c>
      <c r="I19" s="31"/>
      <c r="J19" s="31"/>
      <c r="K19" s="35"/>
    </row>
    <row r="20" spans="2:11" x14ac:dyDescent="0.25">
      <c r="B20" s="8" t="s">
        <v>93</v>
      </c>
      <c r="C20" s="57" t="s">
        <v>94</v>
      </c>
      <c r="D20" s="54" t="s">
        <v>95</v>
      </c>
      <c r="E20" s="6" t="s">
        <v>96</v>
      </c>
      <c r="F20" s="19">
        <v>27670</v>
      </c>
      <c r="G20" s="24">
        <v>650.25</v>
      </c>
      <c r="H20" s="24">
        <v>2.92</v>
      </c>
      <c r="I20" s="31"/>
      <c r="J20" s="31"/>
      <c r="K20" s="35"/>
    </row>
    <row r="21" spans="2:11" x14ac:dyDescent="0.25">
      <c r="B21" s="8" t="s">
        <v>40</v>
      </c>
      <c r="C21" s="57" t="s">
        <v>41</v>
      </c>
      <c r="D21" s="54" t="s">
        <v>42</v>
      </c>
      <c r="E21" s="6" t="s">
        <v>43</v>
      </c>
      <c r="F21" s="19">
        <v>50104</v>
      </c>
      <c r="G21" s="24">
        <v>476.49</v>
      </c>
      <c r="H21" s="24">
        <v>2.14</v>
      </c>
      <c r="I21" s="31"/>
      <c r="J21" s="31"/>
      <c r="K21" s="35"/>
    </row>
    <row r="22" spans="2:11" x14ac:dyDescent="0.25">
      <c r="B22" s="8" t="s">
        <v>1104</v>
      </c>
      <c r="C22" s="57" t="s">
        <v>1105</v>
      </c>
      <c r="D22" s="54" t="s">
        <v>1106</v>
      </c>
      <c r="E22" s="6" t="s">
        <v>111</v>
      </c>
      <c r="F22" s="19">
        <v>34763</v>
      </c>
      <c r="G22" s="24">
        <v>425.39</v>
      </c>
      <c r="H22" s="24">
        <v>1.91</v>
      </c>
      <c r="I22" s="31"/>
      <c r="J22" s="31"/>
      <c r="K22" s="35"/>
    </row>
    <row r="23" spans="2:11" x14ac:dyDescent="0.25">
      <c r="B23" s="8" t="s">
        <v>76</v>
      </c>
      <c r="C23" s="57" t="s">
        <v>77</v>
      </c>
      <c r="D23" s="54" t="s">
        <v>78</v>
      </c>
      <c r="E23" s="6" t="s">
        <v>79</v>
      </c>
      <c r="F23" s="19">
        <v>52000</v>
      </c>
      <c r="G23" s="24">
        <v>393.35</v>
      </c>
      <c r="H23" s="24">
        <v>1.77</v>
      </c>
      <c r="I23" s="31"/>
      <c r="J23" s="31"/>
      <c r="K23" s="35"/>
    </row>
    <row r="24" spans="2:11" x14ac:dyDescent="0.25">
      <c r="B24" s="8" t="s">
        <v>1013</v>
      </c>
      <c r="C24" s="57" t="s">
        <v>1014</v>
      </c>
      <c r="D24" s="54" t="s">
        <v>1015</v>
      </c>
      <c r="E24" s="6" t="s">
        <v>58</v>
      </c>
      <c r="F24" s="19">
        <v>5338</v>
      </c>
      <c r="G24" s="24">
        <v>292.12</v>
      </c>
      <c r="H24" s="24">
        <v>1.31</v>
      </c>
      <c r="I24" s="31"/>
      <c r="J24" s="31"/>
      <c r="K24" s="35"/>
    </row>
    <row r="25" spans="2:11" x14ac:dyDescent="0.25">
      <c r="B25" s="8" t="s">
        <v>55</v>
      </c>
      <c r="C25" s="57" t="s">
        <v>56</v>
      </c>
      <c r="D25" s="54" t="s">
        <v>57</v>
      </c>
      <c r="E25" s="6" t="s">
        <v>58</v>
      </c>
      <c r="F25" s="19">
        <v>1795</v>
      </c>
      <c r="G25" s="24">
        <v>287.72000000000003</v>
      </c>
      <c r="H25" s="24">
        <v>1.29</v>
      </c>
      <c r="I25" s="31"/>
      <c r="J25" s="31"/>
      <c r="K25" s="35"/>
    </row>
    <row r="26" spans="2:11" x14ac:dyDescent="0.25">
      <c r="B26" s="8" t="s">
        <v>597</v>
      </c>
      <c r="C26" s="57" t="s">
        <v>598</v>
      </c>
      <c r="D26" s="54" t="s">
        <v>599</v>
      </c>
      <c r="E26" s="6" t="s">
        <v>156</v>
      </c>
      <c r="F26" s="19">
        <v>87196</v>
      </c>
      <c r="G26" s="24">
        <v>283.82</v>
      </c>
      <c r="H26" s="24">
        <v>1.27</v>
      </c>
      <c r="I26" s="31"/>
      <c r="J26" s="31"/>
      <c r="K26" s="35"/>
    </row>
    <row r="27" spans="2:11" x14ac:dyDescent="0.25">
      <c r="B27" s="8" t="s">
        <v>87</v>
      </c>
      <c r="C27" s="57" t="s">
        <v>88</v>
      </c>
      <c r="D27" s="54" t="s">
        <v>89</v>
      </c>
      <c r="E27" s="6" t="s">
        <v>58</v>
      </c>
      <c r="F27" s="19">
        <v>3957</v>
      </c>
      <c r="G27" s="24">
        <v>277.20999999999998</v>
      </c>
      <c r="H27" s="24">
        <v>1.25</v>
      </c>
      <c r="I27" s="31"/>
      <c r="J27" s="31"/>
      <c r="K27" s="35"/>
    </row>
    <row r="28" spans="2:11" x14ac:dyDescent="0.25">
      <c r="B28" s="8" t="s">
        <v>104</v>
      </c>
      <c r="C28" s="57" t="s">
        <v>105</v>
      </c>
      <c r="D28" s="54" t="s">
        <v>106</v>
      </c>
      <c r="E28" s="6" t="s">
        <v>107</v>
      </c>
      <c r="F28" s="19">
        <v>32433</v>
      </c>
      <c r="G28" s="24">
        <v>247.12</v>
      </c>
      <c r="H28" s="24">
        <v>1.1100000000000001</v>
      </c>
      <c r="I28" s="31"/>
      <c r="J28" s="31"/>
      <c r="K28" s="35"/>
    </row>
    <row r="29" spans="2:11" x14ac:dyDescent="0.25">
      <c r="B29" s="8" t="s">
        <v>376</v>
      </c>
      <c r="C29" s="57" t="s">
        <v>377</v>
      </c>
      <c r="D29" s="54" t="s">
        <v>378</v>
      </c>
      <c r="E29" s="6" t="s">
        <v>58</v>
      </c>
      <c r="F29" s="19">
        <v>7155</v>
      </c>
      <c r="G29" s="24">
        <v>245.2</v>
      </c>
      <c r="H29" s="24">
        <v>1.1000000000000001</v>
      </c>
      <c r="I29" s="31"/>
      <c r="J29" s="31"/>
      <c r="K29" s="35"/>
    </row>
    <row r="30" spans="2:11" x14ac:dyDescent="0.25">
      <c r="B30" s="8" t="s">
        <v>560</v>
      </c>
      <c r="C30" s="57" t="s">
        <v>561</v>
      </c>
      <c r="D30" s="54" t="s">
        <v>562</v>
      </c>
      <c r="E30" s="6" t="s">
        <v>86</v>
      </c>
      <c r="F30" s="19">
        <v>24538</v>
      </c>
      <c r="G30" s="24">
        <v>245.11</v>
      </c>
      <c r="H30" s="24">
        <v>1.1000000000000001</v>
      </c>
      <c r="I30" s="31"/>
      <c r="J30" s="31"/>
      <c r="K30" s="35"/>
    </row>
    <row r="31" spans="2:11" x14ac:dyDescent="0.25">
      <c r="B31" s="8" t="s">
        <v>1079</v>
      </c>
      <c r="C31" s="57" t="s">
        <v>1080</v>
      </c>
      <c r="D31" s="54" t="s">
        <v>1081</v>
      </c>
      <c r="E31" s="6" t="s">
        <v>200</v>
      </c>
      <c r="F31" s="19">
        <v>21369</v>
      </c>
      <c r="G31" s="24">
        <v>244.18</v>
      </c>
      <c r="H31" s="24">
        <v>1.1000000000000001</v>
      </c>
      <c r="I31" s="31"/>
      <c r="J31" s="31"/>
      <c r="K31" s="35"/>
    </row>
    <row r="32" spans="2:11" x14ac:dyDescent="0.25">
      <c r="B32" s="8" t="s">
        <v>66</v>
      </c>
      <c r="C32" s="57" t="s">
        <v>67</v>
      </c>
      <c r="D32" s="54" t="s">
        <v>68</v>
      </c>
      <c r="E32" s="6" t="s">
        <v>43</v>
      </c>
      <c r="F32" s="19">
        <v>27863</v>
      </c>
      <c r="G32" s="24">
        <v>243.09</v>
      </c>
      <c r="H32" s="24">
        <v>1.0900000000000001</v>
      </c>
      <c r="I32" s="31"/>
      <c r="J32" s="31"/>
      <c r="K32" s="35"/>
    </row>
    <row r="33" spans="2:11" x14ac:dyDescent="0.25">
      <c r="B33" s="8" t="s">
        <v>872</v>
      </c>
      <c r="C33" s="57" t="s">
        <v>873</v>
      </c>
      <c r="D33" s="54" t="s">
        <v>874</v>
      </c>
      <c r="E33" s="6" t="s">
        <v>58</v>
      </c>
      <c r="F33" s="19">
        <v>2710</v>
      </c>
      <c r="G33" s="24">
        <v>235.19</v>
      </c>
      <c r="H33" s="24">
        <v>1.06</v>
      </c>
      <c r="I33" s="31"/>
      <c r="J33" s="31"/>
      <c r="K33" s="35"/>
    </row>
    <row r="34" spans="2:11" x14ac:dyDescent="0.25">
      <c r="B34" s="8" t="s">
        <v>588</v>
      </c>
      <c r="C34" s="57" t="s">
        <v>589</v>
      </c>
      <c r="D34" s="54" t="s">
        <v>590</v>
      </c>
      <c r="E34" s="6" t="s">
        <v>123</v>
      </c>
      <c r="F34" s="19">
        <v>67863</v>
      </c>
      <c r="G34" s="24">
        <v>231.04</v>
      </c>
      <c r="H34" s="24">
        <v>1.04</v>
      </c>
      <c r="I34" s="31"/>
      <c r="J34" s="31"/>
      <c r="K34" s="35"/>
    </row>
    <row r="35" spans="2:11" x14ac:dyDescent="0.25">
      <c r="B35" s="8" t="s">
        <v>275</v>
      </c>
      <c r="C35" s="57" t="s">
        <v>276</v>
      </c>
      <c r="D35" s="54" t="s">
        <v>277</v>
      </c>
      <c r="E35" s="6" t="s">
        <v>200</v>
      </c>
      <c r="F35" s="19">
        <v>136540</v>
      </c>
      <c r="G35" s="24">
        <v>230.44</v>
      </c>
      <c r="H35" s="24">
        <v>1.04</v>
      </c>
      <c r="I35" s="31"/>
      <c r="J35" s="31"/>
      <c r="K35" s="35"/>
    </row>
    <row r="36" spans="2:11" x14ac:dyDescent="0.25">
      <c r="B36" s="8" t="s">
        <v>51</v>
      </c>
      <c r="C36" s="57" t="s">
        <v>52</v>
      </c>
      <c r="D36" s="54" t="s">
        <v>53</v>
      </c>
      <c r="E36" s="6" t="s">
        <v>54</v>
      </c>
      <c r="F36" s="19">
        <v>6297</v>
      </c>
      <c r="G36" s="24">
        <v>230.41</v>
      </c>
      <c r="H36" s="24">
        <v>1.04</v>
      </c>
      <c r="I36" s="31"/>
      <c r="J36" s="31"/>
      <c r="K36" s="35"/>
    </row>
    <row r="37" spans="2:11" x14ac:dyDescent="0.25">
      <c r="B37" s="8" t="s">
        <v>1088</v>
      </c>
      <c r="C37" s="57" t="s">
        <v>1089</v>
      </c>
      <c r="D37" s="54" t="s">
        <v>1090</v>
      </c>
      <c r="E37" s="6" t="s">
        <v>1091</v>
      </c>
      <c r="F37" s="19">
        <v>58541</v>
      </c>
      <c r="G37" s="24">
        <v>228.28</v>
      </c>
      <c r="H37" s="24">
        <v>1.03</v>
      </c>
      <c r="I37" s="31"/>
      <c r="J37" s="31"/>
      <c r="K37" s="35"/>
    </row>
    <row r="38" spans="2:11" x14ac:dyDescent="0.25">
      <c r="B38" s="8" t="s">
        <v>600</v>
      </c>
      <c r="C38" s="57" t="s">
        <v>601</v>
      </c>
      <c r="D38" s="54" t="s">
        <v>602</v>
      </c>
      <c r="E38" s="6" t="s">
        <v>86</v>
      </c>
      <c r="F38" s="19">
        <v>11280</v>
      </c>
      <c r="G38" s="24">
        <v>226.32</v>
      </c>
      <c r="H38" s="24">
        <v>1.02</v>
      </c>
      <c r="I38" s="31"/>
      <c r="J38" s="31"/>
      <c r="K38" s="35"/>
    </row>
    <row r="39" spans="2:11" x14ac:dyDescent="0.25">
      <c r="B39" s="8" t="s">
        <v>410</v>
      </c>
      <c r="C39" s="57" t="s">
        <v>411</v>
      </c>
      <c r="D39" s="54" t="s">
        <v>412</v>
      </c>
      <c r="E39" s="6" t="s">
        <v>413</v>
      </c>
      <c r="F39" s="19">
        <v>93954</v>
      </c>
      <c r="G39" s="24">
        <v>225.02</v>
      </c>
      <c r="H39" s="24">
        <v>1.01</v>
      </c>
      <c r="I39" s="31"/>
      <c r="J39" s="31"/>
      <c r="K39" s="35"/>
    </row>
    <row r="40" spans="2:11" x14ac:dyDescent="0.25">
      <c r="B40" s="8" t="s">
        <v>388</v>
      </c>
      <c r="C40" s="57" t="s">
        <v>389</v>
      </c>
      <c r="D40" s="54" t="s">
        <v>390</v>
      </c>
      <c r="E40" s="6" t="s">
        <v>58</v>
      </c>
      <c r="F40" s="19">
        <v>32894</v>
      </c>
      <c r="G40" s="24">
        <v>223.74</v>
      </c>
      <c r="H40" s="24">
        <v>1.01</v>
      </c>
      <c r="I40" s="31"/>
      <c r="J40" s="31"/>
      <c r="K40" s="35"/>
    </row>
    <row r="41" spans="2:11" x14ac:dyDescent="0.25">
      <c r="B41" s="8" t="s">
        <v>62</v>
      </c>
      <c r="C41" s="57" t="s">
        <v>63</v>
      </c>
      <c r="D41" s="54" t="s">
        <v>64</v>
      </c>
      <c r="E41" s="6" t="s">
        <v>65</v>
      </c>
      <c r="F41" s="19">
        <v>1822</v>
      </c>
      <c r="G41" s="24">
        <v>222.68</v>
      </c>
      <c r="H41" s="24">
        <v>1</v>
      </c>
      <c r="I41" s="31"/>
      <c r="J41" s="31"/>
      <c r="K41" s="35"/>
    </row>
    <row r="42" spans="2:11" x14ac:dyDescent="0.25">
      <c r="B42" s="8" t="s">
        <v>575</v>
      </c>
      <c r="C42" s="57" t="s">
        <v>576</v>
      </c>
      <c r="D42" s="54" t="s">
        <v>577</v>
      </c>
      <c r="E42" s="6" t="s">
        <v>578</v>
      </c>
      <c r="F42" s="19">
        <v>15688</v>
      </c>
      <c r="G42" s="24">
        <v>220.18</v>
      </c>
      <c r="H42" s="24">
        <v>0.99</v>
      </c>
      <c r="I42" s="31"/>
      <c r="J42" s="31"/>
      <c r="K42" s="35"/>
    </row>
    <row r="43" spans="2:11" x14ac:dyDescent="0.25">
      <c r="B43" s="8" t="s">
        <v>1007</v>
      </c>
      <c r="C43" s="57" t="s">
        <v>1008</v>
      </c>
      <c r="D43" s="54" t="s">
        <v>1009</v>
      </c>
      <c r="E43" s="6" t="s">
        <v>65</v>
      </c>
      <c r="F43" s="19">
        <v>7949</v>
      </c>
      <c r="G43" s="24">
        <v>219.15</v>
      </c>
      <c r="H43" s="24">
        <v>0.98</v>
      </c>
      <c r="I43" s="31"/>
      <c r="J43" s="31"/>
      <c r="K43" s="35"/>
    </row>
    <row r="44" spans="2:11" x14ac:dyDescent="0.25">
      <c r="B44" s="8" t="s">
        <v>1098</v>
      </c>
      <c r="C44" s="57" t="s">
        <v>1099</v>
      </c>
      <c r="D44" s="54" t="s">
        <v>1100</v>
      </c>
      <c r="E44" s="6" t="s">
        <v>79</v>
      </c>
      <c r="F44" s="19">
        <v>12198</v>
      </c>
      <c r="G44" s="24">
        <v>218.42</v>
      </c>
      <c r="H44" s="24">
        <v>0.98</v>
      </c>
      <c r="I44" s="31"/>
      <c r="J44" s="31"/>
      <c r="K44" s="35"/>
    </row>
    <row r="45" spans="2:11" x14ac:dyDescent="0.25">
      <c r="B45" s="8" t="s">
        <v>59</v>
      </c>
      <c r="C45" s="57" t="s">
        <v>60</v>
      </c>
      <c r="D45" s="54" t="s">
        <v>61</v>
      </c>
      <c r="E45" s="6" t="s">
        <v>43</v>
      </c>
      <c r="F45" s="19">
        <v>19270</v>
      </c>
      <c r="G45" s="24">
        <v>218.06</v>
      </c>
      <c r="H45" s="24">
        <v>0.98</v>
      </c>
      <c r="I45" s="31"/>
      <c r="J45" s="31"/>
      <c r="K45" s="35"/>
    </row>
    <row r="46" spans="2:11" x14ac:dyDescent="0.25">
      <c r="B46" s="8" t="s">
        <v>1110</v>
      </c>
      <c r="C46" s="57" t="s">
        <v>1111</v>
      </c>
      <c r="D46" s="54" t="s">
        <v>1112</v>
      </c>
      <c r="E46" s="6" t="s">
        <v>1113</v>
      </c>
      <c r="F46" s="19">
        <v>8611</v>
      </c>
      <c r="G46" s="24">
        <v>215.78</v>
      </c>
      <c r="H46" s="24">
        <v>0.97</v>
      </c>
      <c r="I46" s="31"/>
      <c r="J46" s="31"/>
      <c r="K46" s="35"/>
    </row>
    <row r="47" spans="2:11" x14ac:dyDescent="0.25">
      <c r="B47" s="8" t="s">
        <v>120</v>
      </c>
      <c r="C47" s="57" t="s">
        <v>121</v>
      </c>
      <c r="D47" s="54" t="s">
        <v>122</v>
      </c>
      <c r="E47" s="6" t="s">
        <v>123</v>
      </c>
      <c r="F47" s="19">
        <v>76817</v>
      </c>
      <c r="G47" s="24">
        <v>215.28</v>
      </c>
      <c r="H47" s="24">
        <v>0.97</v>
      </c>
      <c r="I47" s="31"/>
      <c r="J47" s="31"/>
      <c r="K47" s="35"/>
    </row>
    <row r="48" spans="2:11" x14ac:dyDescent="0.25">
      <c r="B48" s="8" t="s">
        <v>1075</v>
      </c>
      <c r="C48" s="57" t="s">
        <v>1076</v>
      </c>
      <c r="D48" s="54" t="s">
        <v>1077</v>
      </c>
      <c r="E48" s="6" t="s">
        <v>1078</v>
      </c>
      <c r="F48" s="19">
        <v>53049</v>
      </c>
      <c r="G48" s="24">
        <v>214.29</v>
      </c>
      <c r="H48" s="24">
        <v>0.96</v>
      </c>
      <c r="I48" s="31"/>
      <c r="J48" s="31"/>
      <c r="K48" s="35"/>
    </row>
    <row r="49" spans="2:11" x14ac:dyDescent="0.25">
      <c r="B49" s="8" t="s">
        <v>69</v>
      </c>
      <c r="C49" s="57" t="s">
        <v>70</v>
      </c>
      <c r="D49" s="54" t="s">
        <v>71</v>
      </c>
      <c r="E49" s="6" t="s">
        <v>43</v>
      </c>
      <c r="F49" s="19">
        <v>10442</v>
      </c>
      <c r="G49" s="24">
        <v>208.08</v>
      </c>
      <c r="H49" s="24">
        <v>0.93</v>
      </c>
      <c r="I49" s="31"/>
      <c r="J49" s="31"/>
      <c r="K49" s="35"/>
    </row>
    <row r="50" spans="2:11" x14ac:dyDescent="0.25">
      <c r="B50" s="8" t="s">
        <v>1092</v>
      </c>
      <c r="C50" s="57" t="s">
        <v>1093</v>
      </c>
      <c r="D50" s="54" t="s">
        <v>1094</v>
      </c>
      <c r="E50" s="6" t="s">
        <v>86</v>
      </c>
      <c r="F50" s="19">
        <v>33459</v>
      </c>
      <c r="G50" s="24">
        <v>206.14</v>
      </c>
      <c r="H50" s="24">
        <v>0.93</v>
      </c>
      <c r="I50" s="31"/>
      <c r="J50" s="31"/>
      <c r="K50" s="35"/>
    </row>
    <row r="51" spans="2:11" x14ac:dyDescent="0.25">
      <c r="B51" s="8" t="s">
        <v>616</v>
      </c>
      <c r="C51" s="57" t="s">
        <v>617</v>
      </c>
      <c r="D51" s="54" t="s">
        <v>618</v>
      </c>
      <c r="E51" s="6" t="s">
        <v>96</v>
      </c>
      <c r="F51" s="19">
        <v>6108</v>
      </c>
      <c r="G51" s="24">
        <v>205.66</v>
      </c>
      <c r="H51" s="24">
        <v>0.92</v>
      </c>
      <c r="I51" s="31"/>
      <c r="J51" s="31"/>
      <c r="K51" s="35"/>
    </row>
    <row r="52" spans="2:11" x14ac:dyDescent="0.25">
      <c r="B52" s="8" t="s">
        <v>72</v>
      </c>
      <c r="C52" s="57" t="s">
        <v>73</v>
      </c>
      <c r="D52" s="54" t="s">
        <v>74</v>
      </c>
      <c r="E52" s="6" t="s">
        <v>75</v>
      </c>
      <c r="F52" s="19">
        <v>14913</v>
      </c>
      <c r="G52" s="24">
        <v>203.41</v>
      </c>
      <c r="H52" s="24">
        <v>0.91</v>
      </c>
      <c r="I52" s="31"/>
      <c r="J52" s="31"/>
      <c r="K52" s="35"/>
    </row>
    <row r="53" spans="2:11" x14ac:dyDescent="0.25">
      <c r="B53" s="8" t="s">
        <v>1085</v>
      </c>
      <c r="C53" s="57" t="s">
        <v>1086</v>
      </c>
      <c r="D53" s="54" t="s">
        <v>1087</v>
      </c>
      <c r="E53" s="6" t="s">
        <v>86</v>
      </c>
      <c r="F53" s="19">
        <v>69328</v>
      </c>
      <c r="G53" s="24">
        <v>203.27</v>
      </c>
      <c r="H53" s="24">
        <v>0.91</v>
      </c>
      <c r="I53" s="31"/>
      <c r="J53" s="31"/>
      <c r="K53" s="35"/>
    </row>
    <row r="54" spans="2:11" x14ac:dyDescent="0.25">
      <c r="B54" s="8" t="s">
        <v>346</v>
      </c>
      <c r="C54" s="57" t="s">
        <v>347</v>
      </c>
      <c r="D54" s="54" t="s">
        <v>348</v>
      </c>
      <c r="E54" s="6" t="s">
        <v>50</v>
      </c>
      <c r="F54" s="19">
        <v>84829</v>
      </c>
      <c r="G54" s="24">
        <v>203.06</v>
      </c>
      <c r="H54" s="24">
        <v>0.91</v>
      </c>
      <c r="I54" s="31"/>
      <c r="J54" s="31"/>
      <c r="K54" s="35"/>
    </row>
    <row r="55" spans="2:11" x14ac:dyDescent="0.25">
      <c r="B55" s="8" t="s">
        <v>47</v>
      </c>
      <c r="C55" s="57" t="s">
        <v>48</v>
      </c>
      <c r="D55" s="54" t="s">
        <v>49</v>
      </c>
      <c r="E55" s="6" t="s">
        <v>50</v>
      </c>
      <c r="F55" s="19">
        <v>14064</v>
      </c>
      <c r="G55" s="24">
        <v>202.77</v>
      </c>
      <c r="H55" s="24">
        <v>0.91</v>
      </c>
      <c r="I55" s="31"/>
      <c r="J55" s="31"/>
      <c r="K55" s="35"/>
    </row>
    <row r="56" spans="2:11" x14ac:dyDescent="0.25">
      <c r="B56" s="8" t="s">
        <v>2365</v>
      </c>
      <c r="C56" s="57" t="s">
        <v>2366</v>
      </c>
      <c r="D56" s="54" t="s">
        <v>2367</v>
      </c>
      <c r="E56" s="6" t="s">
        <v>43</v>
      </c>
      <c r="F56" s="19">
        <v>26409</v>
      </c>
      <c r="G56" s="24">
        <v>194.25</v>
      </c>
      <c r="H56" s="24">
        <v>0.87</v>
      </c>
      <c r="I56" s="31"/>
      <c r="J56" s="31"/>
      <c r="K56" s="35"/>
    </row>
    <row r="57" spans="2:11" x14ac:dyDescent="0.25">
      <c r="B57" s="8" t="s">
        <v>391</v>
      </c>
      <c r="C57" s="57" t="s">
        <v>392</v>
      </c>
      <c r="D57" s="54" t="s">
        <v>393</v>
      </c>
      <c r="E57" s="6" t="s">
        <v>50</v>
      </c>
      <c r="F57" s="19">
        <v>13504</v>
      </c>
      <c r="G57" s="24">
        <v>189.1</v>
      </c>
      <c r="H57" s="24">
        <v>0.85</v>
      </c>
      <c r="I57" s="31"/>
      <c r="J57" s="31"/>
      <c r="K57" s="35"/>
    </row>
    <row r="58" spans="2:11" x14ac:dyDescent="0.25">
      <c r="B58" s="8" t="s">
        <v>918</v>
      </c>
      <c r="C58" s="57" t="s">
        <v>919</v>
      </c>
      <c r="D58" s="54" t="s">
        <v>920</v>
      </c>
      <c r="E58" s="6" t="s">
        <v>50</v>
      </c>
      <c r="F58" s="19">
        <v>13178</v>
      </c>
      <c r="G58" s="24">
        <v>182.53</v>
      </c>
      <c r="H58" s="24">
        <v>0.82</v>
      </c>
      <c r="I58" s="31"/>
      <c r="J58" s="31"/>
      <c r="K58" s="35"/>
    </row>
    <row r="59" spans="2:11" x14ac:dyDescent="0.25">
      <c r="B59" s="8" t="s">
        <v>1082</v>
      </c>
      <c r="C59" s="57" t="s">
        <v>1083</v>
      </c>
      <c r="D59" s="54" t="s">
        <v>1084</v>
      </c>
      <c r="E59" s="6" t="s">
        <v>156</v>
      </c>
      <c r="F59" s="19">
        <v>3641</v>
      </c>
      <c r="G59" s="24">
        <v>170.31</v>
      </c>
      <c r="H59" s="24">
        <v>0.77</v>
      </c>
      <c r="I59" s="31"/>
      <c r="J59" s="31"/>
      <c r="K59" s="35"/>
    </row>
    <row r="60" spans="2:11" x14ac:dyDescent="0.25">
      <c r="C60" s="58" t="s">
        <v>175</v>
      </c>
      <c r="D60" s="54"/>
      <c r="E60" s="6"/>
      <c r="F60" s="19"/>
      <c r="G60" s="25">
        <v>22260.85</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28.12</v>
      </c>
      <c r="H102" s="24">
        <v>0.13</v>
      </c>
      <c r="I102" s="31"/>
      <c r="J102" s="31"/>
      <c r="K102" s="35"/>
    </row>
    <row r="103" spans="1:54" x14ac:dyDescent="0.25">
      <c r="C103" s="58" t="s">
        <v>175</v>
      </c>
      <c r="D103" s="54"/>
      <c r="E103" s="6"/>
      <c r="F103" s="19"/>
      <c r="G103" s="25">
        <v>28.12</v>
      </c>
      <c r="H103" s="25">
        <v>0.13</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t="s">
        <v>2</v>
      </c>
      <c r="H106" s="24" t="s">
        <v>2</v>
      </c>
      <c r="I106" s="31"/>
      <c r="J106" s="31"/>
      <c r="K106" s="35"/>
      <c r="L106" s="3"/>
      <c r="AI106" s="3"/>
      <c r="AV106" s="3"/>
      <c r="AX106" s="3"/>
      <c r="BB106" s="3"/>
    </row>
    <row r="107" spans="1:54" x14ac:dyDescent="0.25">
      <c r="B107" s="8"/>
      <c r="C107" s="57" t="s">
        <v>192</v>
      </c>
      <c r="D107" s="54"/>
      <c r="E107" s="6"/>
      <c r="F107" s="19"/>
      <c r="G107" s="24">
        <v>-27.61</v>
      </c>
      <c r="H107" s="24">
        <v>-0.12</v>
      </c>
      <c r="I107" s="31"/>
      <c r="J107" s="31"/>
      <c r="K107" s="35"/>
    </row>
    <row r="108" spans="1:54" x14ac:dyDescent="0.25">
      <c r="C108" s="58" t="s">
        <v>175</v>
      </c>
      <c r="D108" s="54"/>
      <c r="E108" s="6"/>
      <c r="F108" s="19"/>
      <c r="G108" s="25">
        <v>-27.61</v>
      </c>
      <c r="H108" s="25">
        <v>-0.12</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22261.360000000001</v>
      </c>
      <c r="H110" s="26">
        <v>99.999999999999986</v>
      </c>
      <c r="I110" s="32"/>
      <c r="J110" s="32"/>
      <c r="K110" s="36"/>
    </row>
    <row r="113" spans="3:11" x14ac:dyDescent="0.25">
      <c r="C113" s="1" t="s">
        <v>194</v>
      </c>
    </row>
    <row r="114" spans="3:11" x14ac:dyDescent="0.25">
      <c r="C114" s="37" t="s">
        <v>195</v>
      </c>
      <c r="D114" s="37"/>
      <c r="E114" s="37"/>
      <c r="F114" s="37"/>
      <c r="G114" s="37"/>
      <c r="H114" s="37"/>
      <c r="I114" s="37"/>
      <c r="J114" s="37"/>
      <c r="K114" s="37"/>
    </row>
    <row r="115" spans="3:11" x14ac:dyDescent="0.25">
      <c r="C115" s="2" t="s">
        <v>196</v>
      </c>
    </row>
    <row r="116" spans="3:11" x14ac:dyDescent="0.25">
      <c r="C116" s="2" t="s">
        <v>197</v>
      </c>
    </row>
    <row r="117" spans="3:11" ht="30" customHeight="1" x14ac:dyDescent="0.25">
      <c r="C117" s="92" t="s">
        <v>198</v>
      </c>
      <c r="D117" s="93"/>
      <c r="E117" s="93"/>
      <c r="F117" s="93"/>
      <c r="G117" s="93"/>
      <c r="H117" s="93"/>
      <c r="I117" s="93"/>
      <c r="J117" s="93"/>
      <c r="K117" s="93"/>
    </row>
    <row r="118" spans="3:11" x14ac:dyDescent="0.25">
      <c r="C118" s="2" t="s">
        <v>199</v>
      </c>
    </row>
    <row r="120" spans="3:11" x14ac:dyDescent="0.25">
      <c r="C120" s="1" t="s">
        <v>5400</v>
      </c>
      <c r="E120" s="90" t="s">
        <v>5401</v>
      </c>
    </row>
    <row r="121" spans="3:11" x14ac:dyDescent="0.25">
      <c r="E121" s="2" t="s">
        <v>5410</v>
      </c>
    </row>
  </sheetData>
  <mergeCells count="1">
    <mergeCell ref="C117:K117"/>
  </mergeCells>
  <hyperlinks>
    <hyperlink ref="J2" location="'Index'!A1" display="'Index'!A1" xr:uid="{0CE16CE1-788C-4B69-B144-B4B90E264477}"/>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F38B-CFDB-424C-A905-6F553F96D1E6}">
  <sheetPr codeName="Sheet1"/>
  <dimension ref="A1:IV84"/>
  <sheetViews>
    <sheetView showGridLines="0" zoomScale="90" zoomScaleNormal="90" workbookViewId="0">
      <pane ySplit="6" topLeftCell="A68" activePane="bottomLeft" state="frozen"/>
      <selection pane="bottomLeft" activeCell="F96" sqref="F9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3200</v>
      </c>
      <c r="J2" s="38" t="s">
        <v>4913</v>
      </c>
    </row>
    <row r="3" spans="1:54" ht="16.5" x14ac:dyDescent="0.3">
      <c r="C3" s="1" t="s">
        <v>28</v>
      </c>
      <c r="D3" s="21" t="s">
        <v>3201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3202</v>
      </c>
      <c r="C26" s="57" t="s">
        <v>3203</v>
      </c>
      <c r="D26" s="54" t="s">
        <v>3204</v>
      </c>
      <c r="E26" s="6" t="s">
        <v>189</v>
      </c>
      <c r="F26" s="19">
        <v>500000</v>
      </c>
      <c r="G26" s="24">
        <v>525.96</v>
      </c>
      <c r="H26" s="24">
        <v>10.57</v>
      </c>
      <c r="I26" s="31">
        <v>6.7898911999999996</v>
      </c>
      <c r="J26" s="31"/>
      <c r="K26" s="35"/>
    </row>
    <row r="27" spans="1:11" x14ac:dyDescent="0.25">
      <c r="B27" s="8" t="s">
        <v>3205</v>
      </c>
      <c r="C27" s="57" t="s">
        <v>3206</v>
      </c>
      <c r="D27" s="54" t="s">
        <v>3207</v>
      </c>
      <c r="E27" s="6" t="s">
        <v>189</v>
      </c>
      <c r="F27" s="19">
        <v>500000</v>
      </c>
      <c r="G27" s="24">
        <v>525.80999999999995</v>
      </c>
      <c r="H27" s="24">
        <v>10.56</v>
      </c>
      <c r="I27" s="31">
        <v>6.7503016999999996</v>
      </c>
      <c r="J27" s="31"/>
      <c r="K27" s="35"/>
    </row>
    <row r="28" spans="1:11" x14ac:dyDescent="0.25">
      <c r="B28" s="8" t="s">
        <v>3208</v>
      </c>
      <c r="C28" s="57" t="s">
        <v>3209</v>
      </c>
      <c r="D28" s="54" t="s">
        <v>3210</v>
      </c>
      <c r="E28" s="6" t="s">
        <v>189</v>
      </c>
      <c r="F28" s="19">
        <v>500000</v>
      </c>
      <c r="G28" s="24">
        <v>525.66999999999996</v>
      </c>
      <c r="H28" s="24">
        <v>10.56</v>
      </c>
      <c r="I28" s="31">
        <v>6.8090767999999997</v>
      </c>
      <c r="J28" s="31"/>
      <c r="K28" s="35"/>
    </row>
    <row r="29" spans="1:11" x14ac:dyDescent="0.25">
      <c r="B29" s="8" t="s">
        <v>3211</v>
      </c>
      <c r="C29" s="57" t="s">
        <v>3212</v>
      </c>
      <c r="D29" s="54" t="s">
        <v>3213</v>
      </c>
      <c r="E29" s="6" t="s">
        <v>189</v>
      </c>
      <c r="F29" s="19">
        <v>500000</v>
      </c>
      <c r="G29" s="24">
        <v>525.19000000000005</v>
      </c>
      <c r="H29" s="24">
        <v>10.55</v>
      </c>
      <c r="I29" s="31">
        <v>6.7503016999999996</v>
      </c>
      <c r="J29" s="31"/>
      <c r="K29" s="35"/>
    </row>
    <row r="30" spans="1:11" x14ac:dyDescent="0.25">
      <c r="B30" s="8" t="s">
        <v>3214</v>
      </c>
      <c r="C30" s="57" t="s">
        <v>3215</v>
      </c>
      <c r="D30" s="54" t="s">
        <v>3216</v>
      </c>
      <c r="E30" s="6" t="s">
        <v>189</v>
      </c>
      <c r="F30" s="19">
        <v>500000</v>
      </c>
      <c r="G30" s="24">
        <v>521.94000000000005</v>
      </c>
      <c r="H30" s="24">
        <v>10.49</v>
      </c>
      <c r="I30" s="31">
        <v>6.7399516999999998</v>
      </c>
      <c r="J30" s="31"/>
      <c r="K30" s="35"/>
    </row>
    <row r="31" spans="1:11" x14ac:dyDescent="0.25">
      <c r="B31" s="8" t="s">
        <v>3217</v>
      </c>
      <c r="C31" s="57" t="s">
        <v>3218</v>
      </c>
      <c r="D31" s="54" t="s">
        <v>3219</v>
      </c>
      <c r="E31" s="6" t="s">
        <v>189</v>
      </c>
      <c r="F31" s="19">
        <v>400000</v>
      </c>
      <c r="G31" s="24">
        <v>417.43</v>
      </c>
      <c r="H31" s="24">
        <v>8.39</v>
      </c>
      <c r="I31" s="31">
        <v>6.7399516999999998</v>
      </c>
      <c r="J31" s="31"/>
      <c r="K31" s="35"/>
    </row>
    <row r="32" spans="1:11" x14ac:dyDescent="0.25">
      <c r="C32" s="58" t="s">
        <v>175</v>
      </c>
      <c r="D32" s="54"/>
      <c r="E32" s="6"/>
      <c r="F32" s="19"/>
      <c r="G32" s="25">
        <v>3042</v>
      </c>
      <c r="H32" s="25">
        <v>61.12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3220</v>
      </c>
      <c r="C44" s="57" t="s">
        <v>3221</v>
      </c>
      <c r="D44" s="54" t="s">
        <v>3222</v>
      </c>
      <c r="E44" s="6" t="s">
        <v>189</v>
      </c>
      <c r="F44" s="19">
        <v>600000</v>
      </c>
      <c r="G44" s="24">
        <v>493.87</v>
      </c>
      <c r="H44" s="24">
        <v>9.92</v>
      </c>
      <c r="I44" s="31">
        <v>6.2560324999999999</v>
      </c>
      <c r="J44" s="31"/>
      <c r="K44" s="35"/>
    </row>
    <row r="45" spans="1:11" x14ac:dyDescent="0.25">
      <c r="B45" s="8" t="s">
        <v>3223</v>
      </c>
      <c r="C45" s="57" t="s">
        <v>3224</v>
      </c>
      <c r="D45" s="54" t="s">
        <v>3225</v>
      </c>
      <c r="E45" s="6" t="s">
        <v>189</v>
      </c>
      <c r="F45" s="19">
        <v>328800</v>
      </c>
      <c r="G45" s="24">
        <v>272.52999999999997</v>
      </c>
      <c r="H45" s="24">
        <v>5.48</v>
      </c>
      <c r="I45" s="31">
        <v>6.2480513999999996</v>
      </c>
      <c r="J45" s="31"/>
      <c r="K45" s="35"/>
    </row>
    <row r="46" spans="1:11" x14ac:dyDescent="0.25">
      <c r="B46" s="8" t="s">
        <v>3226</v>
      </c>
      <c r="C46" s="57" t="s">
        <v>3227</v>
      </c>
      <c r="D46" s="54" t="s">
        <v>3228</v>
      </c>
      <c r="E46" s="6" t="s">
        <v>189</v>
      </c>
      <c r="F46" s="19">
        <v>310000</v>
      </c>
      <c r="G46" s="24">
        <v>249.98</v>
      </c>
      <c r="H46" s="24">
        <v>5.0199999999999996</v>
      </c>
      <c r="I46" s="31">
        <v>6.4059185999999997</v>
      </c>
      <c r="J46" s="31"/>
      <c r="K46" s="35"/>
    </row>
    <row r="47" spans="1:11" x14ac:dyDescent="0.25">
      <c r="B47" s="8" t="s">
        <v>3229</v>
      </c>
      <c r="C47" s="57" t="s">
        <v>3230</v>
      </c>
      <c r="D47" s="54" t="s">
        <v>3231</v>
      </c>
      <c r="E47" s="6" t="s">
        <v>189</v>
      </c>
      <c r="F47" s="19">
        <v>278000</v>
      </c>
      <c r="G47" s="24">
        <v>236.32</v>
      </c>
      <c r="H47" s="24">
        <v>4.75</v>
      </c>
      <c r="I47" s="31">
        <v>6.2084121000000003</v>
      </c>
      <c r="J47" s="31"/>
      <c r="K47" s="35"/>
    </row>
    <row r="48" spans="1:11" x14ac:dyDescent="0.25">
      <c r="B48" s="8" t="s">
        <v>3232</v>
      </c>
      <c r="C48" s="57" t="s">
        <v>3233</v>
      </c>
      <c r="D48" s="54" t="s">
        <v>3234</v>
      </c>
      <c r="E48" s="6" t="s">
        <v>189</v>
      </c>
      <c r="F48" s="19">
        <v>250000</v>
      </c>
      <c r="G48" s="24">
        <v>202.57</v>
      </c>
      <c r="H48" s="24">
        <v>4.07</v>
      </c>
      <c r="I48" s="31">
        <v>6.4005625000000004</v>
      </c>
      <c r="J48" s="31"/>
      <c r="K48" s="35"/>
    </row>
    <row r="49" spans="1:11" x14ac:dyDescent="0.25">
      <c r="B49" s="8" t="s">
        <v>3235</v>
      </c>
      <c r="C49" s="57" t="s">
        <v>3236</v>
      </c>
      <c r="D49" s="54" t="s">
        <v>3237</v>
      </c>
      <c r="E49" s="6" t="s">
        <v>189</v>
      </c>
      <c r="F49" s="19">
        <v>125000</v>
      </c>
      <c r="G49" s="24">
        <v>102.96</v>
      </c>
      <c r="H49" s="24">
        <v>2.0699999999999998</v>
      </c>
      <c r="I49" s="31">
        <v>6.2552085999999996</v>
      </c>
      <c r="J49" s="31"/>
      <c r="K49" s="35"/>
    </row>
    <row r="50" spans="1:11" x14ac:dyDescent="0.25">
      <c r="B50" s="8" t="s">
        <v>3238</v>
      </c>
      <c r="C50" s="57" t="s">
        <v>3239</v>
      </c>
      <c r="D50" s="54" t="s">
        <v>3240</v>
      </c>
      <c r="E50" s="6" t="s">
        <v>189</v>
      </c>
      <c r="F50" s="19">
        <v>110400</v>
      </c>
      <c r="G50" s="24">
        <v>89.14</v>
      </c>
      <c r="H50" s="24">
        <v>1.79</v>
      </c>
      <c r="I50" s="31">
        <v>6.404528</v>
      </c>
      <c r="J50" s="31"/>
      <c r="K50" s="35"/>
    </row>
    <row r="51" spans="1:11" x14ac:dyDescent="0.25">
      <c r="C51" s="58" t="s">
        <v>175</v>
      </c>
      <c r="D51" s="54"/>
      <c r="E51" s="6"/>
      <c r="F51" s="19"/>
      <c r="G51" s="25">
        <v>1647.37</v>
      </c>
      <c r="H51" s="25">
        <v>33.1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190</v>
      </c>
      <c r="C65" s="57" t="s">
        <v>191</v>
      </c>
      <c r="D65" s="54"/>
      <c r="E65" s="6"/>
      <c r="F65" s="19"/>
      <c r="G65" s="24">
        <v>266.13</v>
      </c>
      <c r="H65" s="24">
        <v>5.35</v>
      </c>
      <c r="I65" s="31"/>
      <c r="J65" s="31"/>
      <c r="K65" s="35"/>
    </row>
    <row r="66" spans="1:54" x14ac:dyDescent="0.25">
      <c r="C66" s="58" t="s">
        <v>175</v>
      </c>
      <c r="D66" s="54"/>
      <c r="E66" s="6"/>
      <c r="F66" s="19"/>
      <c r="G66" s="25">
        <v>266.13</v>
      </c>
      <c r="H66" s="25">
        <v>5.35</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5239</v>
      </c>
      <c r="D69" s="54"/>
      <c r="E69" s="6"/>
      <c r="F69" s="19"/>
      <c r="G69" s="24" t="s">
        <v>2</v>
      </c>
      <c r="H69" s="24" t="s">
        <v>2</v>
      </c>
      <c r="I69" s="31"/>
      <c r="J69" s="31"/>
      <c r="K69" s="35"/>
      <c r="L69" s="3"/>
      <c r="AI69" s="3"/>
      <c r="AV69" s="3"/>
      <c r="AX69" s="3"/>
      <c r="BB69" s="3"/>
    </row>
    <row r="70" spans="1:54" x14ac:dyDescent="0.25">
      <c r="B70" s="8"/>
      <c r="C70" s="57" t="s">
        <v>192</v>
      </c>
      <c r="D70" s="54"/>
      <c r="E70" s="6"/>
      <c r="F70" s="19"/>
      <c r="G70" s="24">
        <v>21.71</v>
      </c>
      <c r="H70" s="24">
        <v>0.43</v>
      </c>
      <c r="I70" s="31"/>
      <c r="J70" s="31"/>
      <c r="K70" s="35"/>
    </row>
    <row r="71" spans="1:54" x14ac:dyDescent="0.25">
      <c r="C71" s="58" t="s">
        <v>175</v>
      </c>
      <c r="D71" s="54"/>
      <c r="E71" s="6"/>
      <c r="F71" s="19"/>
      <c r="G71" s="25">
        <v>21.71</v>
      </c>
      <c r="H71" s="25">
        <v>0.43</v>
      </c>
      <c r="I71" s="31"/>
      <c r="J71" s="31"/>
      <c r="K71" s="35"/>
    </row>
    <row r="72" spans="1:54" x14ac:dyDescent="0.25">
      <c r="C72" s="57"/>
      <c r="D72" s="54"/>
      <c r="E72" s="6"/>
      <c r="F72" s="19"/>
      <c r="G72" s="24"/>
      <c r="H72" s="24"/>
      <c r="I72" s="31"/>
      <c r="J72" s="31"/>
      <c r="K72" s="35"/>
    </row>
    <row r="73" spans="1:54" x14ac:dyDescent="0.25">
      <c r="C73" s="60" t="s">
        <v>193</v>
      </c>
      <c r="D73" s="55"/>
      <c r="E73" s="5"/>
      <c r="F73" s="20"/>
      <c r="G73" s="26">
        <v>4977.21</v>
      </c>
      <c r="H73" s="26">
        <v>100</v>
      </c>
      <c r="I73" s="32"/>
      <c r="J73" s="32"/>
      <c r="K73" s="36"/>
    </row>
    <row r="76" spans="1:54" x14ac:dyDescent="0.25">
      <c r="C76" s="1" t="s">
        <v>194</v>
      </c>
    </row>
    <row r="77" spans="1:54" x14ac:dyDescent="0.25">
      <c r="C77" s="37" t="s">
        <v>195</v>
      </c>
      <c r="D77" s="37"/>
      <c r="E77" s="37"/>
      <c r="F77" s="37"/>
      <c r="G77" s="37"/>
      <c r="H77" s="37"/>
      <c r="I77" s="37"/>
      <c r="J77" s="37"/>
      <c r="K77" s="37"/>
    </row>
    <row r="78" spans="1:54" x14ac:dyDescent="0.25">
      <c r="C78" s="2" t="s">
        <v>196</v>
      </c>
    </row>
    <row r="79" spans="1:54" x14ac:dyDescent="0.25">
      <c r="C79" s="2" t="s">
        <v>197</v>
      </c>
    </row>
    <row r="80" spans="1:54" ht="30" customHeight="1" x14ac:dyDescent="0.25">
      <c r="C80" s="92" t="s">
        <v>198</v>
      </c>
      <c r="D80" s="93"/>
      <c r="E80" s="93"/>
      <c r="F80" s="93"/>
      <c r="G80" s="93"/>
      <c r="H80" s="93"/>
      <c r="I80" s="93"/>
      <c r="J80" s="93"/>
      <c r="K80" s="93"/>
    </row>
    <row r="81" spans="3:5" x14ac:dyDescent="0.25">
      <c r="C81" s="2" t="s">
        <v>199</v>
      </c>
    </row>
    <row r="83" spans="3:5" x14ac:dyDescent="0.25">
      <c r="C83" s="1" t="s">
        <v>5400</v>
      </c>
      <c r="E83" s="90" t="s">
        <v>5401</v>
      </c>
    </row>
    <row r="84" spans="3:5" x14ac:dyDescent="0.25">
      <c r="E84" s="2" t="s">
        <v>5441</v>
      </c>
    </row>
  </sheetData>
  <mergeCells count="1">
    <mergeCell ref="C80:K80"/>
  </mergeCells>
  <hyperlinks>
    <hyperlink ref="J2" location="'Index'!A1" display="'Index'!A1" xr:uid="{FEC14FA9-7DE5-4FB5-964B-D71A5E67BD4D}"/>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6877C-43CA-4280-A922-192F1A34A8B5}">
  <sheetPr codeName="Sheet1"/>
  <dimension ref="A1:IV82"/>
  <sheetViews>
    <sheetView showGridLines="0" zoomScale="90" zoomScaleNormal="90" workbookViewId="0">
      <pane ySplit="6" topLeftCell="A66" activePane="bottomLeft" state="frozen"/>
      <selection pane="bottomLeft" activeCell="G91" sqref="G9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3241</v>
      </c>
      <c r="J2" s="38" t="s">
        <v>4913</v>
      </c>
    </row>
    <row r="3" spans="1:54" ht="16.5" x14ac:dyDescent="0.3">
      <c r="C3" s="1" t="s">
        <v>28</v>
      </c>
      <c r="D3" s="21" t="s">
        <v>3242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3208</v>
      </c>
      <c r="C26" s="57" t="s">
        <v>3209</v>
      </c>
      <c r="D26" s="54" t="s">
        <v>3210</v>
      </c>
      <c r="E26" s="6" t="s">
        <v>189</v>
      </c>
      <c r="F26" s="19">
        <v>1000000</v>
      </c>
      <c r="G26" s="24">
        <v>1051.33</v>
      </c>
      <c r="H26" s="24">
        <v>29.22</v>
      </c>
      <c r="I26" s="31">
        <v>6.8090767999999997</v>
      </c>
      <c r="J26" s="31"/>
      <c r="K26" s="35"/>
    </row>
    <row r="27" spans="1:11" x14ac:dyDescent="0.25">
      <c r="B27" s="8" t="s">
        <v>3202</v>
      </c>
      <c r="C27" s="57" t="s">
        <v>3203</v>
      </c>
      <c r="D27" s="54" t="s">
        <v>3204</v>
      </c>
      <c r="E27" s="6" t="s">
        <v>189</v>
      </c>
      <c r="F27" s="19">
        <v>500000</v>
      </c>
      <c r="G27" s="24">
        <v>525.96</v>
      </c>
      <c r="H27" s="24">
        <v>14.62</v>
      </c>
      <c r="I27" s="31">
        <v>6.7898911999999996</v>
      </c>
      <c r="J27" s="31"/>
      <c r="K27" s="35"/>
    </row>
    <row r="28" spans="1:11" x14ac:dyDescent="0.25">
      <c r="B28" s="8" t="s">
        <v>3243</v>
      </c>
      <c r="C28" s="57" t="s">
        <v>3244</v>
      </c>
      <c r="D28" s="54" t="s">
        <v>3245</v>
      </c>
      <c r="E28" s="6" t="s">
        <v>189</v>
      </c>
      <c r="F28" s="19">
        <v>500000</v>
      </c>
      <c r="G28" s="24">
        <v>522.54999999999995</v>
      </c>
      <c r="H28" s="24">
        <v>14.52</v>
      </c>
      <c r="I28" s="31">
        <v>6.8093513000000003</v>
      </c>
      <c r="J28" s="31"/>
      <c r="K28" s="35"/>
    </row>
    <row r="29" spans="1:11" x14ac:dyDescent="0.25">
      <c r="B29" s="8" t="s">
        <v>3246</v>
      </c>
      <c r="C29" s="57" t="s">
        <v>3247</v>
      </c>
      <c r="D29" s="54" t="s">
        <v>3248</v>
      </c>
      <c r="E29" s="6" t="s">
        <v>189</v>
      </c>
      <c r="F29" s="19">
        <v>94400</v>
      </c>
      <c r="G29" s="24">
        <v>98.78</v>
      </c>
      <c r="H29" s="24">
        <v>2.74</v>
      </c>
      <c r="I29" s="31">
        <v>6.7503016999999996</v>
      </c>
      <c r="J29" s="31"/>
      <c r="K29" s="35"/>
    </row>
    <row r="30" spans="1:11" x14ac:dyDescent="0.25">
      <c r="C30" s="58" t="s">
        <v>175</v>
      </c>
      <c r="D30" s="54"/>
      <c r="E30" s="6"/>
      <c r="F30" s="19"/>
      <c r="G30" s="25">
        <v>2198.62</v>
      </c>
      <c r="H30" s="25">
        <v>61.1</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3232</v>
      </c>
      <c r="C42" s="57" t="s">
        <v>3233</v>
      </c>
      <c r="D42" s="54" t="s">
        <v>3234</v>
      </c>
      <c r="E42" s="6" t="s">
        <v>189</v>
      </c>
      <c r="F42" s="19">
        <v>250000</v>
      </c>
      <c r="G42" s="24">
        <v>202.57</v>
      </c>
      <c r="H42" s="24">
        <v>5.63</v>
      </c>
      <c r="I42" s="31">
        <v>6.4005625000000004</v>
      </c>
      <c r="J42" s="31"/>
      <c r="K42" s="35"/>
    </row>
    <row r="43" spans="1:11" x14ac:dyDescent="0.25">
      <c r="B43" s="8" t="s">
        <v>3249</v>
      </c>
      <c r="C43" s="57" t="s">
        <v>3250</v>
      </c>
      <c r="D43" s="54" t="s">
        <v>3251</v>
      </c>
      <c r="E43" s="6" t="s">
        <v>189</v>
      </c>
      <c r="F43" s="19">
        <v>250000</v>
      </c>
      <c r="G43" s="24">
        <v>199.98</v>
      </c>
      <c r="H43" s="24">
        <v>5.56</v>
      </c>
      <c r="I43" s="31">
        <v>6.4045408000000004</v>
      </c>
      <c r="J43" s="31"/>
      <c r="K43" s="35"/>
    </row>
    <row r="44" spans="1:11" x14ac:dyDescent="0.25">
      <c r="B44" s="8" t="s">
        <v>3229</v>
      </c>
      <c r="C44" s="57" t="s">
        <v>3230</v>
      </c>
      <c r="D44" s="54" t="s">
        <v>3231</v>
      </c>
      <c r="E44" s="6" t="s">
        <v>189</v>
      </c>
      <c r="F44" s="19">
        <v>197000</v>
      </c>
      <c r="G44" s="24">
        <v>167.46</v>
      </c>
      <c r="H44" s="24">
        <v>4.6500000000000004</v>
      </c>
      <c r="I44" s="31">
        <v>6.2084121000000003</v>
      </c>
      <c r="J44" s="31"/>
      <c r="K44" s="35"/>
    </row>
    <row r="45" spans="1:11" x14ac:dyDescent="0.25">
      <c r="B45" s="8" t="s">
        <v>3220</v>
      </c>
      <c r="C45" s="57" t="s">
        <v>3221</v>
      </c>
      <c r="D45" s="54" t="s">
        <v>3222</v>
      </c>
      <c r="E45" s="6" t="s">
        <v>189</v>
      </c>
      <c r="F45" s="19">
        <v>200000</v>
      </c>
      <c r="G45" s="24">
        <v>164.62</v>
      </c>
      <c r="H45" s="24">
        <v>4.57</v>
      </c>
      <c r="I45" s="31">
        <v>6.2560324999999999</v>
      </c>
      <c r="J45" s="31"/>
      <c r="K45" s="35"/>
    </row>
    <row r="46" spans="1:11" x14ac:dyDescent="0.25">
      <c r="B46" s="8" t="s">
        <v>3252</v>
      </c>
      <c r="C46" s="57" t="s">
        <v>3253</v>
      </c>
      <c r="D46" s="54" t="s">
        <v>3254</v>
      </c>
      <c r="E46" s="6" t="s">
        <v>189</v>
      </c>
      <c r="F46" s="19">
        <v>200000</v>
      </c>
      <c r="G46" s="24">
        <v>164.59</v>
      </c>
      <c r="H46" s="24">
        <v>4.57</v>
      </c>
      <c r="I46" s="31">
        <v>6.2562384</v>
      </c>
      <c r="J46" s="31"/>
      <c r="K46" s="35"/>
    </row>
    <row r="47" spans="1:11" x14ac:dyDescent="0.25">
      <c r="B47" s="8" t="s">
        <v>3255</v>
      </c>
      <c r="C47" s="57" t="s">
        <v>3256</v>
      </c>
      <c r="D47" s="54" t="s">
        <v>3257</v>
      </c>
      <c r="E47" s="6" t="s">
        <v>189</v>
      </c>
      <c r="F47" s="19">
        <v>185000</v>
      </c>
      <c r="G47" s="24">
        <v>152.19999999999999</v>
      </c>
      <c r="H47" s="24">
        <v>4.2300000000000004</v>
      </c>
      <c r="I47" s="31">
        <v>6.2565989000000002</v>
      </c>
      <c r="J47" s="31"/>
      <c r="K47" s="35"/>
    </row>
    <row r="48" spans="1:11" x14ac:dyDescent="0.25">
      <c r="B48" s="8" t="s">
        <v>3235</v>
      </c>
      <c r="C48" s="57" t="s">
        <v>3236</v>
      </c>
      <c r="D48" s="54" t="s">
        <v>3237</v>
      </c>
      <c r="E48" s="6" t="s">
        <v>189</v>
      </c>
      <c r="F48" s="19">
        <v>175000</v>
      </c>
      <c r="G48" s="24">
        <v>144.15</v>
      </c>
      <c r="H48" s="24">
        <v>4.01</v>
      </c>
      <c r="I48" s="31">
        <v>6.2552085999999996</v>
      </c>
      <c r="J48" s="31"/>
      <c r="K48" s="35"/>
    </row>
    <row r="49" spans="1:11" x14ac:dyDescent="0.25">
      <c r="C49" s="58" t="s">
        <v>175</v>
      </c>
      <c r="D49" s="54"/>
      <c r="E49" s="6"/>
      <c r="F49" s="19"/>
      <c r="G49" s="25">
        <v>1195.57</v>
      </c>
      <c r="H49" s="25">
        <v>33.22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190</v>
      </c>
      <c r="C63" s="57" t="s">
        <v>191</v>
      </c>
      <c r="D63" s="54"/>
      <c r="E63" s="6"/>
      <c r="F63" s="19"/>
      <c r="G63" s="24">
        <v>167.15</v>
      </c>
      <c r="H63" s="24">
        <v>4.6399999999999997</v>
      </c>
      <c r="I63" s="31"/>
      <c r="J63" s="31"/>
      <c r="K63" s="35"/>
    </row>
    <row r="64" spans="1:11" x14ac:dyDescent="0.25">
      <c r="C64" s="58" t="s">
        <v>175</v>
      </c>
      <c r="D64" s="54"/>
      <c r="E64" s="6"/>
      <c r="F64" s="19"/>
      <c r="G64" s="25">
        <v>167.15</v>
      </c>
      <c r="H64" s="25">
        <v>4.6399999999999997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5239</v>
      </c>
      <c r="D67" s="54"/>
      <c r="E67" s="6"/>
      <c r="F67" s="19"/>
      <c r="G67" s="24" t="s">
        <v>2</v>
      </c>
      <c r="H67" s="24" t="s">
        <v>2</v>
      </c>
      <c r="I67" s="31"/>
      <c r="J67" s="31"/>
      <c r="K67" s="35"/>
      <c r="L67" s="3"/>
      <c r="AI67" s="3"/>
      <c r="AV67" s="3"/>
      <c r="AX67" s="3"/>
      <c r="BB67" s="3"/>
    </row>
    <row r="68" spans="1:54" x14ac:dyDescent="0.25">
      <c r="B68" s="8"/>
      <c r="C68" s="57" t="s">
        <v>192</v>
      </c>
      <c r="D68" s="54"/>
      <c r="E68" s="6"/>
      <c r="F68" s="19"/>
      <c r="G68" s="24">
        <v>37.200000000000003</v>
      </c>
      <c r="H68" s="24">
        <v>1.04</v>
      </c>
      <c r="I68" s="31"/>
      <c r="J68" s="31"/>
      <c r="K68" s="35"/>
    </row>
    <row r="69" spans="1:54" x14ac:dyDescent="0.25">
      <c r="C69" s="58" t="s">
        <v>175</v>
      </c>
      <c r="D69" s="54"/>
      <c r="E69" s="6"/>
      <c r="F69" s="19"/>
      <c r="G69" s="25">
        <v>37.200000000000003</v>
      </c>
      <c r="H69" s="25">
        <v>1.04</v>
      </c>
      <c r="I69" s="31"/>
      <c r="J69" s="31"/>
      <c r="K69" s="35"/>
    </row>
    <row r="70" spans="1:54" x14ac:dyDescent="0.25">
      <c r="C70" s="57"/>
      <c r="D70" s="54"/>
      <c r="E70" s="6"/>
      <c r="F70" s="19"/>
      <c r="G70" s="24"/>
      <c r="H70" s="24"/>
      <c r="I70" s="31"/>
      <c r="J70" s="31"/>
      <c r="K70" s="35"/>
    </row>
    <row r="71" spans="1:54" x14ac:dyDescent="0.25">
      <c r="C71" s="60" t="s">
        <v>193</v>
      </c>
      <c r="D71" s="55"/>
      <c r="E71" s="5"/>
      <c r="F71" s="20"/>
      <c r="G71" s="26">
        <v>3598.54</v>
      </c>
      <c r="H71" s="26">
        <v>100</v>
      </c>
      <c r="I71" s="32"/>
      <c r="J71" s="32"/>
      <c r="K71" s="36"/>
    </row>
    <row r="74" spans="1:54" x14ac:dyDescent="0.25">
      <c r="C74" s="1" t="s">
        <v>194</v>
      </c>
    </row>
    <row r="75" spans="1:54" x14ac:dyDescent="0.25">
      <c r="C75" s="37" t="s">
        <v>195</v>
      </c>
      <c r="D75" s="37"/>
      <c r="E75" s="37"/>
      <c r="F75" s="37"/>
      <c r="G75" s="37"/>
      <c r="H75" s="37"/>
      <c r="I75" s="37"/>
      <c r="J75" s="37"/>
      <c r="K75" s="37"/>
    </row>
    <row r="76" spans="1:54" x14ac:dyDescent="0.25">
      <c r="C76" s="2" t="s">
        <v>196</v>
      </c>
    </row>
    <row r="77" spans="1:54" x14ac:dyDescent="0.25">
      <c r="C77" s="2" t="s">
        <v>197</v>
      </c>
    </row>
    <row r="78" spans="1:54" ht="30" customHeight="1" x14ac:dyDescent="0.25">
      <c r="C78" s="92" t="s">
        <v>198</v>
      </c>
      <c r="D78" s="93"/>
      <c r="E78" s="93"/>
      <c r="F78" s="93"/>
      <c r="G78" s="93"/>
      <c r="H78" s="93"/>
      <c r="I78" s="93"/>
      <c r="J78" s="93"/>
      <c r="K78" s="93"/>
    </row>
    <row r="79" spans="1:54" x14ac:dyDescent="0.25">
      <c r="C79" s="2" t="s">
        <v>199</v>
      </c>
    </row>
    <row r="81" spans="3:5" x14ac:dyDescent="0.25">
      <c r="C81" s="1" t="s">
        <v>5400</v>
      </c>
      <c r="E81" s="90" t="s">
        <v>5401</v>
      </c>
    </row>
    <row r="82" spans="3:5" x14ac:dyDescent="0.25">
      <c r="E82" s="2" t="s">
        <v>5441</v>
      </c>
    </row>
  </sheetData>
  <mergeCells count="1">
    <mergeCell ref="C78:K78"/>
  </mergeCells>
  <hyperlinks>
    <hyperlink ref="J2" location="'Index'!A1" display="'Index'!A1" xr:uid="{94F0F4A5-552E-47D5-84A6-86CFE4E9EE09}"/>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85185-0877-4D4E-82B2-DCE14FF3593E}">
  <sheetPr codeName="Sheet1"/>
  <dimension ref="A1:IV77"/>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3258</v>
      </c>
      <c r="J2" s="38" t="s">
        <v>4913</v>
      </c>
    </row>
    <row r="3" spans="1:54" ht="16.5" x14ac:dyDescent="0.3">
      <c r="C3" s="1" t="s">
        <v>28</v>
      </c>
      <c r="D3" s="21" t="s">
        <v>3259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3260</v>
      </c>
      <c r="C26" s="57" t="s">
        <v>3261</v>
      </c>
      <c r="D26" s="54" t="s">
        <v>3262</v>
      </c>
      <c r="E26" s="6" t="s">
        <v>189</v>
      </c>
      <c r="F26" s="19">
        <v>1950000</v>
      </c>
      <c r="G26" s="24">
        <v>1949.58</v>
      </c>
      <c r="H26" s="24">
        <v>68.44</v>
      </c>
      <c r="I26" s="31">
        <v>6.9613703999999998</v>
      </c>
      <c r="J26" s="31"/>
      <c r="K26" s="35"/>
    </row>
    <row r="27" spans="1:11" x14ac:dyDescent="0.25">
      <c r="C27" s="58" t="s">
        <v>175</v>
      </c>
      <c r="D27" s="54"/>
      <c r="E27" s="6"/>
      <c r="F27" s="19"/>
      <c r="G27" s="25">
        <v>1949.58</v>
      </c>
      <c r="H27" s="25">
        <v>68.44</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3263</v>
      </c>
      <c r="C39" s="57" t="s">
        <v>3264</v>
      </c>
      <c r="D39" s="54" t="s">
        <v>3265</v>
      </c>
      <c r="E39" s="6" t="s">
        <v>189</v>
      </c>
      <c r="F39" s="19">
        <v>315000</v>
      </c>
      <c r="G39" s="24">
        <v>245.99</v>
      </c>
      <c r="H39" s="24">
        <v>8.6300000000000008</v>
      </c>
      <c r="I39" s="31">
        <v>6.4342670000000002</v>
      </c>
      <c r="J39" s="31"/>
      <c r="K39" s="35"/>
    </row>
    <row r="40" spans="1:11" x14ac:dyDescent="0.25">
      <c r="B40" s="8" t="s">
        <v>3229</v>
      </c>
      <c r="C40" s="57" t="s">
        <v>3230</v>
      </c>
      <c r="D40" s="54" t="s">
        <v>3231</v>
      </c>
      <c r="E40" s="6" t="s">
        <v>189</v>
      </c>
      <c r="F40" s="19">
        <v>200000</v>
      </c>
      <c r="G40" s="24">
        <v>170.01</v>
      </c>
      <c r="H40" s="24">
        <v>5.97</v>
      </c>
      <c r="I40" s="31">
        <v>6.2084121000000003</v>
      </c>
      <c r="J40" s="31"/>
      <c r="K40" s="35"/>
    </row>
    <row r="41" spans="1:11" x14ac:dyDescent="0.25">
      <c r="B41" s="8" t="s">
        <v>3266</v>
      </c>
      <c r="C41" s="57" t="s">
        <v>3267</v>
      </c>
      <c r="D41" s="54" t="s">
        <v>3268</v>
      </c>
      <c r="E41" s="6" t="s">
        <v>189</v>
      </c>
      <c r="F41" s="19">
        <v>150000</v>
      </c>
      <c r="G41" s="24">
        <v>112.11</v>
      </c>
      <c r="H41" s="24">
        <v>3.94</v>
      </c>
      <c r="I41" s="31">
        <v>6.5987963000000001</v>
      </c>
      <c r="J41" s="31"/>
      <c r="K41" s="35"/>
    </row>
    <row r="42" spans="1:11" x14ac:dyDescent="0.25">
      <c r="B42" s="8" t="s">
        <v>3249</v>
      </c>
      <c r="C42" s="57" t="s">
        <v>3250</v>
      </c>
      <c r="D42" s="54" t="s">
        <v>3251</v>
      </c>
      <c r="E42" s="6" t="s">
        <v>189</v>
      </c>
      <c r="F42" s="19">
        <v>125000</v>
      </c>
      <c r="G42" s="24">
        <v>99.99</v>
      </c>
      <c r="H42" s="24">
        <v>3.51</v>
      </c>
      <c r="I42" s="31">
        <v>6.4045408000000004</v>
      </c>
      <c r="J42" s="31"/>
      <c r="K42" s="35"/>
    </row>
    <row r="43" spans="1:11" x14ac:dyDescent="0.25">
      <c r="B43" s="8" t="s">
        <v>3269</v>
      </c>
      <c r="C43" s="57" t="s">
        <v>3270</v>
      </c>
      <c r="D43" s="54" t="s">
        <v>3271</v>
      </c>
      <c r="E43" s="6" t="s">
        <v>189</v>
      </c>
      <c r="F43" s="19">
        <v>125000</v>
      </c>
      <c r="G43" s="24">
        <v>96.07</v>
      </c>
      <c r="H43" s="24">
        <v>3.37</v>
      </c>
      <c r="I43" s="31">
        <v>6.4597537999999997</v>
      </c>
      <c r="J43" s="31"/>
      <c r="K43" s="35"/>
    </row>
    <row r="44" spans="1:11" x14ac:dyDescent="0.25">
      <c r="C44" s="58" t="s">
        <v>175</v>
      </c>
      <c r="D44" s="54"/>
      <c r="E44" s="6"/>
      <c r="F44" s="19"/>
      <c r="G44" s="25">
        <v>724.17</v>
      </c>
      <c r="H44" s="25">
        <v>25.42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190</v>
      </c>
      <c r="C58" s="57" t="s">
        <v>191</v>
      </c>
      <c r="D58" s="54"/>
      <c r="E58" s="6"/>
      <c r="F58" s="19"/>
      <c r="G58" s="24">
        <v>155.80000000000001</v>
      </c>
      <c r="H58" s="24">
        <v>5.47</v>
      </c>
      <c r="I58" s="31"/>
      <c r="J58" s="31"/>
      <c r="K58" s="35"/>
    </row>
    <row r="59" spans="1:54" x14ac:dyDescent="0.25">
      <c r="C59" s="58" t="s">
        <v>175</v>
      </c>
      <c r="D59" s="54"/>
      <c r="E59" s="6"/>
      <c r="F59" s="19"/>
      <c r="G59" s="25">
        <v>155.80000000000001</v>
      </c>
      <c r="H59" s="25">
        <v>5.47</v>
      </c>
      <c r="I59" s="31"/>
      <c r="J59" s="31"/>
      <c r="K59" s="35"/>
    </row>
    <row r="60" spans="1:54" x14ac:dyDescent="0.25">
      <c r="C60" s="57"/>
      <c r="D60" s="54"/>
      <c r="E60" s="6"/>
      <c r="F60" s="19"/>
      <c r="G60" s="24"/>
      <c r="H60" s="24"/>
      <c r="I60" s="31"/>
      <c r="J60" s="31"/>
      <c r="K60" s="35"/>
    </row>
    <row r="61" spans="1:54" x14ac:dyDescent="0.25">
      <c r="A61" s="10"/>
      <c r="B61" s="28"/>
      <c r="C61" s="58" t="s">
        <v>25</v>
      </c>
      <c r="D61" s="54"/>
      <c r="E61" s="6"/>
      <c r="F61" s="19"/>
      <c r="G61" s="24"/>
      <c r="H61" s="24"/>
      <c r="I61" s="31"/>
      <c r="J61" s="31"/>
      <c r="K61" s="35"/>
    </row>
    <row r="62" spans="1:54" s="2" customFormat="1" ht="13.5" x14ac:dyDescent="0.25">
      <c r="A62" s="28"/>
      <c r="B62" s="28"/>
      <c r="C62" s="57" t="s">
        <v>5239</v>
      </c>
      <c r="D62" s="54"/>
      <c r="E62" s="6"/>
      <c r="F62" s="19"/>
      <c r="G62" s="24" t="s">
        <v>2</v>
      </c>
      <c r="H62" s="24" t="s">
        <v>2</v>
      </c>
      <c r="I62" s="31"/>
      <c r="J62" s="31"/>
      <c r="K62" s="35"/>
      <c r="L62" s="3"/>
      <c r="AI62" s="3"/>
      <c r="AV62" s="3"/>
      <c r="AX62" s="3"/>
      <c r="BB62" s="3"/>
    </row>
    <row r="63" spans="1:54" x14ac:dyDescent="0.25">
      <c r="B63" s="8"/>
      <c r="C63" s="57" t="s">
        <v>192</v>
      </c>
      <c r="D63" s="54"/>
      <c r="E63" s="6"/>
      <c r="F63" s="19"/>
      <c r="G63" s="24">
        <v>19.22</v>
      </c>
      <c r="H63" s="24">
        <v>0.67</v>
      </c>
      <c r="I63" s="31"/>
      <c r="J63" s="31"/>
      <c r="K63" s="35"/>
    </row>
    <row r="64" spans="1:54" x14ac:dyDescent="0.25">
      <c r="C64" s="58" t="s">
        <v>175</v>
      </c>
      <c r="D64" s="54"/>
      <c r="E64" s="6"/>
      <c r="F64" s="19"/>
      <c r="G64" s="25">
        <v>19.22</v>
      </c>
      <c r="H64" s="25">
        <v>0.67</v>
      </c>
      <c r="I64" s="31"/>
      <c r="J64" s="31"/>
      <c r="K64" s="35"/>
    </row>
    <row r="65" spans="3:11" x14ac:dyDescent="0.25">
      <c r="C65" s="57"/>
      <c r="D65" s="54"/>
      <c r="E65" s="6"/>
      <c r="F65" s="19"/>
      <c r="G65" s="24"/>
      <c r="H65" s="24"/>
      <c r="I65" s="31"/>
      <c r="J65" s="31"/>
      <c r="K65" s="35"/>
    </row>
    <row r="66" spans="3:11" x14ac:dyDescent="0.25">
      <c r="C66" s="60" t="s">
        <v>193</v>
      </c>
      <c r="D66" s="55"/>
      <c r="E66" s="5"/>
      <c r="F66" s="20"/>
      <c r="G66" s="26">
        <v>2848.77</v>
      </c>
      <c r="H66" s="26">
        <v>100</v>
      </c>
      <c r="I66" s="32"/>
      <c r="J66" s="32"/>
      <c r="K66" s="36"/>
    </row>
    <row r="69" spans="3:11" x14ac:dyDescent="0.25">
      <c r="C69" s="1" t="s">
        <v>194</v>
      </c>
    </row>
    <row r="70" spans="3:11" x14ac:dyDescent="0.25">
      <c r="C70" s="37" t="s">
        <v>195</v>
      </c>
      <c r="D70" s="37"/>
      <c r="E70" s="37"/>
      <c r="F70" s="37"/>
      <c r="G70" s="37"/>
      <c r="H70" s="37"/>
      <c r="I70" s="37"/>
      <c r="J70" s="37"/>
      <c r="K70" s="37"/>
    </row>
    <row r="71" spans="3:11" x14ac:dyDescent="0.25">
      <c r="C71" s="2" t="s">
        <v>196</v>
      </c>
    </row>
    <row r="72" spans="3:11" x14ac:dyDescent="0.25">
      <c r="C72" s="2" t="s">
        <v>197</v>
      </c>
    </row>
    <row r="73" spans="3:11" ht="30" customHeight="1" x14ac:dyDescent="0.25">
      <c r="C73" s="92" t="s">
        <v>198</v>
      </c>
      <c r="D73" s="93"/>
      <c r="E73" s="93"/>
      <c r="F73" s="93"/>
      <c r="G73" s="93"/>
      <c r="H73" s="93"/>
      <c r="I73" s="93"/>
      <c r="J73" s="93"/>
      <c r="K73" s="93"/>
    </row>
    <row r="74" spans="3:11" x14ac:dyDescent="0.25">
      <c r="C74" s="2" t="s">
        <v>199</v>
      </c>
    </row>
    <row r="76" spans="3:11" x14ac:dyDescent="0.25">
      <c r="C76" s="1" t="s">
        <v>5400</v>
      </c>
      <c r="E76" s="90" t="s">
        <v>5401</v>
      </c>
    </row>
    <row r="77" spans="3:11" x14ac:dyDescent="0.25">
      <c r="E77" s="2" t="s">
        <v>5441</v>
      </c>
    </row>
  </sheetData>
  <mergeCells count="1">
    <mergeCell ref="C73:K73"/>
  </mergeCells>
  <hyperlinks>
    <hyperlink ref="J2" location="'Index'!A1" display="'Index'!A1" xr:uid="{F454AA2A-071A-4BF9-AF04-0A7B75F4D7A6}"/>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58018-3027-46D8-9C2B-D557BEFCEECA}">
  <sheetPr codeName="Sheet1"/>
  <dimension ref="A1:IV112"/>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3272</v>
      </c>
      <c r="J2" s="38" t="s">
        <v>4913</v>
      </c>
    </row>
    <row r="3" spans="1:54" ht="16.5" x14ac:dyDescent="0.3">
      <c r="C3" s="1" t="s">
        <v>28</v>
      </c>
      <c r="D3" s="21" t="s">
        <v>3273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250</v>
      </c>
      <c r="C10" s="57" t="s">
        <v>251</v>
      </c>
      <c r="D10" s="54" t="s">
        <v>252</v>
      </c>
      <c r="E10" s="6" t="s">
        <v>86</v>
      </c>
      <c r="F10" s="19">
        <v>700000</v>
      </c>
      <c r="G10" s="24">
        <v>21539.7</v>
      </c>
      <c r="H10" s="24">
        <v>4.87</v>
      </c>
      <c r="I10" s="31"/>
      <c r="J10" s="31"/>
      <c r="K10" s="35"/>
    </row>
    <row r="11" spans="1:54" x14ac:dyDescent="0.25">
      <c r="B11" s="8" t="s">
        <v>317</v>
      </c>
      <c r="C11" s="57" t="s">
        <v>318</v>
      </c>
      <c r="D11" s="54" t="s">
        <v>319</v>
      </c>
      <c r="E11" s="6" t="s">
        <v>320</v>
      </c>
      <c r="F11" s="19">
        <v>2340716</v>
      </c>
      <c r="G11" s="24">
        <v>21366.06</v>
      </c>
      <c r="H11" s="24">
        <v>4.83</v>
      </c>
      <c r="I11" s="31"/>
      <c r="J11" s="31"/>
      <c r="K11" s="35"/>
    </row>
    <row r="12" spans="1:54" x14ac:dyDescent="0.25">
      <c r="B12" s="8" t="s">
        <v>3274</v>
      </c>
      <c r="C12" s="57" t="s">
        <v>3275</v>
      </c>
      <c r="D12" s="54" t="s">
        <v>3276</v>
      </c>
      <c r="E12" s="6" t="s">
        <v>152</v>
      </c>
      <c r="F12" s="19">
        <v>7000000</v>
      </c>
      <c r="G12" s="24">
        <v>18564</v>
      </c>
      <c r="H12" s="24">
        <v>4.2</v>
      </c>
      <c r="I12" s="31"/>
      <c r="J12" s="31"/>
      <c r="K12" s="35"/>
    </row>
    <row r="13" spans="1:54" x14ac:dyDescent="0.25">
      <c r="B13" s="8" t="s">
        <v>66</v>
      </c>
      <c r="C13" s="57" t="s">
        <v>67</v>
      </c>
      <c r="D13" s="54" t="s">
        <v>68</v>
      </c>
      <c r="E13" s="6" t="s">
        <v>43</v>
      </c>
      <c r="F13" s="19">
        <v>2100000</v>
      </c>
      <c r="G13" s="24">
        <v>18321.45</v>
      </c>
      <c r="H13" s="24">
        <v>4.1500000000000004</v>
      </c>
      <c r="I13" s="31"/>
      <c r="J13" s="31"/>
      <c r="K13" s="35"/>
    </row>
    <row r="14" spans="1:54" x14ac:dyDescent="0.25">
      <c r="B14" s="8" t="s">
        <v>572</v>
      </c>
      <c r="C14" s="57" t="s">
        <v>573</v>
      </c>
      <c r="D14" s="54" t="s">
        <v>574</v>
      </c>
      <c r="E14" s="6" t="s">
        <v>123</v>
      </c>
      <c r="F14" s="19">
        <v>11291240</v>
      </c>
      <c r="G14" s="24">
        <v>16332.78</v>
      </c>
      <c r="H14" s="24">
        <v>3.7</v>
      </c>
      <c r="I14" s="31"/>
      <c r="J14" s="31"/>
      <c r="K14" s="35"/>
    </row>
    <row r="15" spans="1:54" x14ac:dyDescent="0.25">
      <c r="B15" s="8" t="s">
        <v>3037</v>
      </c>
      <c r="C15" s="57" t="s">
        <v>3038</v>
      </c>
      <c r="D15" s="54" t="s">
        <v>3039</v>
      </c>
      <c r="E15" s="6" t="s">
        <v>115</v>
      </c>
      <c r="F15" s="19">
        <v>440000</v>
      </c>
      <c r="G15" s="24">
        <v>15104.32</v>
      </c>
      <c r="H15" s="24">
        <v>3.42</v>
      </c>
      <c r="I15" s="31"/>
      <c r="J15" s="31"/>
      <c r="K15" s="35"/>
    </row>
    <row r="16" spans="1:54" x14ac:dyDescent="0.25">
      <c r="B16" s="8" t="s">
        <v>40</v>
      </c>
      <c r="C16" s="57" t="s">
        <v>41</v>
      </c>
      <c r="D16" s="54" t="s">
        <v>42</v>
      </c>
      <c r="E16" s="6" t="s">
        <v>43</v>
      </c>
      <c r="F16" s="19">
        <v>1580000</v>
      </c>
      <c r="G16" s="24">
        <v>15025.8</v>
      </c>
      <c r="H16" s="24">
        <v>3.4</v>
      </c>
      <c r="I16" s="31"/>
      <c r="J16" s="31"/>
      <c r="K16" s="35"/>
    </row>
    <row r="17" spans="2:11" x14ac:dyDescent="0.25">
      <c r="B17" s="8" t="s">
        <v>1119</v>
      </c>
      <c r="C17" s="57" t="s">
        <v>1120</v>
      </c>
      <c r="D17" s="54" t="s">
        <v>1121</v>
      </c>
      <c r="E17" s="6" t="s">
        <v>96</v>
      </c>
      <c r="F17" s="19">
        <v>741783</v>
      </c>
      <c r="G17" s="24">
        <v>14935.8</v>
      </c>
      <c r="H17" s="24">
        <v>3.38</v>
      </c>
      <c r="I17" s="31"/>
      <c r="J17" s="31"/>
      <c r="K17" s="35"/>
    </row>
    <row r="18" spans="2:11" x14ac:dyDescent="0.25">
      <c r="B18" s="8" t="s">
        <v>552</v>
      </c>
      <c r="C18" s="57" t="s">
        <v>553</v>
      </c>
      <c r="D18" s="54" t="s">
        <v>554</v>
      </c>
      <c r="E18" s="6" t="s">
        <v>330</v>
      </c>
      <c r="F18" s="19">
        <v>611360</v>
      </c>
      <c r="G18" s="24">
        <v>14580.32</v>
      </c>
      <c r="H18" s="24">
        <v>3.3</v>
      </c>
      <c r="I18" s="31"/>
      <c r="J18" s="31"/>
      <c r="K18" s="35"/>
    </row>
    <row r="19" spans="2:11" x14ac:dyDescent="0.25">
      <c r="B19" s="8" t="s">
        <v>1936</v>
      </c>
      <c r="C19" s="57" t="s">
        <v>1937</v>
      </c>
      <c r="D19" s="54" t="s">
        <v>1938</v>
      </c>
      <c r="E19" s="6" t="s">
        <v>224</v>
      </c>
      <c r="F19" s="19">
        <v>2225742</v>
      </c>
      <c r="G19" s="24">
        <v>14535.21</v>
      </c>
      <c r="H19" s="24">
        <v>3.29</v>
      </c>
      <c r="I19" s="31"/>
      <c r="J19" s="31"/>
      <c r="K19" s="35"/>
    </row>
    <row r="20" spans="2:11" x14ac:dyDescent="0.25">
      <c r="B20" s="8" t="s">
        <v>501</v>
      </c>
      <c r="C20" s="57" t="s">
        <v>502</v>
      </c>
      <c r="D20" s="54" t="s">
        <v>503</v>
      </c>
      <c r="E20" s="6" t="s">
        <v>330</v>
      </c>
      <c r="F20" s="19">
        <v>1900000</v>
      </c>
      <c r="G20" s="24">
        <v>14287.05</v>
      </c>
      <c r="H20" s="24">
        <v>3.23</v>
      </c>
      <c r="I20" s="31"/>
      <c r="J20" s="31"/>
      <c r="K20" s="35"/>
    </row>
    <row r="21" spans="2:11" x14ac:dyDescent="0.25">
      <c r="B21" s="8" t="s">
        <v>1116</v>
      </c>
      <c r="C21" s="57" t="s">
        <v>1117</v>
      </c>
      <c r="D21" s="54" t="s">
        <v>1118</v>
      </c>
      <c r="E21" s="6" t="s">
        <v>119</v>
      </c>
      <c r="F21" s="19">
        <v>2855012</v>
      </c>
      <c r="G21" s="24">
        <v>14217.96</v>
      </c>
      <c r="H21" s="24">
        <v>3.22</v>
      </c>
      <c r="I21" s="31"/>
      <c r="J21" s="31"/>
      <c r="K21" s="35"/>
    </row>
    <row r="22" spans="2:11" x14ac:dyDescent="0.25">
      <c r="B22" s="8" t="s">
        <v>600</v>
      </c>
      <c r="C22" s="57" t="s">
        <v>601</v>
      </c>
      <c r="D22" s="54" t="s">
        <v>602</v>
      </c>
      <c r="E22" s="6" t="s">
        <v>86</v>
      </c>
      <c r="F22" s="19">
        <v>700000</v>
      </c>
      <c r="G22" s="24">
        <v>14044.8</v>
      </c>
      <c r="H22" s="24">
        <v>3.18</v>
      </c>
      <c r="I22" s="31"/>
      <c r="J22" s="31"/>
      <c r="K22" s="35"/>
    </row>
    <row r="23" spans="2:11" x14ac:dyDescent="0.25">
      <c r="B23" s="8" t="s">
        <v>1023</v>
      </c>
      <c r="C23" s="57" t="s">
        <v>1024</v>
      </c>
      <c r="D23" s="54" t="s">
        <v>1025</v>
      </c>
      <c r="E23" s="6" t="s">
        <v>119</v>
      </c>
      <c r="F23" s="19">
        <v>1300000</v>
      </c>
      <c r="G23" s="24">
        <v>13843.05</v>
      </c>
      <c r="H23" s="24">
        <v>3.13</v>
      </c>
      <c r="I23" s="31"/>
      <c r="J23" s="31"/>
      <c r="K23" s="35"/>
    </row>
    <row r="24" spans="2:11" x14ac:dyDescent="0.25">
      <c r="B24" s="8" t="s">
        <v>379</v>
      </c>
      <c r="C24" s="57" t="s">
        <v>380</v>
      </c>
      <c r="D24" s="54" t="s">
        <v>381</v>
      </c>
      <c r="E24" s="6" t="s">
        <v>103</v>
      </c>
      <c r="F24" s="19">
        <v>3300000</v>
      </c>
      <c r="G24" s="24">
        <v>13251.15</v>
      </c>
      <c r="H24" s="24">
        <v>3</v>
      </c>
      <c r="I24" s="31"/>
      <c r="J24" s="31"/>
      <c r="K24" s="35"/>
    </row>
    <row r="25" spans="2:11" x14ac:dyDescent="0.25">
      <c r="B25" s="8" t="s">
        <v>3277</v>
      </c>
      <c r="C25" s="57" t="s">
        <v>3278</v>
      </c>
      <c r="D25" s="54" t="s">
        <v>3279</v>
      </c>
      <c r="E25" s="6" t="s">
        <v>145</v>
      </c>
      <c r="F25" s="19">
        <v>1538843</v>
      </c>
      <c r="G25" s="24">
        <v>13167.88</v>
      </c>
      <c r="H25" s="24">
        <v>2.98</v>
      </c>
      <c r="I25" s="31"/>
      <c r="J25" s="31"/>
      <c r="K25" s="35"/>
    </row>
    <row r="26" spans="2:11" x14ac:dyDescent="0.25">
      <c r="B26" s="8" t="s">
        <v>2879</v>
      </c>
      <c r="C26" s="57" t="s">
        <v>2880</v>
      </c>
      <c r="D26" s="54" t="s">
        <v>2881</v>
      </c>
      <c r="E26" s="6" t="s">
        <v>58</v>
      </c>
      <c r="F26" s="19">
        <v>2180676</v>
      </c>
      <c r="G26" s="24">
        <v>12331.72</v>
      </c>
      <c r="H26" s="24">
        <v>2.79</v>
      </c>
      <c r="I26" s="31"/>
      <c r="J26" s="31"/>
      <c r="K26" s="35"/>
    </row>
    <row r="27" spans="2:11" x14ac:dyDescent="0.25">
      <c r="B27" s="8" t="s">
        <v>881</v>
      </c>
      <c r="C27" s="57" t="s">
        <v>882</v>
      </c>
      <c r="D27" s="54" t="s">
        <v>883</v>
      </c>
      <c r="E27" s="6" t="s">
        <v>320</v>
      </c>
      <c r="F27" s="19">
        <v>900000</v>
      </c>
      <c r="G27" s="24">
        <v>11925</v>
      </c>
      <c r="H27" s="24">
        <v>2.7</v>
      </c>
      <c r="I27" s="31"/>
      <c r="J27" s="31"/>
      <c r="K27" s="35"/>
    </row>
    <row r="28" spans="2:11" x14ac:dyDescent="0.25">
      <c r="B28" s="8" t="s">
        <v>2592</v>
      </c>
      <c r="C28" s="57" t="s">
        <v>2593</v>
      </c>
      <c r="D28" s="54" t="s">
        <v>2594</v>
      </c>
      <c r="E28" s="6" t="s">
        <v>170</v>
      </c>
      <c r="F28" s="19">
        <v>3001226</v>
      </c>
      <c r="G28" s="24">
        <v>11215.58</v>
      </c>
      <c r="H28" s="24">
        <v>2.54</v>
      </c>
      <c r="I28" s="31"/>
      <c r="J28" s="31"/>
      <c r="K28" s="35"/>
    </row>
    <row r="29" spans="2:11" x14ac:dyDescent="0.25">
      <c r="B29" s="8" t="s">
        <v>69</v>
      </c>
      <c r="C29" s="57" t="s">
        <v>70</v>
      </c>
      <c r="D29" s="54" t="s">
        <v>71</v>
      </c>
      <c r="E29" s="6" t="s">
        <v>43</v>
      </c>
      <c r="F29" s="19">
        <v>500000</v>
      </c>
      <c r="G29" s="24">
        <v>9963.5</v>
      </c>
      <c r="H29" s="24">
        <v>2.25</v>
      </c>
      <c r="I29" s="31"/>
      <c r="J29" s="31"/>
      <c r="K29" s="35"/>
    </row>
    <row r="30" spans="2:11" x14ac:dyDescent="0.25">
      <c r="B30" s="8" t="s">
        <v>1041</v>
      </c>
      <c r="C30" s="57" t="s">
        <v>1042</v>
      </c>
      <c r="D30" s="54" t="s">
        <v>1043</v>
      </c>
      <c r="E30" s="6" t="s">
        <v>320</v>
      </c>
      <c r="F30" s="19">
        <v>900000</v>
      </c>
      <c r="G30" s="24">
        <v>9229.5</v>
      </c>
      <c r="H30" s="24">
        <v>2.09</v>
      </c>
      <c r="I30" s="31"/>
      <c r="J30" s="31"/>
      <c r="K30" s="35"/>
    </row>
    <row r="31" spans="2:11" x14ac:dyDescent="0.25">
      <c r="B31" s="8" t="s">
        <v>607</v>
      </c>
      <c r="C31" s="57" t="s">
        <v>608</v>
      </c>
      <c r="D31" s="54" t="s">
        <v>609</v>
      </c>
      <c r="E31" s="6" t="s">
        <v>156</v>
      </c>
      <c r="F31" s="19">
        <v>2234120</v>
      </c>
      <c r="G31" s="24">
        <v>8127.73</v>
      </c>
      <c r="H31" s="24">
        <v>1.84</v>
      </c>
      <c r="I31" s="31"/>
      <c r="J31" s="31"/>
      <c r="K31" s="35"/>
    </row>
    <row r="32" spans="2:11" x14ac:dyDescent="0.25">
      <c r="B32" s="8" t="s">
        <v>314</v>
      </c>
      <c r="C32" s="57" t="s">
        <v>315</v>
      </c>
      <c r="D32" s="54" t="s">
        <v>316</v>
      </c>
      <c r="E32" s="6" t="s">
        <v>96</v>
      </c>
      <c r="F32" s="19">
        <v>1812156</v>
      </c>
      <c r="G32" s="24">
        <v>8081.31</v>
      </c>
      <c r="H32" s="24">
        <v>1.83</v>
      </c>
      <c r="I32" s="31"/>
      <c r="J32" s="31"/>
      <c r="K32" s="35"/>
    </row>
    <row r="33" spans="2:11" x14ac:dyDescent="0.25">
      <c r="B33" s="8" t="s">
        <v>514</v>
      </c>
      <c r="C33" s="57" t="s">
        <v>515</v>
      </c>
      <c r="D33" s="54" t="s">
        <v>516</v>
      </c>
      <c r="E33" s="6" t="s">
        <v>145</v>
      </c>
      <c r="F33" s="19">
        <v>6660154</v>
      </c>
      <c r="G33" s="24">
        <v>7036.45</v>
      </c>
      <c r="H33" s="24">
        <v>1.59</v>
      </c>
      <c r="I33" s="31"/>
      <c r="J33" s="31"/>
      <c r="K33" s="35"/>
    </row>
    <row r="34" spans="2:11" x14ac:dyDescent="0.25">
      <c r="B34" s="8" t="s">
        <v>507</v>
      </c>
      <c r="C34" s="57" t="s">
        <v>508</v>
      </c>
      <c r="D34" s="54" t="s">
        <v>509</v>
      </c>
      <c r="E34" s="6" t="s">
        <v>119</v>
      </c>
      <c r="F34" s="19">
        <v>900000</v>
      </c>
      <c r="G34" s="24">
        <v>6479.55</v>
      </c>
      <c r="H34" s="24">
        <v>1.47</v>
      </c>
      <c r="I34" s="31"/>
      <c r="J34" s="31"/>
      <c r="K34" s="35"/>
    </row>
    <row r="35" spans="2:11" x14ac:dyDescent="0.25">
      <c r="B35" s="8" t="s">
        <v>1122</v>
      </c>
      <c r="C35" s="57" t="s">
        <v>1123</v>
      </c>
      <c r="D35" s="54" t="s">
        <v>1124</v>
      </c>
      <c r="E35" s="6" t="s">
        <v>152</v>
      </c>
      <c r="F35" s="19">
        <v>1000000</v>
      </c>
      <c r="G35" s="24">
        <v>5813</v>
      </c>
      <c r="H35" s="24">
        <v>1.32</v>
      </c>
      <c r="I35" s="31"/>
      <c r="J35" s="31"/>
      <c r="K35" s="35"/>
    </row>
    <row r="36" spans="2:11" x14ac:dyDescent="0.25">
      <c r="B36" s="8" t="s">
        <v>157</v>
      </c>
      <c r="C36" s="57" t="s">
        <v>158</v>
      </c>
      <c r="D36" s="54" t="s">
        <v>159</v>
      </c>
      <c r="E36" s="6" t="s">
        <v>160</v>
      </c>
      <c r="F36" s="19">
        <v>15910</v>
      </c>
      <c r="G36" s="24">
        <v>5742.71</v>
      </c>
      <c r="H36" s="24">
        <v>1.3</v>
      </c>
      <c r="I36" s="31"/>
      <c r="J36" s="31"/>
      <c r="K36" s="35"/>
    </row>
    <row r="37" spans="2:11" x14ac:dyDescent="0.25">
      <c r="B37" s="8" t="s">
        <v>3280</v>
      </c>
      <c r="C37" s="57" t="s">
        <v>3281</v>
      </c>
      <c r="D37" s="54" t="s">
        <v>3282</v>
      </c>
      <c r="E37" s="6" t="s">
        <v>127</v>
      </c>
      <c r="F37" s="19">
        <v>700000</v>
      </c>
      <c r="G37" s="24">
        <v>5719</v>
      </c>
      <c r="H37" s="24">
        <v>1.29</v>
      </c>
      <c r="I37" s="31"/>
      <c r="J37" s="31"/>
      <c r="K37" s="35"/>
    </row>
    <row r="38" spans="2:11" x14ac:dyDescent="0.25">
      <c r="B38" s="8" t="s">
        <v>3283</v>
      </c>
      <c r="C38" s="57" t="s">
        <v>3284</v>
      </c>
      <c r="D38" s="54" t="s">
        <v>3285</v>
      </c>
      <c r="E38" s="6" t="s">
        <v>3286</v>
      </c>
      <c r="F38" s="19">
        <v>3345454</v>
      </c>
      <c r="G38" s="24">
        <v>5118.21</v>
      </c>
      <c r="H38" s="24">
        <v>1.1599999999999999</v>
      </c>
      <c r="I38" s="31"/>
      <c r="J38" s="31"/>
      <c r="K38" s="35"/>
    </row>
    <row r="39" spans="2:11" x14ac:dyDescent="0.25">
      <c r="B39" s="8" t="s">
        <v>896</v>
      </c>
      <c r="C39" s="57" t="s">
        <v>897</v>
      </c>
      <c r="D39" s="54" t="s">
        <v>898</v>
      </c>
      <c r="E39" s="6" t="s">
        <v>152</v>
      </c>
      <c r="F39" s="19">
        <v>6034645</v>
      </c>
      <c r="G39" s="24">
        <v>4957.46</v>
      </c>
      <c r="H39" s="24">
        <v>1.1200000000000001</v>
      </c>
      <c r="I39" s="31"/>
      <c r="J39" s="31"/>
      <c r="K39" s="35"/>
    </row>
    <row r="40" spans="2:11" x14ac:dyDescent="0.25">
      <c r="B40" s="8" t="s">
        <v>866</v>
      </c>
      <c r="C40" s="57" t="s">
        <v>867</v>
      </c>
      <c r="D40" s="54" t="s">
        <v>868</v>
      </c>
      <c r="E40" s="6" t="s">
        <v>96</v>
      </c>
      <c r="F40" s="19">
        <v>35000</v>
      </c>
      <c r="G40" s="24">
        <v>3050.72</v>
      </c>
      <c r="H40" s="24">
        <v>0.69</v>
      </c>
      <c r="I40" s="31"/>
      <c r="J40" s="31"/>
      <c r="K40" s="35"/>
    </row>
    <row r="41" spans="2:11" x14ac:dyDescent="0.25">
      <c r="B41" s="8" t="s">
        <v>2295</v>
      </c>
      <c r="C41" s="57" t="s">
        <v>2296</v>
      </c>
      <c r="D41" s="54" t="s">
        <v>2297</v>
      </c>
      <c r="E41" s="6" t="s">
        <v>96</v>
      </c>
      <c r="F41" s="19">
        <v>1170000</v>
      </c>
      <c r="G41" s="24">
        <v>2361.88</v>
      </c>
      <c r="H41" s="24">
        <v>0.53</v>
      </c>
      <c r="I41" s="31"/>
      <c r="J41" s="31"/>
      <c r="K41" s="35"/>
    </row>
    <row r="42" spans="2:11" x14ac:dyDescent="0.25">
      <c r="B42" s="8" t="s">
        <v>161</v>
      </c>
      <c r="C42" s="57" t="s">
        <v>162</v>
      </c>
      <c r="D42" s="54" t="s">
        <v>163</v>
      </c>
      <c r="E42" s="6" t="s">
        <v>145</v>
      </c>
      <c r="F42" s="19">
        <v>452767</v>
      </c>
      <c r="G42" s="24">
        <v>1864.27</v>
      </c>
      <c r="H42" s="24">
        <v>0.42</v>
      </c>
      <c r="I42" s="31"/>
      <c r="J42" s="31"/>
      <c r="K42" s="35"/>
    </row>
    <row r="43" spans="2:11" x14ac:dyDescent="0.25">
      <c r="B43" s="8" t="s">
        <v>878</v>
      </c>
      <c r="C43" s="57" t="s">
        <v>879</v>
      </c>
      <c r="D43" s="54" t="s">
        <v>880</v>
      </c>
      <c r="E43" s="6" t="s">
        <v>160</v>
      </c>
      <c r="F43" s="19">
        <v>55047</v>
      </c>
      <c r="G43" s="24">
        <v>726.24</v>
      </c>
      <c r="H43" s="24">
        <v>0.16</v>
      </c>
      <c r="I43" s="31"/>
      <c r="J43" s="31"/>
      <c r="K43" s="35"/>
    </row>
    <row r="44" spans="2:11" x14ac:dyDescent="0.25">
      <c r="C44" s="58" t="s">
        <v>175</v>
      </c>
      <c r="D44" s="54"/>
      <c r="E44" s="6"/>
      <c r="F44" s="19"/>
      <c r="G44" s="25">
        <v>372861.16</v>
      </c>
      <c r="H44" s="25">
        <v>84.37</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4</v>
      </c>
      <c r="D48" s="54"/>
      <c r="E48" s="6"/>
      <c r="F48" s="19"/>
      <c r="G48" s="24"/>
      <c r="H48" s="24"/>
      <c r="I48" s="31"/>
      <c r="J48" s="31"/>
      <c r="K48" s="35"/>
    </row>
    <row r="49" spans="2:11" x14ac:dyDescent="0.25">
      <c r="B49" s="8" t="s">
        <v>3287</v>
      </c>
      <c r="C49" s="57" t="s">
        <v>3288</v>
      </c>
      <c r="D49" s="54" t="s">
        <v>3289</v>
      </c>
      <c r="E49" s="6" t="s">
        <v>123</v>
      </c>
      <c r="F49" s="19">
        <v>2555000</v>
      </c>
      <c r="G49" s="24">
        <v>17468.55</v>
      </c>
      <c r="H49" s="24">
        <v>3.95</v>
      </c>
      <c r="I49" s="31"/>
      <c r="J49" s="31"/>
      <c r="K49" s="35"/>
    </row>
    <row r="50" spans="2:11" x14ac:dyDescent="0.25">
      <c r="C50" s="58" t="s">
        <v>175</v>
      </c>
      <c r="D50" s="54"/>
      <c r="E50" s="6"/>
      <c r="F50" s="19"/>
      <c r="G50" s="25">
        <v>17468.55</v>
      </c>
      <c r="H50" s="25">
        <v>3.95</v>
      </c>
      <c r="I50" s="31"/>
      <c r="J50" s="31"/>
      <c r="K50" s="35"/>
    </row>
    <row r="51" spans="2:11" x14ac:dyDescent="0.25">
      <c r="C51" s="57"/>
      <c r="D51" s="54"/>
      <c r="E51" s="6"/>
      <c r="F51" s="19"/>
      <c r="G51" s="24"/>
      <c r="H51" s="24"/>
      <c r="I51" s="31"/>
      <c r="J51" s="31"/>
      <c r="K51" s="35"/>
    </row>
    <row r="52" spans="2:11" x14ac:dyDescent="0.25">
      <c r="C52" s="59" t="s">
        <v>622</v>
      </c>
      <c r="D52" s="54"/>
      <c r="E52" s="6"/>
      <c r="F52" s="19"/>
      <c r="G52" s="24"/>
      <c r="H52" s="24"/>
      <c r="I52" s="31"/>
      <c r="J52" s="31"/>
      <c r="K52" s="35"/>
    </row>
    <row r="53" spans="2:11" x14ac:dyDescent="0.25">
      <c r="B53" s="8" t="s">
        <v>623</v>
      </c>
      <c r="C53" s="57" t="s">
        <v>624</v>
      </c>
      <c r="D53" s="54" t="s">
        <v>625</v>
      </c>
      <c r="E53" s="6" t="s">
        <v>578</v>
      </c>
      <c r="F53" s="19">
        <v>6325000</v>
      </c>
      <c r="G53" s="24">
        <v>8510.92</v>
      </c>
      <c r="H53" s="24">
        <v>1.93</v>
      </c>
      <c r="I53" s="31"/>
      <c r="J53" s="31"/>
      <c r="K53" s="35"/>
    </row>
    <row r="54" spans="2:11" x14ac:dyDescent="0.25">
      <c r="C54" s="58" t="s">
        <v>175</v>
      </c>
      <c r="D54" s="54"/>
      <c r="E54" s="6"/>
      <c r="F54" s="19"/>
      <c r="G54" s="25">
        <v>8510.92</v>
      </c>
      <c r="H54" s="25">
        <v>1.93</v>
      </c>
      <c r="I54" s="31"/>
      <c r="J54" s="31"/>
      <c r="K54" s="35"/>
    </row>
    <row r="55" spans="2:11" x14ac:dyDescent="0.25">
      <c r="C55" s="57"/>
      <c r="D55" s="54"/>
      <c r="E55" s="6"/>
      <c r="F55" s="19"/>
      <c r="G55" s="24"/>
      <c r="H55" s="24"/>
      <c r="I55" s="31"/>
      <c r="J55" s="31"/>
      <c r="K55" s="35"/>
    </row>
    <row r="56" spans="2:11" x14ac:dyDescent="0.25">
      <c r="C56" s="58" t="s">
        <v>5</v>
      </c>
      <c r="D56" s="54"/>
      <c r="E56" s="6"/>
      <c r="F56" s="19"/>
      <c r="G56" s="24"/>
      <c r="H56" s="24"/>
      <c r="I56" s="31"/>
      <c r="J56" s="31"/>
      <c r="K56" s="35"/>
    </row>
    <row r="57" spans="2:11" x14ac:dyDescent="0.25">
      <c r="C57" s="57"/>
      <c r="D57" s="54"/>
      <c r="E57" s="6"/>
      <c r="F57" s="19"/>
      <c r="G57" s="24"/>
      <c r="H57" s="24"/>
      <c r="I57" s="31"/>
      <c r="J57" s="31"/>
      <c r="K57" s="35"/>
    </row>
    <row r="58" spans="2:11" x14ac:dyDescent="0.25">
      <c r="C58" s="58" t="s">
        <v>6</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9</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14</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15</v>
      </c>
      <c r="D73" s="54"/>
      <c r="E73" s="6"/>
      <c r="F73" s="19"/>
      <c r="G73" s="24"/>
      <c r="H73" s="24"/>
      <c r="I73" s="31"/>
      <c r="J73" s="31"/>
      <c r="K73" s="35"/>
    </row>
    <row r="74" spans="1:11" x14ac:dyDescent="0.25">
      <c r="B74" s="8" t="s">
        <v>186</v>
      </c>
      <c r="C74" s="57" t="s">
        <v>187</v>
      </c>
      <c r="D74" s="54" t="s">
        <v>188</v>
      </c>
      <c r="E74" s="6" t="s">
        <v>189</v>
      </c>
      <c r="F74" s="19">
        <v>1000000</v>
      </c>
      <c r="G74" s="24">
        <v>992.63</v>
      </c>
      <c r="H74" s="24">
        <v>0.22</v>
      </c>
      <c r="I74" s="31">
        <v>5.4218999999999999</v>
      </c>
      <c r="J74" s="31"/>
      <c r="K74" s="35"/>
    </row>
    <row r="75" spans="1:11" x14ac:dyDescent="0.25">
      <c r="C75" s="58" t="s">
        <v>175</v>
      </c>
      <c r="D75" s="54"/>
      <c r="E75" s="6"/>
      <c r="F75" s="19"/>
      <c r="G75" s="25">
        <v>992.63</v>
      </c>
      <c r="H75" s="25">
        <v>0.22</v>
      </c>
      <c r="I75" s="31"/>
      <c r="J75" s="31"/>
      <c r="K75" s="35"/>
    </row>
    <row r="76" spans="1:11" x14ac:dyDescent="0.25">
      <c r="C76" s="57"/>
      <c r="D76" s="54"/>
      <c r="E76" s="6"/>
      <c r="F76" s="19"/>
      <c r="G76" s="24"/>
      <c r="H76" s="24"/>
      <c r="I76" s="31"/>
      <c r="J76" s="31"/>
      <c r="K76" s="35"/>
    </row>
    <row r="77" spans="1:11" x14ac:dyDescent="0.25">
      <c r="C77" s="58" t="s">
        <v>16</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17</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A81" s="10"/>
      <c r="B81" s="28"/>
      <c r="C81" s="58" t="s">
        <v>18</v>
      </c>
      <c r="D81" s="54"/>
      <c r="E81" s="6"/>
      <c r="F81" s="19"/>
      <c r="G81" s="24"/>
      <c r="H81" s="24"/>
      <c r="I81" s="31"/>
      <c r="J81" s="31"/>
      <c r="K81" s="35"/>
    </row>
    <row r="82" spans="1:11" x14ac:dyDescent="0.25">
      <c r="A82" s="28"/>
      <c r="B82" s="28"/>
      <c r="C82" s="58" t="s">
        <v>19</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190</v>
      </c>
      <c r="C93" s="57" t="s">
        <v>191</v>
      </c>
      <c r="D93" s="54"/>
      <c r="E93" s="6"/>
      <c r="F93" s="19"/>
      <c r="G93" s="24">
        <v>45219</v>
      </c>
      <c r="H93" s="24">
        <v>10.23</v>
      </c>
      <c r="I93" s="31"/>
      <c r="J93" s="31"/>
      <c r="K93" s="35"/>
    </row>
    <row r="94" spans="1:11" x14ac:dyDescent="0.25">
      <c r="C94" s="58" t="s">
        <v>175</v>
      </c>
      <c r="D94" s="54"/>
      <c r="E94" s="6"/>
      <c r="F94" s="19"/>
      <c r="G94" s="25">
        <v>45219</v>
      </c>
      <c r="H94" s="25">
        <v>10.23</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5239</v>
      </c>
      <c r="D97" s="54"/>
      <c r="E97" s="6"/>
      <c r="F97" s="19"/>
      <c r="G97" s="24" t="s">
        <v>2</v>
      </c>
      <c r="H97" s="24" t="s">
        <v>2</v>
      </c>
      <c r="I97" s="31"/>
      <c r="J97" s="31"/>
      <c r="K97" s="35"/>
      <c r="L97" s="3"/>
      <c r="AI97" s="3"/>
      <c r="AV97" s="3"/>
      <c r="AX97" s="3"/>
      <c r="BB97" s="3"/>
    </row>
    <row r="98" spans="1:54" x14ac:dyDescent="0.25">
      <c r="B98" s="8"/>
      <c r="C98" s="57" t="s">
        <v>192</v>
      </c>
      <c r="D98" s="54"/>
      <c r="E98" s="6"/>
      <c r="F98" s="19"/>
      <c r="G98" s="24">
        <v>-3088.12</v>
      </c>
      <c r="H98" s="24">
        <v>-0.7</v>
      </c>
      <c r="I98" s="31"/>
      <c r="J98" s="31"/>
      <c r="K98" s="35"/>
    </row>
    <row r="99" spans="1:54" x14ac:dyDescent="0.25">
      <c r="C99" s="58" t="s">
        <v>175</v>
      </c>
      <c r="D99" s="54"/>
      <c r="E99" s="6"/>
      <c r="F99" s="19"/>
      <c r="G99" s="25">
        <v>-3088.12</v>
      </c>
      <c r="H99" s="25">
        <v>-0.7</v>
      </c>
      <c r="I99" s="31"/>
      <c r="J99" s="31"/>
      <c r="K99" s="35"/>
    </row>
    <row r="100" spans="1:54" x14ac:dyDescent="0.25">
      <c r="C100" s="57"/>
      <c r="D100" s="54"/>
      <c r="E100" s="6"/>
      <c r="F100" s="19"/>
      <c r="G100" s="24"/>
      <c r="H100" s="24"/>
      <c r="I100" s="31"/>
      <c r="J100" s="31"/>
      <c r="K100" s="35"/>
    </row>
    <row r="101" spans="1:54" x14ac:dyDescent="0.25">
      <c r="C101" s="60" t="s">
        <v>193</v>
      </c>
      <c r="D101" s="55"/>
      <c r="E101" s="5"/>
      <c r="F101" s="20"/>
      <c r="G101" s="26">
        <v>441964.14</v>
      </c>
      <c r="H101" s="26">
        <v>100.00000000000001</v>
      </c>
      <c r="I101" s="32"/>
      <c r="J101" s="32"/>
      <c r="K101" s="36"/>
    </row>
    <row r="104" spans="1:54" x14ac:dyDescent="0.25">
      <c r="C104" s="1" t="s">
        <v>194</v>
      </c>
    </row>
    <row r="105" spans="1:54" x14ac:dyDescent="0.25">
      <c r="C105" s="37" t="s">
        <v>195</v>
      </c>
      <c r="D105" s="37"/>
      <c r="E105" s="37"/>
      <c r="F105" s="37"/>
      <c r="G105" s="37"/>
      <c r="H105" s="37"/>
      <c r="I105" s="37"/>
      <c r="J105" s="37"/>
      <c r="K105" s="37"/>
    </row>
    <row r="106" spans="1:54" x14ac:dyDescent="0.25">
      <c r="C106" s="2" t="s">
        <v>196</v>
      </c>
    </row>
    <row r="107" spans="1:54" x14ac:dyDescent="0.25">
      <c r="C107" s="2" t="s">
        <v>197</v>
      </c>
    </row>
    <row r="108" spans="1:54" ht="30" customHeight="1" x14ac:dyDescent="0.25">
      <c r="C108" s="92" t="s">
        <v>198</v>
      </c>
      <c r="D108" s="93"/>
      <c r="E108" s="93"/>
      <c r="F108" s="93"/>
      <c r="G108" s="93"/>
      <c r="H108" s="93"/>
      <c r="I108" s="93"/>
      <c r="J108" s="93"/>
      <c r="K108" s="93"/>
    </row>
    <row r="109" spans="1:54" x14ac:dyDescent="0.25">
      <c r="C109" s="2" t="s">
        <v>199</v>
      </c>
    </row>
    <row r="111" spans="1:54" x14ac:dyDescent="0.25">
      <c r="C111" s="1" t="s">
        <v>5400</v>
      </c>
      <c r="E111" s="90" t="s">
        <v>5401</v>
      </c>
    </row>
    <row r="112" spans="1:54" x14ac:dyDescent="0.25">
      <c r="E112" s="2" t="s">
        <v>5405</v>
      </c>
    </row>
  </sheetData>
  <mergeCells count="1">
    <mergeCell ref="C108:K108"/>
  </mergeCells>
  <hyperlinks>
    <hyperlink ref="J2" location="'Index'!A1" display="'Index'!A1" xr:uid="{49F05860-9B76-4D34-8DF2-1275A49CF625}"/>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428DB-3E53-4189-A495-8599BC214B9D}">
  <sheetPr codeName="Sheet1"/>
  <dimension ref="A1:IV85"/>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3290</v>
      </c>
      <c r="J2" s="38" t="s">
        <v>4913</v>
      </c>
    </row>
    <row r="3" spans="1:54" ht="16.5" x14ac:dyDescent="0.3">
      <c r="C3" s="1" t="s">
        <v>28</v>
      </c>
      <c r="D3" s="21" t="s">
        <v>3291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3292</v>
      </c>
      <c r="C18" s="57" t="s">
        <v>1991</v>
      </c>
      <c r="D18" s="54" t="s">
        <v>3293</v>
      </c>
      <c r="E18" s="6" t="s">
        <v>641</v>
      </c>
      <c r="F18" s="19">
        <v>5300</v>
      </c>
      <c r="G18" s="24">
        <v>5373.01</v>
      </c>
      <c r="H18" s="24">
        <v>6.61</v>
      </c>
      <c r="I18" s="31">
        <v>6.9249999999999998</v>
      </c>
      <c r="J18" s="31"/>
      <c r="K18" s="35" t="s">
        <v>637</v>
      </c>
    </row>
    <row r="19" spans="2:11" x14ac:dyDescent="0.25">
      <c r="B19" s="8" t="s">
        <v>2019</v>
      </c>
      <c r="C19" s="57" t="s">
        <v>2020</v>
      </c>
      <c r="D19" s="54" t="s">
        <v>2021</v>
      </c>
      <c r="E19" s="6" t="s">
        <v>688</v>
      </c>
      <c r="F19" s="19">
        <v>5000</v>
      </c>
      <c r="G19" s="24">
        <v>5003.78</v>
      </c>
      <c r="H19" s="24">
        <v>6.16</v>
      </c>
      <c r="I19" s="31">
        <v>7.5913000000000004</v>
      </c>
      <c r="J19" s="31"/>
      <c r="K19" s="35" t="s">
        <v>637</v>
      </c>
    </row>
    <row r="20" spans="2:11" x14ac:dyDescent="0.25">
      <c r="B20" s="8" t="s">
        <v>1955</v>
      </c>
      <c r="C20" s="57" t="s">
        <v>1956</v>
      </c>
      <c r="D20" s="54" t="s">
        <v>1957</v>
      </c>
      <c r="E20" s="6" t="s">
        <v>641</v>
      </c>
      <c r="F20" s="19">
        <v>4000</v>
      </c>
      <c r="G20" s="24">
        <v>4027.66</v>
      </c>
      <c r="H20" s="24">
        <v>4.96</v>
      </c>
      <c r="I20" s="31">
        <v>6.9668999999999999</v>
      </c>
      <c r="J20" s="31"/>
      <c r="K20" s="35" t="s">
        <v>637</v>
      </c>
    </row>
    <row r="21" spans="2:11" x14ac:dyDescent="0.25">
      <c r="B21" s="8" t="s">
        <v>3294</v>
      </c>
      <c r="C21" s="57" t="s">
        <v>684</v>
      </c>
      <c r="D21" s="54" t="s">
        <v>3295</v>
      </c>
      <c r="E21" s="6" t="s">
        <v>641</v>
      </c>
      <c r="F21" s="19">
        <v>300</v>
      </c>
      <c r="G21" s="24">
        <v>3060.16</v>
      </c>
      <c r="H21" s="24">
        <v>3.77</v>
      </c>
      <c r="I21" s="31">
        <v>6.92</v>
      </c>
      <c r="J21" s="31"/>
      <c r="K21" s="35" t="s">
        <v>637</v>
      </c>
    </row>
    <row r="22" spans="2:11" x14ac:dyDescent="0.25">
      <c r="B22" s="8" t="s">
        <v>704</v>
      </c>
      <c r="C22" s="57" t="s">
        <v>705</v>
      </c>
      <c r="D22" s="54" t="s">
        <v>706</v>
      </c>
      <c r="E22" s="6" t="s">
        <v>641</v>
      </c>
      <c r="F22" s="19">
        <v>3000</v>
      </c>
      <c r="G22" s="24">
        <v>3048.33</v>
      </c>
      <c r="H22" s="24">
        <v>3.75</v>
      </c>
      <c r="I22" s="31">
        <v>7.4450000000000003</v>
      </c>
      <c r="J22" s="31"/>
      <c r="K22" s="35" t="s">
        <v>637</v>
      </c>
    </row>
    <row r="23" spans="2:11" x14ac:dyDescent="0.25">
      <c r="B23" s="8" t="s">
        <v>3296</v>
      </c>
      <c r="C23" s="57" t="s">
        <v>2621</v>
      </c>
      <c r="D23" s="54" t="s">
        <v>3297</v>
      </c>
      <c r="E23" s="6" t="s">
        <v>641</v>
      </c>
      <c r="F23" s="19">
        <v>3000</v>
      </c>
      <c r="G23" s="24">
        <v>3000.6</v>
      </c>
      <c r="H23" s="24">
        <v>3.69</v>
      </c>
      <c r="I23" s="31">
        <v>7.1177999999999999</v>
      </c>
      <c r="J23" s="31"/>
      <c r="K23" s="35" t="s">
        <v>637</v>
      </c>
    </row>
    <row r="24" spans="2:11" x14ac:dyDescent="0.25">
      <c r="B24" s="8" t="s">
        <v>3298</v>
      </c>
      <c r="C24" s="57" t="s">
        <v>491</v>
      </c>
      <c r="D24" s="54" t="s">
        <v>3299</v>
      </c>
      <c r="E24" s="6" t="s">
        <v>641</v>
      </c>
      <c r="F24" s="19">
        <v>2500</v>
      </c>
      <c r="G24" s="24">
        <v>2541.86</v>
      </c>
      <c r="H24" s="24">
        <v>3.13</v>
      </c>
      <c r="I24" s="31">
        <v>7.1449999999999996</v>
      </c>
      <c r="J24" s="31"/>
      <c r="K24" s="35" t="s">
        <v>637</v>
      </c>
    </row>
    <row r="25" spans="2:11" x14ac:dyDescent="0.25">
      <c r="C25" s="58" t="s">
        <v>175</v>
      </c>
      <c r="D25" s="54"/>
      <c r="E25" s="6"/>
      <c r="F25" s="19"/>
      <c r="G25" s="25">
        <v>26055.4</v>
      </c>
      <c r="H25" s="25">
        <v>32.07</v>
      </c>
      <c r="I25" s="31"/>
      <c r="J25" s="31"/>
      <c r="K25" s="35"/>
    </row>
    <row r="26" spans="2:11" x14ac:dyDescent="0.25">
      <c r="C26" s="57"/>
      <c r="D26" s="54"/>
      <c r="E26" s="6"/>
      <c r="F26" s="19"/>
      <c r="G26" s="24"/>
      <c r="H26" s="24"/>
      <c r="I26" s="31"/>
      <c r="J26" s="31"/>
      <c r="K26" s="35"/>
    </row>
    <row r="27" spans="2:11" x14ac:dyDescent="0.25">
      <c r="C27" s="58" t="s">
        <v>7</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8</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9</v>
      </c>
      <c r="D31" s="54"/>
      <c r="E31" s="6"/>
      <c r="F31" s="19"/>
      <c r="G31" s="24"/>
      <c r="H31" s="24"/>
      <c r="I31" s="31"/>
      <c r="J31" s="31"/>
      <c r="K31" s="35"/>
    </row>
    <row r="32" spans="2:11" x14ac:dyDescent="0.25">
      <c r="B32" s="8" t="s">
        <v>3300</v>
      </c>
      <c r="C32" s="57" t="s">
        <v>3301</v>
      </c>
      <c r="D32" s="54" t="s">
        <v>3302</v>
      </c>
      <c r="E32" s="6" t="s">
        <v>189</v>
      </c>
      <c r="F32" s="19">
        <v>46000000</v>
      </c>
      <c r="G32" s="24">
        <v>46856.24</v>
      </c>
      <c r="H32" s="24">
        <v>57.67</v>
      </c>
      <c r="I32" s="31">
        <v>0</v>
      </c>
      <c r="J32" s="31"/>
      <c r="K32" s="35"/>
    </row>
    <row r="33" spans="2:11" x14ac:dyDescent="0.25">
      <c r="B33" s="8" t="s">
        <v>772</v>
      </c>
      <c r="C33" s="57" t="s">
        <v>773</v>
      </c>
      <c r="D33" s="54" t="s">
        <v>774</v>
      </c>
      <c r="E33" s="6" t="s">
        <v>189</v>
      </c>
      <c r="F33" s="19">
        <v>3000000</v>
      </c>
      <c r="G33" s="24">
        <v>3029.69</v>
      </c>
      <c r="H33" s="24">
        <v>3.73</v>
      </c>
      <c r="I33" s="31">
        <v>6.7523968999999999</v>
      </c>
      <c r="J33" s="31"/>
      <c r="K33" s="35"/>
    </row>
    <row r="34" spans="2:11" x14ac:dyDescent="0.25">
      <c r="B34" s="8" t="s">
        <v>775</v>
      </c>
      <c r="C34" s="57" t="s">
        <v>776</v>
      </c>
      <c r="D34" s="54" t="s">
        <v>777</v>
      </c>
      <c r="E34" s="6" t="s">
        <v>189</v>
      </c>
      <c r="F34" s="19">
        <v>2500000</v>
      </c>
      <c r="G34" s="24">
        <v>2457.27</v>
      </c>
      <c r="H34" s="24">
        <v>3.02</v>
      </c>
      <c r="I34" s="31">
        <v>6.6798872999999999</v>
      </c>
      <c r="J34" s="31"/>
      <c r="K34" s="35"/>
    </row>
    <row r="35" spans="2:11" x14ac:dyDescent="0.25">
      <c r="C35" s="58" t="s">
        <v>175</v>
      </c>
      <c r="D35" s="54"/>
      <c r="E35" s="6"/>
      <c r="F35" s="19"/>
      <c r="G35" s="25">
        <v>52343.199999999997</v>
      </c>
      <c r="H35" s="25">
        <v>64.42</v>
      </c>
      <c r="I35" s="31"/>
      <c r="J35" s="31"/>
      <c r="K35" s="35"/>
    </row>
    <row r="36" spans="2:11" x14ac:dyDescent="0.25">
      <c r="C36" s="57"/>
      <c r="D36" s="54"/>
      <c r="E36" s="6"/>
      <c r="F36" s="19"/>
      <c r="G36" s="24"/>
      <c r="H36" s="24"/>
      <c r="I36" s="31"/>
      <c r="J36" s="31"/>
      <c r="K36" s="35"/>
    </row>
    <row r="37" spans="2:11" x14ac:dyDescent="0.25">
      <c r="C37" s="58" t="s">
        <v>10</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20</v>
      </c>
      <c r="D54" s="54"/>
      <c r="E54" s="6"/>
      <c r="F54" s="19"/>
      <c r="G54" s="24"/>
      <c r="H54" s="24"/>
      <c r="I54" s="31"/>
      <c r="J54" s="31"/>
      <c r="K54" s="35"/>
    </row>
    <row r="55" spans="1:11" x14ac:dyDescent="0.25">
      <c r="B55" s="8" t="s">
        <v>845</v>
      </c>
      <c r="C55" s="57" t="s">
        <v>5299</v>
      </c>
      <c r="D55" s="54" t="s">
        <v>846</v>
      </c>
      <c r="E55" s="6" t="s">
        <v>847</v>
      </c>
      <c r="F55" s="19">
        <v>4940.3530000000001</v>
      </c>
      <c r="G55" s="24">
        <v>562.49</v>
      </c>
      <c r="H55" s="24">
        <v>0.69</v>
      </c>
      <c r="I55" s="31">
        <v>5.62</v>
      </c>
      <c r="J55" s="31"/>
      <c r="K55" s="35"/>
    </row>
    <row r="56" spans="1:11" x14ac:dyDescent="0.25">
      <c r="C56" s="58" t="s">
        <v>175</v>
      </c>
      <c r="D56" s="54"/>
      <c r="E56" s="6"/>
      <c r="F56" s="19"/>
      <c r="G56" s="25">
        <v>562.49</v>
      </c>
      <c r="H56" s="25">
        <v>0.69</v>
      </c>
      <c r="I56" s="31"/>
      <c r="J56" s="31"/>
      <c r="K56" s="35"/>
    </row>
    <row r="57" spans="1:11" x14ac:dyDescent="0.25">
      <c r="C57" s="57"/>
      <c r="D57" s="54"/>
      <c r="E57" s="6"/>
      <c r="F57" s="19"/>
      <c r="G57" s="24"/>
      <c r="H57" s="24"/>
      <c r="I57" s="31"/>
      <c r="J57" s="31"/>
      <c r="K57" s="35"/>
    </row>
    <row r="58" spans="1:11" x14ac:dyDescent="0.25">
      <c r="C58" s="58" t="s">
        <v>21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22</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23</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190</v>
      </c>
      <c r="C65" s="57" t="s">
        <v>191</v>
      </c>
      <c r="D65" s="54"/>
      <c r="E65" s="6"/>
      <c r="F65" s="19"/>
      <c r="G65" s="24">
        <v>721.89</v>
      </c>
      <c r="H65" s="24">
        <v>0.89</v>
      </c>
      <c r="I65" s="31"/>
      <c r="J65" s="31"/>
      <c r="K65" s="35"/>
    </row>
    <row r="66" spans="1:54" x14ac:dyDescent="0.25">
      <c r="C66" s="58" t="s">
        <v>175</v>
      </c>
      <c r="D66" s="54"/>
      <c r="E66" s="6"/>
      <c r="F66" s="19"/>
      <c r="G66" s="25">
        <v>721.89</v>
      </c>
      <c r="H66" s="25">
        <v>0.89</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5239</v>
      </c>
      <c r="D69" s="54"/>
      <c r="E69" s="6"/>
      <c r="F69" s="19"/>
      <c r="G69" s="24" t="s">
        <v>2</v>
      </c>
      <c r="H69" s="24" t="s">
        <v>2</v>
      </c>
      <c r="I69" s="31"/>
      <c r="J69" s="31"/>
      <c r="K69" s="35"/>
      <c r="L69" s="3"/>
      <c r="AI69" s="3"/>
      <c r="AV69" s="3"/>
      <c r="AX69" s="3"/>
      <c r="BB69" s="3"/>
    </row>
    <row r="70" spans="1:54" x14ac:dyDescent="0.25">
      <c r="B70" s="8"/>
      <c r="C70" s="57" t="s">
        <v>192</v>
      </c>
      <c r="D70" s="54"/>
      <c r="E70" s="6"/>
      <c r="F70" s="19"/>
      <c r="G70" s="24">
        <v>1566.25</v>
      </c>
      <c r="H70" s="24">
        <v>1.93</v>
      </c>
      <c r="I70" s="31"/>
      <c r="J70" s="31"/>
      <c r="K70" s="35"/>
    </row>
    <row r="71" spans="1:54" x14ac:dyDescent="0.25">
      <c r="C71" s="58" t="s">
        <v>175</v>
      </c>
      <c r="D71" s="54"/>
      <c r="E71" s="6"/>
      <c r="F71" s="19"/>
      <c r="G71" s="25">
        <v>1566.25</v>
      </c>
      <c r="H71" s="25">
        <v>1.93</v>
      </c>
      <c r="I71" s="31"/>
      <c r="J71" s="31"/>
      <c r="K71" s="35"/>
    </row>
    <row r="72" spans="1:54" x14ac:dyDescent="0.25">
      <c r="C72" s="57"/>
      <c r="D72" s="54"/>
      <c r="E72" s="6"/>
      <c r="F72" s="19"/>
      <c r="G72" s="24"/>
      <c r="H72" s="24"/>
      <c r="I72" s="31"/>
      <c r="J72" s="31"/>
      <c r="K72" s="35"/>
    </row>
    <row r="73" spans="1:54" x14ac:dyDescent="0.25">
      <c r="C73" s="60" t="s">
        <v>193</v>
      </c>
      <c r="D73" s="55"/>
      <c r="E73" s="5"/>
      <c r="F73" s="20"/>
      <c r="G73" s="26">
        <v>81249.23</v>
      </c>
      <c r="H73" s="26">
        <v>100.00000000000001</v>
      </c>
      <c r="I73" s="32"/>
      <c r="J73" s="32"/>
      <c r="K73" s="36"/>
    </row>
    <row r="76" spans="1:54" x14ac:dyDescent="0.25">
      <c r="C76" s="1" t="s">
        <v>194</v>
      </c>
    </row>
    <row r="77" spans="1:54" x14ac:dyDescent="0.25">
      <c r="C77" s="37" t="s">
        <v>195</v>
      </c>
      <c r="D77" s="37"/>
      <c r="E77" s="37"/>
      <c r="F77" s="37"/>
      <c r="G77" s="37"/>
      <c r="H77" s="37"/>
      <c r="I77" s="37"/>
      <c r="J77" s="37"/>
      <c r="K77" s="37"/>
    </row>
    <row r="78" spans="1:54" x14ac:dyDescent="0.25">
      <c r="C78" s="2" t="s">
        <v>196</v>
      </c>
    </row>
    <row r="79" spans="1:54" x14ac:dyDescent="0.25">
      <c r="C79" s="2" t="s">
        <v>197</v>
      </c>
    </row>
    <row r="80" spans="1:54" ht="30" customHeight="1" x14ac:dyDescent="0.25">
      <c r="C80" s="92" t="s">
        <v>198</v>
      </c>
      <c r="D80" s="93"/>
      <c r="E80" s="93"/>
      <c r="F80" s="93"/>
      <c r="G80" s="93"/>
      <c r="H80" s="93"/>
      <c r="I80" s="93"/>
      <c r="J80" s="93"/>
      <c r="K80" s="93"/>
    </row>
    <row r="81" spans="3:11" x14ac:dyDescent="0.25">
      <c r="C81" s="2" t="s">
        <v>199</v>
      </c>
    </row>
    <row r="82" spans="3:11" x14ac:dyDescent="0.25">
      <c r="C82" s="94" t="s">
        <v>5340</v>
      </c>
      <c r="D82" s="94"/>
      <c r="E82" s="94"/>
      <c r="F82" s="94"/>
      <c r="G82" s="94"/>
      <c r="H82" s="94"/>
      <c r="I82" s="94"/>
      <c r="J82" s="94"/>
      <c r="K82" s="94"/>
    </row>
    <row r="84" spans="3:11" x14ac:dyDescent="0.25">
      <c r="C84" s="1" t="s">
        <v>5400</v>
      </c>
      <c r="E84" s="90" t="s">
        <v>5401</v>
      </c>
    </row>
    <row r="85" spans="3:11" x14ac:dyDescent="0.25">
      <c r="E85" s="2" t="s">
        <v>5442</v>
      </c>
    </row>
  </sheetData>
  <mergeCells count="2">
    <mergeCell ref="C80:K80"/>
    <mergeCell ref="C82:K82"/>
  </mergeCells>
  <hyperlinks>
    <hyperlink ref="J2" location="'Index'!A1" display="'Index'!A1" xr:uid="{4391B4B4-1D08-487E-B55B-3EED06D76E2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9E0AE-2D9B-4C31-919F-2FD5DA6C8C4B}">
  <sheetPr codeName="Sheet1"/>
  <dimension ref="A1:IV196"/>
  <sheetViews>
    <sheetView showGridLines="0" zoomScale="90" zoomScaleNormal="90" workbookViewId="0">
      <pane ySplit="6" topLeftCell="A1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555</v>
      </c>
      <c r="J2" s="38" t="s">
        <v>4913</v>
      </c>
    </row>
    <row r="3" spans="1:54" ht="16.5" x14ac:dyDescent="0.3">
      <c r="C3" s="1" t="s">
        <v>28</v>
      </c>
      <c r="D3" s="21" t="s">
        <v>556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44000000</v>
      </c>
      <c r="G10" s="24">
        <v>418440</v>
      </c>
      <c r="H10" s="24">
        <v>5.3</v>
      </c>
      <c r="I10" s="31"/>
      <c r="J10" s="31"/>
      <c r="K10" s="35"/>
    </row>
    <row r="11" spans="1:54" x14ac:dyDescent="0.25">
      <c r="B11" s="8" t="s">
        <v>385</v>
      </c>
      <c r="C11" s="57" t="s">
        <v>386</v>
      </c>
      <c r="D11" s="54" t="s">
        <v>387</v>
      </c>
      <c r="E11" s="6" t="s">
        <v>246</v>
      </c>
      <c r="F11" s="19">
        <v>15900000</v>
      </c>
      <c r="G11" s="24">
        <v>298665.59999999998</v>
      </c>
      <c r="H11" s="24">
        <v>3.78</v>
      </c>
      <c r="I11" s="31"/>
      <c r="J11" s="31"/>
      <c r="K11" s="35"/>
    </row>
    <row r="12" spans="1:54" x14ac:dyDescent="0.25">
      <c r="B12" s="8" t="s">
        <v>66</v>
      </c>
      <c r="C12" s="57" t="s">
        <v>67</v>
      </c>
      <c r="D12" s="54" t="s">
        <v>68</v>
      </c>
      <c r="E12" s="6" t="s">
        <v>43</v>
      </c>
      <c r="F12" s="19">
        <v>33000000</v>
      </c>
      <c r="G12" s="24">
        <v>287908.5</v>
      </c>
      <c r="H12" s="24">
        <v>3.64</v>
      </c>
      <c r="I12" s="31"/>
      <c r="J12" s="31"/>
      <c r="K12" s="35"/>
    </row>
    <row r="13" spans="1:54" x14ac:dyDescent="0.25">
      <c r="B13" s="8" t="s">
        <v>44</v>
      </c>
      <c r="C13" s="57" t="s">
        <v>45</v>
      </c>
      <c r="D13" s="54" t="s">
        <v>46</v>
      </c>
      <c r="E13" s="6" t="s">
        <v>43</v>
      </c>
      <c r="F13" s="19">
        <v>21000000</v>
      </c>
      <c r="G13" s="24">
        <v>283080</v>
      </c>
      <c r="H13" s="24">
        <v>3.58</v>
      </c>
      <c r="I13" s="31"/>
      <c r="J13" s="31"/>
      <c r="K13" s="35"/>
    </row>
    <row r="14" spans="1:54" x14ac:dyDescent="0.25">
      <c r="B14" s="8" t="s">
        <v>69</v>
      </c>
      <c r="C14" s="57" t="s">
        <v>70</v>
      </c>
      <c r="D14" s="54" t="s">
        <v>71</v>
      </c>
      <c r="E14" s="6" t="s">
        <v>43</v>
      </c>
      <c r="F14" s="19">
        <v>14000000</v>
      </c>
      <c r="G14" s="24">
        <v>278978</v>
      </c>
      <c r="H14" s="24">
        <v>3.53</v>
      </c>
      <c r="I14" s="31"/>
      <c r="J14" s="31"/>
      <c r="K14" s="35"/>
    </row>
    <row r="15" spans="1:54" x14ac:dyDescent="0.25">
      <c r="B15" s="8" t="s">
        <v>343</v>
      </c>
      <c r="C15" s="57" t="s">
        <v>344</v>
      </c>
      <c r="D15" s="54" t="s">
        <v>345</v>
      </c>
      <c r="E15" s="6" t="s">
        <v>145</v>
      </c>
      <c r="F15" s="19">
        <v>170000</v>
      </c>
      <c r="G15" s="24">
        <v>247894</v>
      </c>
      <c r="H15" s="24">
        <v>3.14</v>
      </c>
      <c r="I15" s="31"/>
      <c r="J15" s="31"/>
      <c r="K15" s="35"/>
    </row>
    <row r="16" spans="1:54" x14ac:dyDescent="0.25">
      <c r="B16" s="8" t="s">
        <v>557</v>
      </c>
      <c r="C16" s="57" t="s">
        <v>558</v>
      </c>
      <c r="D16" s="54" t="s">
        <v>559</v>
      </c>
      <c r="E16" s="6" t="s">
        <v>330</v>
      </c>
      <c r="F16" s="19">
        <v>1790000</v>
      </c>
      <c r="G16" s="24">
        <v>238535.4</v>
      </c>
      <c r="H16" s="24">
        <v>3.02</v>
      </c>
      <c r="I16" s="31"/>
      <c r="J16" s="31"/>
      <c r="K16" s="35"/>
    </row>
    <row r="17" spans="2:11" x14ac:dyDescent="0.25">
      <c r="B17" s="8" t="s">
        <v>250</v>
      </c>
      <c r="C17" s="57" t="s">
        <v>251</v>
      </c>
      <c r="D17" s="54" t="s">
        <v>252</v>
      </c>
      <c r="E17" s="6" t="s">
        <v>86</v>
      </c>
      <c r="F17" s="19">
        <v>7000000</v>
      </c>
      <c r="G17" s="24">
        <v>215397</v>
      </c>
      <c r="H17" s="24">
        <v>2.73</v>
      </c>
      <c r="I17" s="31"/>
      <c r="J17" s="31"/>
      <c r="K17" s="35"/>
    </row>
    <row r="18" spans="2:11" x14ac:dyDescent="0.25">
      <c r="B18" s="8" t="s">
        <v>108</v>
      </c>
      <c r="C18" s="57" t="s">
        <v>109</v>
      </c>
      <c r="D18" s="54" t="s">
        <v>110</v>
      </c>
      <c r="E18" s="6" t="s">
        <v>111</v>
      </c>
      <c r="F18" s="19">
        <v>3700000</v>
      </c>
      <c r="G18" s="24">
        <v>210511.5</v>
      </c>
      <c r="H18" s="24">
        <v>2.66</v>
      </c>
      <c r="I18" s="31"/>
      <c r="J18" s="31"/>
      <c r="K18" s="35"/>
    </row>
    <row r="19" spans="2:11" x14ac:dyDescent="0.25">
      <c r="B19" s="8" t="s">
        <v>560</v>
      </c>
      <c r="C19" s="57" t="s">
        <v>561</v>
      </c>
      <c r="D19" s="54" t="s">
        <v>562</v>
      </c>
      <c r="E19" s="6" t="s">
        <v>86</v>
      </c>
      <c r="F19" s="19">
        <v>21000000</v>
      </c>
      <c r="G19" s="24">
        <v>209769</v>
      </c>
      <c r="H19" s="24">
        <v>2.66</v>
      </c>
      <c r="I19" s="31"/>
      <c r="J19" s="31"/>
      <c r="K19" s="35"/>
    </row>
    <row r="20" spans="2:11" x14ac:dyDescent="0.25">
      <c r="B20" s="8" t="s">
        <v>209</v>
      </c>
      <c r="C20" s="57" t="s">
        <v>210</v>
      </c>
      <c r="D20" s="54" t="s">
        <v>211</v>
      </c>
      <c r="E20" s="6" t="s">
        <v>65</v>
      </c>
      <c r="F20" s="19">
        <v>700000</v>
      </c>
      <c r="G20" s="24">
        <v>204855</v>
      </c>
      <c r="H20" s="24">
        <v>2.59</v>
      </c>
      <c r="I20" s="31"/>
      <c r="J20" s="31"/>
      <c r="K20" s="35"/>
    </row>
    <row r="21" spans="2:11" x14ac:dyDescent="0.25">
      <c r="B21" s="8" t="s">
        <v>563</v>
      </c>
      <c r="C21" s="57" t="s">
        <v>564</v>
      </c>
      <c r="D21" s="54" t="s">
        <v>565</v>
      </c>
      <c r="E21" s="6" t="s">
        <v>202</v>
      </c>
      <c r="F21" s="19">
        <v>3500000</v>
      </c>
      <c r="G21" s="24">
        <v>195807.5</v>
      </c>
      <c r="H21" s="24">
        <v>2.48</v>
      </c>
      <c r="I21" s="31"/>
      <c r="J21" s="31"/>
      <c r="K21" s="35"/>
    </row>
    <row r="22" spans="2:11" x14ac:dyDescent="0.25">
      <c r="B22" s="8" t="s">
        <v>104</v>
      </c>
      <c r="C22" s="57" t="s">
        <v>105</v>
      </c>
      <c r="D22" s="54" t="s">
        <v>106</v>
      </c>
      <c r="E22" s="6" t="s">
        <v>107</v>
      </c>
      <c r="F22" s="19">
        <v>25000000</v>
      </c>
      <c r="G22" s="24">
        <v>190487.5</v>
      </c>
      <c r="H22" s="24">
        <v>2.41</v>
      </c>
      <c r="I22" s="31"/>
      <c r="J22" s="31"/>
      <c r="K22" s="35"/>
    </row>
    <row r="23" spans="2:11" x14ac:dyDescent="0.25">
      <c r="B23" s="8" t="s">
        <v>51</v>
      </c>
      <c r="C23" s="57" t="s">
        <v>52</v>
      </c>
      <c r="D23" s="54" t="s">
        <v>53</v>
      </c>
      <c r="E23" s="6" t="s">
        <v>54</v>
      </c>
      <c r="F23" s="19">
        <v>5153000</v>
      </c>
      <c r="G23" s="24">
        <v>188548.27</v>
      </c>
      <c r="H23" s="24">
        <v>2.39</v>
      </c>
      <c r="I23" s="31"/>
      <c r="J23" s="31"/>
      <c r="K23" s="35"/>
    </row>
    <row r="24" spans="2:11" x14ac:dyDescent="0.25">
      <c r="B24" s="8" t="s">
        <v>47</v>
      </c>
      <c r="C24" s="57" t="s">
        <v>48</v>
      </c>
      <c r="D24" s="54" t="s">
        <v>49</v>
      </c>
      <c r="E24" s="6" t="s">
        <v>50</v>
      </c>
      <c r="F24" s="19">
        <v>13000000</v>
      </c>
      <c r="G24" s="24">
        <v>187434</v>
      </c>
      <c r="H24" s="24">
        <v>2.37</v>
      </c>
      <c r="I24" s="31"/>
      <c r="J24" s="31"/>
      <c r="K24" s="35"/>
    </row>
    <row r="25" spans="2:11" x14ac:dyDescent="0.25">
      <c r="B25" s="8" t="s">
        <v>72</v>
      </c>
      <c r="C25" s="57" t="s">
        <v>73</v>
      </c>
      <c r="D25" s="54" t="s">
        <v>74</v>
      </c>
      <c r="E25" s="6" t="s">
        <v>75</v>
      </c>
      <c r="F25" s="19">
        <v>13000000</v>
      </c>
      <c r="G25" s="24">
        <v>177320</v>
      </c>
      <c r="H25" s="24">
        <v>2.2400000000000002</v>
      </c>
      <c r="I25" s="31"/>
      <c r="J25" s="31"/>
      <c r="K25" s="35"/>
    </row>
    <row r="26" spans="2:11" x14ac:dyDescent="0.25">
      <c r="B26" s="8" t="s">
        <v>566</v>
      </c>
      <c r="C26" s="57" t="s">
        <v>567</v>
      </c>
      <c r="D26" s="54" t="s">
        <v>568</v>
      </c>
      <c r="E26" s="6" t="s">
        <v>123</v>
      </c>
      <c r="F26" s="19">
        <v>20174466</v>
      </c>
      <c r="G26" s="24">
        <v>175971.78</v>
      </c>
      <c r="H26" s="24">
        <v>2.23</v>
      </c>
      <c r="I26" s="31"/>
      <c r="J26" s="31"/>
      <c r="K26" s="35"/>
    </row>
    <row r="27" spans="2:11" x14ac:dyDescent="0.25">
      <c r="B27" s="8" t="s">
        <v>569</v>
      </c>
      <c r="C27" s="57" t="s">
        <v>570</v>
      </c>
      <c r="D27" s="54" t="s">
        <v>571</v>
      </c>
      <c r="E27" s="6" t="s">
        <v>156</v>
      </c>
      <c r="F27" s="19">
        <v>3300000</v>
      </c>
      <c r="G27" s="24">
        <v>147688.20000000001</v>
      </c>
      <c r="H27" s="24">
        <v>1.87</v>
      </c>
      <c r="I27" s="31"/>
      <c r="J27" s="31"/>
      <c r="K27" s="35"/>
    </row>
    <row r="28" spans="2:11" x14ac:dyDescent="0.25">
      <c r="B28" s="8" t="s">
        <v>572</v>
      </c>
      <c r="C28" s="57" t="s">
        <v>573</v>
      </c>
      <c r="D28" s="54" t="s">
        <v>574</v>
      </c>
      <c r="E28" s="6" t="s">
        <v>123</v>
      </c>
      <c r="F28" s="19">
        <v>94093650</v>
      </c>
      <c r="G28" s="24">
        <v>136106.46</v>
      </c>
      <c r="H28" s="24">
        <v>1.72</v>
      </c>
      <c r="I28" s="31"/>
      <c r="J28" s="31"/>
      <c r="K28" s="35"/>
    </row>
    <row r="29" spans="2:11" x14ac:dyDescent="0.25">
      <c r="B29" s="8" t="s">
        <v>93</v>
      </c>
      <c r="C29" s="57" t="s">
        <v>94</v>
      </c>
      <c r="D29" s="54" t="s">
        <v>95</v>
      </c>
      <c r="E29" s="6" t="s">
        <v>96</v>
      </c>
      <c r="F29" s="19">
        <v>5700000</v>
      </c>
      <c r="G29" s="24">
        <v>133950</v>
      </c>
      <c r="H29" s="24">
        <v>1.7</v>
      </c>
      <c r="I29" s="31"/>
      <c r="J29" s="31"/>
      <c r="K29" s="35"/>
    </row>
    <row r="30" spans="2:11" x14ac:dyDescent="0.25">
      <c r="B30" s="8" t="s">
        <v>575</v>
      </c>
      <c r="C30" s="57" t="s">
        <v>576</v>
      </c>
      <c r="D30" s="54" t="s">
        <v>577</v>
      </c>
      <c r="E30" s="6" t="s">
        <v>578</v>
      </c>
      <c r="F30" s="19">
        <v>8493836</v>
      </c>
      <c r="G30" s="24">
        <v>119210.99</v>
      </c>
      <c r="H30" s="24">
        <v>1.51</v>
      </c>
      <c r="I30" s="31"/>
      <c r="J30" s="31"/>
      <c r="K30" s="35"/>
    </row>
    <row r="31" spans="2:11" x14ac:dyDescent="0.25">
      <c r="B31" s="8" t="s">
        <v>80</v>
      </c>
      <c r="C31" s="57" t="s">
        <v>81</v>
      </c>
      <c r="D31" s="54" t="s">
        <v>82</v>
      </c>
      <c r="E31" s="6" t="s">
        <v>50</v>
      </c>
      <c r="F31" s="19">
        <v>4000000</v>
      </c>
      <c r="G31" s="24">
        <v>115536</v>
      </c>
      <c r="H31" s="24">
        <v>1.46</v>
      </c>
      <c r="I31" s="31"/>
      <c r="J31" s="31"/>
      <c r="K31" s="35"/>
    </row>
    <row r="32" spans="2:11" x14ac:dyDescent="0.25">
      <c r="B32" s="8" t="s">
        <v>579</v>
      </c>
      <c r="C32" s="57" t="s">
        <v>580</v>
      </c>
      <c r="D32" s="54" t="s">
        <v>581</v>
      </c>
      <c r="E32" s="6" t="s">
        <v>156</v>
      </c>
      <c r="F32" s="19">
        <v>74998244</v>
      </c>
      <c r="G32" s="24">
        <v>111754.88</v>
      </c>
      <c r="H32" s="24">
        <v>1.41</v>
      </c>
      <c r="I32" s="31"/>
      <c r="J32" s="31"/>
      <c r="K32" s="35"/>
    </row>
    <row r="33" spans="2:11" x14ac:dyDescent="0.25">
      <c r="B33" s="8" t="s">
        <v>281</v>
      </c>
      <c r="C33" s="57" t="s">
        <v>282</v>
      </c>
      <c r="D33" s="54" t="s">
        <v>283</v>
      </c>
      <c r="E33" s="6" t="s">
        <v>127</v>
      </c>
      <c r="F33" s="19">
        <v>2900000</v>
      </c>
      <c r="G33" s="24">
        <v>88545.7</v>
      </c>
      <c r="H33" s="24">
        <v>1.1200000000000001</v>
      </c>
      <c r="I33" s="31"/>
      <c r="J33" s="31"/>
      <c r="K33" s="35"/>
    </row>
    <row r="34" spans="2:11" x14ac:dyDescent="0.25">
      <c r="B34" s="8" t="s">
        <v>582</v>
      </c>
      <c r="C34" s="57" t="s">
        <v>583</v>
      </c>
      <c r="D34" s="54" t="s">
        <v>584</v>
      </c>
      <c r="E34" s="6" t="s">
        <v>141</v>
      </c>
      <c r="F34" s="19">
        <v>7000000</v>
      </c>
      <c r="G34" s="24">
        <v>78029</v>
      </c>
      <c r="H34" s="24">
        <v>0.99</v>
      </c>
      <c r="I34" s="31"/>
      <c r="J34" s="31"/>
      <c r="K34" s="35"/>
    </row>
    <row r="35" spans="2:11" x14ac:dyDescent="0.25">
      <c r="B35" s="8" t="s">
        <v>278</v>
      </c>
      <c r="C35" s="57" t="s">
        <v>279</v>
      </c>
      <c r="D35" s="54" t="s">
        <v>280</v>
      </c>
      <c r="E35" s="6" t="s">
        <v>202</v>
      </c>
      <c r="F35" s="19">
        <v>17000000</v>
      </c>
      <c r="G35" s="24">
        <v>76508.5</v>
      </c>
      <c r="H35" s="24">
        <v>0.97</v>
      </c>
      <c r="I35" s="31"/>
      <c r="J35" s="31"/>
      <c r="K35" s="35"/>
    </row>
    <row r="36" spans="2:11" x14ac:dyDescent="0.25">
      <c r="B36" s="8" t="s">
        <v>585</v>
      </c>
      <c r="C36" s="57" t="s">
        <v>586</v>
      </c>
      <c r="D36" s="54" t="s">
        <v>587</v>
      </c>
      <c r="E36" s="6" t="s">
        <v>170</v>
      </c>
      <c r="F36" s="19">
        <v>4491899</v>
      </c>
      <c r="G36" s="24">
        <v>71066.33</v>
      </c>
      <c r="H36" s="24">
        <v>0.9</v>
      </c>
      <c r="I36" s="31"/>
      <c r="J36" s="31"/>
      <c r="K36" s="35"/>
    </row>
    <row r="37" spans="2:11" x14ac:dyDescent="0.25">
      <c r="B37" s="8" t="s">
        <v>588</v>
      </c>
      <c r="C37" s="57" t="s">
        <v>589</v>
      </c>
      <c r="D37" s="54" t="s">
        <v>590</v>
      </c>
      <c r="E37" s="6" t="s">
        <v>123</v>
      </c>
      <c r="F37" s="19">
        <v>19000000</v>
      </c>
      <c r="G37" s="24">
        <v>64685.5</v>
      </c>
      <c r="H37" s="24">
        <v>0.82</v>
      </c>
      <c r="I37" s="31"/>
      <c r="J37" s="31"/>
      <c r="K37" s="35"/>
    </row>
    <row r="38" spans="2:11" x14ac:dyDescent="0.25">
      <c r="B38" s="8" t="s">
        <v>591</v>
      </c>
      <c r="C38" s="57" t="s">
        <v>592</v>
      </c>
      <c r="D38" s="54" t="s">
        <v>593</v>
      </c>
      <c r="E38" s="6" t="s">
        <v>174</v>
      </c>
      <c r="F38" s="19">
        <v>430000</v>
      </c>
      <c r="G38" s="24">
        <v>60823.5</v>
      </c>
      <c r="H38" s="24">
        <v>0.77</v>
      </c>
      <c r="I38" s="31"/>
      <c r="J38" s="31"/>
      <c r="K38" s="35"/>
    </row>
    <row r="39" spans="2:11" x14ac:dyDescent="0.25">
      <c r="B39" s="8" t="s">
        <v>265</v>
      </c>
      <c r="C39" s="57" t="s">
        <v>266</v>
      </c>
      <c r="D39" s="54" t="s">
        <v>267</v>
      </c>
      <c r="E39" s="6" t="s">
        <v>268</v>
      </c>
      <c r="F39" s="19">
        <v>2983652</v>
      </c>
      <c r="G39" s="24">
        <v>53729.61</v>
      </c>
      <c r="H39" s="24">
        <v>0.68</v>
      </c>
      <c r="I39" s="31"/>
      <c r="J39" s="31"/>
      <c r="K39" s="35"/>
    </row>
    <row r="40" spans="2:11" x14ac:dyDescent="0.25">
      <c r="B40" s="8" t="s">
        <v>594</v>
      </c>
      <c r="C40" s="57" t="s">
        <v>595</v>
      </c>
      <c r="D40" s="54" t="s">
        <v>596</v>
      </c>
      <c r="E40" s="6" t="s">
        <v>152</v>
      </c>
      <c r="F40" s="19">
        <v>7700000</v>
      </c>
      <c r="G40" s="24">
        <v>52945.2</v>
      </c>
      <c r="H40" s="24">
        <v>0.67</v>
      </c>
      <c r="I40" s="31"/>
      <c r="J40" s="31"/>
      <c r="K40" s="35"/>
    </row>
    <row r="41" spans="2:11" x14ac:dyDescent="0.25">
      <c r="B41" s="8" t="s">
        <v>116</v>
      </c>
      <c r="C41" s="57" t="s">
        <v>117</v>
      </c>
      <c r="D41" s="54" t="s">
        <v>118</v>
      </c>
      <c r="E41" s="6" t="s">
        <v>119</v>
      </c>
      <c r="F41" s="19">
        <v>127411</v>
      </c>
      <c r="G41" s="24">
        <v>51837.17</v>
      </c>
      <c r="H41" s="24">
        <v>0.66</v>
      </c>
      <c r="I41" s="31"/>
      <c r="J41" s="31"/>
      <c r="K41" s="35"/>
    </row>
    <row r="42" spans="2:11" x14ac:dyDescent="0.25">
      <c r="B42" s="8" t="s">
        <v>597</v>
      </c>
      <c r="C42" s="57" t="s">
        <v>598</v>
      </c>
      <c r="D42" s="54" t="s">
        <v>599</v>
      </c>
      <c r="E42" s="6" t="s">
        <v>156</v>
      </c>
      <c r="F42" s="19">
        <v>14000000</v>
      </c>
      <c r="G42" s="24">
        <v>45570</v>
      </c>
      <c r="H42" s="24">
        <v>0.57999999999999996</v>
      </c>
      <c r="I42" s="31"/>
      <c r="J42" s="31"/>
      <c r="K42" s="35"/>
    </row>
    <row r="43" spans="2:11" x14ac:dyDescent="0.25">
      <c r="B43" s="8" t="s">
        <v>600</v>
      </c>
      <c r="C43" s="57" t="s">
        <v>601</v>
      </c>
      <c r="D43" s="54" t="s">
        <v>602</v>
      </c>
      <c r="E43" s="6" t="s">
        <v>86</v>
      </c>
      <c r="F43" s="19">
        <v>2000000</v>
      </c>
      <c r="G43" s="24">
        <v>40128</v>
      </c>
      <c r="H43" s="24">
        <v>0.51</v>
      </c>
      <c r="I43" s="31"/>
      <c r="J43" s="31"/>
      <c r="K43" s="35"/>
    </row>
    <row r="44" spans="2:11" x14ac:dyDescent="0.25">
      <c r="B44" s="8" t="s">
        <v>603</v>
      </c>
      <c r="C44" s="57" t="s">
        <v>604</v>
      </c>
      <c r="D44" s="54" t="s">
        <v>605</v>
      </c>
      <c r="E44" s="6" t="s">
        <v>156</v>
      </c>
      <c r="F44" s="19">
        <v>5000000</v>
      </c>
      <c r="G44" s="24">
        <v>34507.5</v>
      </c>
      <c r="H44" s="24">
        <v>0.44</v>
      </c>
      <c r="I44" s="31"/>
      <c r="J44" s="31"/>
      <c r="K44" s="35"/>
    </row>
    <row r="45" spans="2:11" x14ac:dyDescent="0.25">
      <c r="B45" s="8" t="s">
        <v>120</v>
      </c>
      <c r="C45" s="57" t="s">
        <v>121</v>
      </c>
      <c r="D45" s="54" t="s">
        <v>122</v>
      </c>
      <c r="E45" s="6" t="s">
        <v>123</v>
      </c>
      <c r="F45" s="19">
        <v>11000000</v>
      </c>
      <c r="G45" s="24">
        <v>30827.5</v>
      </c>
      <c r="H45" s="24">
        <v>0.39</v>
      </c>
      <c r="I45" s="31"/>
      <c r="J45" s="31"/>
      <c r="K45" s="35"/>
    </row>
    <row r="46" spans="2:11" x14ac:dyDescent="0.25">
      <c r="B46" s="8" t="s">
        <v>607</v>
      </c>
      <c r="C46" s="57" t="s">
        <v>608</v>
      </c>
      <c r="D46" s="54" t="s">
        <v>609</v>
      </c>
      <c r="E46" s="6" t="s">
        <v>156</v>
      </c>
      <c r="F46" s="19">
        <v>7322274</v>
      </c>
      <c r="G46" s="24">
        <v>26638.43</v>
      </c>
      <c r="H46" s="24">
        <v>0.34</v>
      </c>
      <c r="I46" s="31"/>
      <c r="J46" s="31"/>
      <c r="K46" s="35"/>
    </row>
    <row r="47" spans="2:11" x14ac:dyDescent="0.25">
      <c r="B47" s="8" t="s">
        <v>610</v>
      </c>
      <c r="C47" s="57" t="s">
        <v>611</v>
      </c>
      <c r="D47" s="54" t="s">
        <v>612</v>
      </c>
      <c r="E47" s="6" t="s">
        <v>127</v>
      </c>
      <c r="F47" s="19">
        <v>1500000</v>
      </c>
      <c r="G47" s="24">
        <v>20496</v>
      </c>
      <c r="H47" s="24">
        <v>0.26</v>
      </c>
      <c r="I47" s="31"/>
      <c r="J47" s="31"/>
      <c r="K47" s="35"/>
    </row>
    <row r="48" spans="2:11" x14ac:dyDescent="0.25">
      <c r="B48" s="8" t="s">
        <v>225</v>
      </c>
      <c r="C48" s="57" t="s">
        <v>226</v>
      </c>
      <c r="D48" s="54" t="s">
        <v>227</v>
      </c>
      <c r="E48" s="6" t="s">
        <v>200</v>
      </c>
      <c r="F48" s="19">
        <v>1875000</v>
      </c>
      <c r="G48" s="24">
        <v>19945.310000000001</v>
      </c>
      <c r="H48" s="24">
        <v>0.25</v>
      </c>
      <c r="I48" s="31"/>
      <c r="J48" s="31"/>
      <c r="K48" s="35"/>
    </row>
    <row r="49" spans="2:11" x14ac:dyDescent="0.25">
      <c r="B49" s="8" t="s">
        <v>613</v>
      </c>
      <c r="C49" s="57" t="s">
        <v>614</v>
      </c>
      <c r="D49" s="54" t="s">
        <v>615</v>
      </c>
      <c r="E49" s="6" t="s">
        <v>268</v>
      </c>
      <c r="F49" s="19">
        <v>3331748</v>
      </c>
      <c r="G49" s="24">
        <v>14782.97</v>
      </c>
      <c r="H49" s="24">
        <v>0.19</v>
      </c>
      <c r="I49" s="31"/>
      <c r="J49" s="31"/>
      <c r="K49" s="35"/>
    </row>
    <row r="50" spans="2:11" x14ac:dyDescent="0.25">
      <c r="B50" s="8" t="s">
        <v>314</v>
      </c>
      <c r="C50" s="57" t="s">
        <v>315</v>
      </c>
      <c r="D50" s="54" t="s">
        <v>316</v>
      </c>
      <c r="E50" s="6" t="s">
        <v>96</v>
      </c>
      <c r="F50" s="19">
        <v>2533988</v>
      </c>
      <c r="G50" s="24">
        <v>11300.32</v>
      </c>
      <c r="H50" s="24">
        <v>0.14000000000000001</v>
      </c>
      <c r="I50" s="31"/>
      <c r="J50" s="31"/>
      <c r="K50" s="35"/>
    </row>
    <row r="51" spans="2:11" x14ac:dyDescent="0.25">
      <c r="B51" s="8" t="s">
        <v>616</v>
      </c>
      <c r="C51" s="57" t="s">
        <v>617</v>
      </c>
      <c r="D51" s="54" t="s">
        <v>618</v>
      </c>
      <c r="E51" s="6" t="s">
        <v>96</v>
      </c>
      <c r="F51" s="19">
        <v>60050</v>
      </c>
      <c r="G51" s="24">
        <v>2021.88</v>
      </c>
      <c r="H51" s="24">
        <v>0.03</v>
      </c>
      <c r="I51" s="31"/>
      <c r="J51" s="31"/>
      <c r="K51" s="35"/>
    </row>
    <row r="52" spans="2:11" x14ac:dyDescent="0.25">
      <c r="C52" s="58" t="s">
        <v>175</v>
      </c>
      <c r="D52" s="54"/>
      <c r="E52" s="6"/>
      <c r="F52" s="19"/>
      <c r="G52" s="25">
        <v>5618238</v>
      </c>
      <c r="H52" s="25">
        <v>71.13000000000001</v>
      </c>
      <c r="I52" s="31"/>
      <c r="J52" s="31"/>
      <c r="K52" s="35"/>
    </row>
    <row r="53" spans="2:11" x14ac:dyDescent="0.25">
      <c r="C53" s="57"/>
      <c r="D53" s="54"/>
      <c r="E53" s="6"/>
      <c r="F53" s="19"/>
      <c r="G53" s="24"/>
      <c r="H53" s="24"/>
      <c r="I53" s="31"/>
      <c r="J53" s="31"/>
      <c r="K53" s="35"/>
    </row>
    <row r="54" spans="2:11" x14ac:dyDescent="0.25">
      <c r="C54" s="59" t="s">
        <v>3</v>
      </c>
      <c r="D54" s="54"/>
      <c r="E54" s="6"/>
      <c r="F54" s="19"/>
      <c r="G54" s="24"/>
      <c r="H54" s="24"/>
      <c r="I54" s="31"/>
      <c r="J54" s="31"/>
      <c r="K54" s="35"/>
    </row>
    <row r="55" spans="2:11" x14ac:dyDescent="0.25">
      <c r="B55" s="8" t="s">
        <v>180</v>
      </c>
      <c r="C55" s="57" t="s">
        <v>181</v>
      </c>
      <c r="D55" s="54" t="s">
        <v>182</v>
      </c>
      <c r="E55" s="6" t="s">
        <v>131</v>
      </c>
      <c r="F55" s="19">
        <v>80000</v>
      </c>
      <c r="G55" s="61">
        <v>0</v>
      </c>
      <c r="H55" s="24" t="s">
        <v>5240</v>
      </c>
      <c r="I55" s="31"/>
      <c r="J55" s="31"/>
      <c r="K55" s="35" t="s">
        <v>5292</v>
      </c>
    </row>
    <row r="56" spans="2:11" x14ac:dyDescent="0.25">
      <c r="B56" s="8" t="s">
        <v>619</v>
      </c>
      <c r="C56" s="57" t="s">
        <v>620</v>
      </c>
      <c r="D56" s="54" t="s">
        <v>621</v>
      </c>
      <c r="E56" s="6" t="s">
        <v>145</v>
      </c>
      <c r="F56" s="19">
        <v>4700</v>
      </c>
      <c r="G56" s="61">
        <v>0</v>
      </c>
      <c r="H56" s="24" t="s">
        <v>5240</v>
      </c>
      <c r="I56" s="31"/>
      <c r="J56" s="31"/>
      <c r="K56" s="35" t="s">
        <v>5292</v>
      </c>
    </row>
    <row r="57" spans="2:11" x14ac:dyDescent="0.25">
      <c r="C57" s="58" t="s">
        <v>175</v>
      </c>
      <c r="D57" s="54"/>
      <c r="E57" s="6"/>
      <c r="F57" s="19"/>
      <c r="G57" s="62">
        <v>0</v>
      </c>
      <c r="H57" s="25" t="s">
        <v>5240</v>
      </c>
      <c r="I57" s="31"/>
      <c r="J57" s="31"/>
      <c r="K57" s="35"/>
    </row>
    <row r="58" spans="2:11" x14ac:dyDescent="0.25">
      <c r="C58" s="58"/>
      <c r="D58" s="54"/>
      <c r="E58" s="6"/>
      <c r="F58" s="19"/>
      <c r="G58" s="24"/>
      <c r="H58" s="24"/>
      <c r="I58" s="31"/>
      <c r="J58" s="31"/>
      <c r="K58" s="35"/>
    </row>
    <row r="59" spans="2:11" x14ac:dyDescent="0.25">
      <c r="C59" s="58" t="s">
        <v>4</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622</v>
      </c>
      <c r="D61" s="54"/>
      <c r="E61" s="6"/>
      <c r="F61" s="19"/>
      <c r="G61" s="24"/>
      <c r="H61" s="24"/>
      <c r="I61" s="31"/>
      <c r="J61" s="31"/>
      <c r="K61" s="35"/>
    </row>
    <row r="62" spans="2:11" x14ac:dyDescent="0.25">
      <c r="B62" s="8" t="s">
        <v>623</v>
      </c>
      <c r="C62" s="57" t="s">
        <v>624</v>
      </c>
      <c r="D62" s="54" t="s">
        <v>625</v>
      </c>
      <c r="E62" s="6" t="s">
        <v>578</v>
      </c>
      <c r="F62" s="19">
        <v>57400000</v>
      </c>
      <c r="G62" s="24">
        <v>77237.440000000002</v>
      </c>
      <c r="H62" s="24">
        <v>0.98</v>
      </c>
      <c r="I62" s="31"/>
      <c r="J62" s="31"/>
      <c r="K62" s="35"/>
    </row>
    <row r="63" spans="2:11" x14ac:dyDescent="0.25">
      <c r="B63" s="8" t="s">
        <v>626</v>
      </c>
      <c r="C63" s="57" t="s">
        <v>627</v>
      </c>
      <c r="D63" s="54" t="s">
        <v>628</v>
      </c>
      <c r="E63" s="6" t="s">
        <v>578</v>
      </c>
      <c r="F63" s="19">
        <v>1240</v>
      </c>
      <c r="G63" s="24">
        <v>1.74</v>
      </c>
      <c r="H63" s="24" t="s">
        <v>5240</v>
      </c>
      <c r="I63" s="31"/>
      <c r="J63" s="31"/>
      <c r="K63" s="35"/>
    </row>
    <row r="64" spans="2:11" x14ac:dyDescent="0.25">
      <c r="C64" s="58" t="s">
        <v>175</v>
      </c>
      <c r="D64" s="54"/>
      <c r="E64" s="6"/>
      <c r="F64" s="19"/>
      <c r="G64" s="25">
        <v>77239.179999999993</v>
      </c>
      <c r="H64" s="25">
        <v>0.98</v>
      </c>
      <c r="I64" s="31"/>
      <c r="J64" s="31"/>
      <c r="K64" s="35"/>
    </row>
    <row r="65" spans="1:11" x14ac:dyDescent="0.25">
      <c r="C65" s="57"/>
      <c r="D65" s="54"/>
      <c r="E65" s="6"/>
      <c r="F65" s="19"/>
      <c r="G65" s="24"/>
      <c r="H65" s="24"/>
      <c r="I65" s="31"/>
      <c r="J65" s="31"/>
      <c r="K65" s="35"/>
    </row>
    <row r="66" spans="1:11" x14ac:dyDescent="0.25">
      <c r="C66" s="59" t="s">
        <v>629</v>
      </c>
      <c r="D66" s="54"/>
      <c r="E66" s="6"/>
      <c r="F66" s="19"/>
      <c r="G66" s="24"/>
      <c r="H66" s="24"/>
      <c r="I66" s="31"/>
      <c r="J66" s="31"/>
      <c r="K66" s="35"/>
    </row>
    <row r="67" spans="1:11" x14ac:dyDescent="0.25">
      <c r="B67" s="8" t="s">
        <v>630</v>
      </c>
      <c r="C67" s="57" t="s">
        <v>631</v>
      </c>
      <c r="D67" s="54" t="s">
        <v>632</v>
      </c>
      <c r="E67" s="6" t="s">
        <v>170</v>
      </c>
      <c r="F67" s="19">
        <v>14400000</v>
      </c>
      <c r="G67" s="24">
        <v>60757.919999999998</v>
      </c>
      <c r="H67" s="24">
        <v>0.77</v>
      </c>
      <c r="I67" s="31"/>
      <c r="J67" s="31"/>
      <c r="K67" s="35"/>
    </row>
    <row r="68" spans="1:11" x14ac:dyDescent="0.25">
      <c r="C68" s="58" t="s">
        <v>175</v>
      </c>
      <c r="D68" s="54"/>
      <c r="E68" s="6"/>
      <c r="F68" s="19"/>
      <c r="G68" s="25">
        <v>60757.919999999998</v>
      </c>
      <c r="H68" s="25">
        <v>0.77</v>
      </c>
      <c r="I68" s="31"/>
      <c r="J68" s="31"/>
      <c r="K68" s="35"/>
    </row>
    <row r="69" spans="1:11" x14ac:dyDescent="0.25">
      <c r="C69" s="57"/>
      <c r="D69" s="54"/>
      <c r="E69" s="6"/>
      <c r="F69" s="19"/>
      <c r="G69" s="24"/>
      <c r="H69" s="24"/>
      <c r="I69" s="31"/>
      <c r="J69" s="31"/>
      <c r="K69" s="35"/>
    </row>
    <row r="70" spans="1:11" x14ac:dyDescent="0.25">
      <c r="C70" s="59" t="s">
        <v>5293</v>
      </c>
      <c r="D70" s="54"/>
      <c r="E70" s="6"/>
      <c r="F70" s="19"/>
      <c r="G70" s="6"/>
      <c r="H70" s="6"/>
      <c r="I70" s="31"/>
      <c r="J70" s="31"/>
      <c r="K70" s="35"/>
    </row>
    <row r="71" spans="1:11" x14ac:dyDescent="0.25">
      <c r="C71" s="57" t="s">
        <v>515</v>
      </c>
      <c r="D71" s="54" t="s">
        <v>606</v>
      </c>
      <c r="E71" s="6" t="s">
        <v>145</v>
      </c>
      <c r="F71" s="19">
        <v>36200</v>
      </c>
      <c r="G71" s="24">
        <v>34390</v>
      </c>
      <c r="H71" s="24">
        <v>0.44</v>
      </c>
      <c r="I71" s="31"/>
      <c r="J71" s="31"/>
      <c r="K71" s="35"/>
    </row>
    <row r="72" spans="1:11" x14ac:dyDescent="0.25">
      <c r="C72" s="58" t="s">
        <v>175</v>
      </c>
      <c r="D72" s="54"/>
      <c r="E72" s="6"/>
      <c r="F72" s="19"/>
      <c r="G72" s="25">
        <v>34390</v>
      </c>
      <c r="H72" s="25">
        <v>0.44</v>
      </c>
      <c r="I72" s="31"/>
      <c r="J72" s="31"/>
      <c r="K72" s="35"/>
    </row>
    <row r="73" spans="1:11" x14ac:dyDescent="0.25">
      <c r="C73" s="58"/>
      <c r="D73" s="54"/>
      <c r="E73" s="6"/>
      <c r="F73" s="19"/>
      <c r="G73" s="65"/>
      <c r="H73" s="65"/>
      <c r="I73" s="31"/>
      <c r="J73" s="31"/>
      <c r="K73" s="35"/>
    </row>
    <row r="74" spans="1:11" x14ac:dyDescent="0.25">
      <c r="A74" s="10"/>
      <c r="B74" s="28"/>
      <c r="C74" s="58" t="s">
        <v>5</v>
      </c>
      <c r="D74" s="54"/>
      <c r="E74" s="6"/>
      <c r="F74" s="19"/>
      <c r="G74" s="24"/>
      <c r="H74" s="24"/>
      <c r="I74" s="31"/>
      <c r="J74" s="31"/>
      <c r="K74" s="35"/>
    </row>
    <row r="75" spans="1:11" x14ac:dyDescent="0.25">
      <c r="C75" s="59" t="s">
        <v>6</v>
      </c>
      <c r="D75" s="54"/>
      <c r="E75" s="6"/>
      <c r="F75" s="19"/>
      <c r="G75" s="24"/>
      <c r="H75" s="24"/>
      <c r="I75" s="31"/>
      <c r="J75" s="31"/>
      <c r="K75" s="35"/>
    </row>
    <row r="76" spans="1:11" x14ac:dyDescent="0.25">
      <c r="B76" s="8" t="s">
        <v>633</v>
      </c>
      <c r="C76" s="57" t="s">
        <v>634</v>
      </c>
      <c r="D76" s="54" t="s">
        <v>635</v>
      </c>
      <c r="E76" s="6" t="s">
        <v>636</v>
      </c>
      <c r="F76" s="19">
        <v>100690</v>
      </c>
      <c r="G76" s="24">
        <v>81984.11</v>
      </c>
      <c r="H76" s="24">
        <v>1.04</v>
      </c>
      <c r="I76" s="31">
        <v>9.4949999999999992</v>
      </c>
      <c r="J76" s="31"/>
      <c r="K76" s="35" t="s">
        <v>637</v>
      </c>
    </row>
    <row r="77" spans="1:11" x14ac:dyDescent="0.25">
      <c r="B77" s="8" t="s">
        <v>638</v>
      </c>
      <c r="C77" s="57" t="s">
        <v>639</v>
      </c>
      <c r="D77" s="54" t="s">
        <v>640</v>
      </c>
      <c r="E77" s="6" t="s">
        <v>641</v>
      </c>
      <c r="F77" s="19">
        <v>60000</v>
      </c>
      <c r="G77" s="24">
        <v>59772.959999999999</v>
      </c>
      <c r="H77" s="24">
        <v>0.76</v>
      </c>
      <c r="I77" s="31">
        <v>7.2949999999999999</v>
      </c>
      <c r="J77" s="31"/>
      <c r="K77" s="35" t="s">
        <v>637</v>
      </c>
    </row>
    <row r="78" spans="1:11" x14ac:dyDescent="0.25">
      <c r="B78" s="8" t="s">
        <v>642</v>
      </c>
      <c r="C78" s="57" t="s">
        <v>643</v>
      </c>
      <c r="D78" s="54" t="s">
        <v>644</v>
      </c>
      <c r="E78" s="6" t="s">
        <v>645</v>
      </c>
      <c r="F78" s="19">
        <v>52500</v>
      </c>
      <c r="G78" s="24">
        <v>53228.65</v>
      </c>
      <c r="H78" s="24">
        <v>0.67</v>
      </c>
      <c r="I78" s="31">
        <v>7.06</v>
      </c>
      <c r="J78" s="31"/>
      <c r="K78" s="35" t="s">
        <v>637</v>
      </c>
    </row>
    <row r="79" spans="1:11" x14ac:dyDescent="0.25">
      <c r="B79" s="8" t="s">
        <v>646</v>
      </c>
      <c r="C79" s="57" t="s">
        <v>647</v>
      </c>
      <c r="D79" s="54" t="s">
        <v>648</v>
      </c>
      <c r="E79" s="6" t="s">
        <v>649</v>
      </c>
      <c r="F79" s="19">
        <v>51500</v>
      </c>
      <c r="G79" s="24">
        <v>51486.61</v>
      </c>
      <c r="H79" s="24">
        <v>0.65</v>
      </c>
      <c r="I79" s="31">
        <v>9.9160500000000003</v>
      </c>
      <c r="J79" s="31"/>
      <c r="K79" s="35" t="s">
        <v>637</v>
      </c>
    </row>
    <row r="80" spans="1:11" x14ac:dyDescent="0.25">
      <c r="B80" s="8" t="s">
        <v>650</v>
      </c>
      <c r="C80" s="57" t="s">
        <v>651</v>
      </c>
      <c r="D80" s="54" t="s">
        <v>652</v>
      </c>
      <c r="E80" s="6" t="s">
        <v>653</v>
      </c>
      <c r="F80" s="19">
        <v>50000</v>
      </c>
      <c r="G80" s="24">
        <v>50079.85</v>
      </c>
      <c r="H80" s="24">
        <v>0.63</v>
      </c>
      <c r="I80" s="31">
        <v>8.4583999999999993</v>
      </c>
      <c r="J80" s="31"/>
      <c r="K80" s="35" t="s">
        <v>637</v>
      </c>
    </row>
    <row r="81" spans="2:11" x14ac:dyDescent="0.25">
      <c r="B81" s="8" t="s">
        <v>654</v>
      </c>
      <c r="C81" s="57" t="s">
        <v>421</v>
      </c>
      <c r="D81" s="54" t="s">
        <v>655</v>
      </c>
      <c r="E81" s="6" t="s">
        <v>656</v>
      </c>
      <c r="F81" s="19">
        <v>45000</v>
      </c>
      <c r="G81" s="24">
        <v>45505.35</v>
      </c>
      <c r="H81" s="24">
        <v>0.57999999999999996</v>
      </c>
      <c r="I81" s="31">
        <v>7.8648999999999996</v>
      </c>
      <c r="J81" s="31"/>
      <c r="K81" s="35" t="s">
        <v>637</v>
      </c>
    </row>
    <row r="82" spans="2:11" x14ac:dyDescent="0.25">
      <c r="B82" s="8" t="s">
        <v>657</v>
      </c>
      <c r="C82" s="57" t="s">
        <v>658</v>
      </c>
      <c r="D82" s="54" t="s">
        <v>659</v>
      </c>
      <c r="E82" s="6" t="s">
        <v>641</v>
      </c>
      <c r="F82" s="19">
        <v>31500</v>
      </c>
      <c r="G82" s="24">
        <v>32178.79</v>
      </c>
      <c r="H82" s="24">
        <v>0.41</v>
      </c>
      <c r="I82" s="31">
        <v>6.9050000000000002</v>
      </c>
      <c r="J82" s="31"/>
      <c r="K82" s="35" t="s">
        <v>637</v>
      </c>
    </row>
    <row r="83" spans="2:11" x14ac:dyDescent="0.25">
      <c r="B83" s="8" t="s">
        <v>660</v>
      </c>
      <c r="C83" s="57" t="s">
        <v>661</v>
      </c>
      <c r="D83" s="54" t="s">
        <v>662</v>
      </c>
      <c r="E83" s="6" t="s">
        <v>663</v>
      </c>
      <c r="F83" s="19">
        <v>30000</v>
      </c>
      <c r="G83" s="24">
        <v>30650.97</v>
      </c>
      <c r="H83" s="24">
        <v>0.39</v>
      </c>
      <c r="I83" s="31">
        <v>7.5073999999999996</v>
      </c>
      <c r="J83" s="31"/>
      <c r="K83" s="35" t="s">
        <v>637</v>
      </c>
    </row>
    <row r="84" spans="2:11" x14ac:dyDescent="0.25">
      <c r="B84" s="8" t="s">
        <v>664</v>
      </c>
      <c r="C84" s="57" t="s">
        <v>665</v>
      </c>
      <c r="D84" s="54" t="s">
        <v>666</v>
      </c>
      <c r="E84" s="6" t="s">
        <v>656</v>
      </c>
      <c r="F84" s="19">
        <v>301</v>
      </c>
      <c r="G84" s="24">
        <v>30352.48</v>
      </c>
      <c r="H84" s="24">
        <v>0.38</v>
      </c>
      <c r="I84" s="31">
        <v>7.2622</v>
      </c>
      <c r="J84" s="31"/>
      <c r="K84" s="35" t="s">
        <v>637</v>
      </c>
    </row>
    <row r="85" spans="2:11" x14ac:dyDescent="0.25">
      <c r="B85" s="8" t="s">
        <v>667</v>
      </c>
      <c r="C85" s="57" t="s">
        <v>668</v>
      </c>
      <c r="D85" s="54" t="s">
        <v>669</v>
      </c>
      <c r="E85" s="6" t="s">
        <v>670</v>
      </c>
      <c r="F85" s="19">
        <v>30000</v>
      </c>
      <c r="G85" s="24">
        <v>30306.36</v>
      </c>
      <c r="H85" s="24">
        <v>0.38</v>
      </c>
      <c r="I85" s="31">
        <v>10.375</v>
      </c>
      <c r="J85" s="31"/>
      <c r="K85" s="35" t="s">
        <v>637</v>
      </c>
    </row>
    <row r="86" spans="2:11" x14ac:dyDescent="0.25">
      <c r="B86" s="8" t="s">
        <v>671</v>
      </c>
      <c r="C86" s="57" t="s">
        <v>672</v>
      </c>
      <c r="D86" s="54" t="s">
        <v>673</v>
      </c>
      <c r="E86" s="6" t="s">
        <v>645</v>
      </c>
      <c r="F86" s="19">
        <v>30000</v>
      </c>
      <c r="G86" s="24">
        <v>29972.16</v>
      </c>
      <c r="H86" s="24">
        <v>0.38</v>
      </c>
      <c r="I86" s="31">
        <v>7.0049999999999999</v>
      </c>
      <c r="J86" s="31"/>
      <c r="K86" s="35" t="s">
        <v>637</v>
      </c>
    </row>
    <row r="87" spans="2:11" x14ac:dyDescent="0.25">
      <c r="B87" s="8" t="s">
        <v>674</v>
      </c>
      <c r="C87" s="57" t="s">
        <v>675</v>
      </c>
      <c r="D87" s="54" t="s">
        <v>676</v>
      </c>
      <c r="E87" s="6" t="s">
        <v>641</v>
      </c>
      <c r="F87" s="19">
        <v>29500</v>
      </c>
      <c r="G87" s="24">
        <v>29868.51</v>
      </c>
      <c r="H87" s="24">
        <v>0.38</v>
      </c>
      <c r="I87" s="31">
        <v>6.85</v>
      </c>
      <c r="J87" s="31"/>
      <c r="K87" s="35" t="s">
        <v>637</v>
      </c>
    </row>
    <row r="88" spans="2:11" x14ac:dyDescent="0.25">
      <c r="B88" s="8" t="s">
        <v>677</v>
      </c>
      <c r="C88" s="57" t="s">
        <v>678</v>
      </c>
      <c r="D88" s="54" t="s">
        <v>679</v>
      </c>
      <c r="E88" s="6" t="s">
        <v>653</v>
      </c>
      <c r="F88" s="19">
        <v>28500</v>
      </c>
      <c r="G88" s="24">
        <v>28933.06</v>
      </c>
      <c r="H88" s="24">
        <v>0.37</v>
      </c>
      <c r="I88" s="31">
        <v>7.74</v>
      </c>
      <c r="J88" s="31"/>
      <c r="K88" s="35" t="s">
        <v>637</v>
      </c>
    </row>
    <row r="89" spans="2:11" x14ac:dyDescent="0.25">
      <c r="B89" s="8" t="s">
        <v>680</v>
      </c>
      <c r="C89" s="57" t="s">
        <v>681</v>
      </c>
      <c r="D89" s="54" t="s">
        <v>682</v>
      </c>
      <c r="E89" s="6" t="s">
        <v>641</v>
      </c>
      <c r="F89" s="19">
        <v>250</v>
      </c>
      <c r="G89" s="24">
        <v>25955.599999999999</v>
      </c>
      <c r="H89" s="24">
        <v>0.33</v>
      </c>
      <c r="I89" s="31">
        <v>7.4012000000000002</v>
      </c>
      <c r="J89" s="31"/>
      <c r="K89" s="35" t="s">
        <v>637</v>
      </c>
    </row>
    <row r="90" spans="2:11" x14ac:dyDescent="0.25">
      <c r="B90" s="8" t="s">
        <v>683</v>
      </c>
      <c r="C90" s="57" t="s">
        <v>684</v>
      </c>
      <c r="D90" s="54" t="s">
        <v>685</v>
      </c>
      <c r="E90" s="6" t="s">
        <v>641</v>
      </c>
      <c r="F90" s="19">
        <v>25000</v>
      </c>
      <c r="G90" s="24">
        <v>25679.33</v>
      </c>
      <c r="H90" s="24">
        <v>0.33</v>
      </c>
      <c r="I90" s="31">
        <v>7.45</v>
      </c>
      <c r="J90" s="31"/>
      <c r="K90" s="35"/>
    </row>
    <row r="91" spans="2:11" x14ac:dyDescent="0.25">
      <c r="B91" s="8" t="s">
        <v>686</v>
      </c>
      <c r="C91" s="57" t="s">
        <v>658</v>
      </c>
      <c r="D91" s="54" t="s">
        <v>687</v>
      </c>
      <c r="E91" s="6" t="s">
        <v>688</v>
      </c>
      <c r="F91" s="19">
        <v>25000</v>
      </c>
      <c r="G91" s="24">
        <v>25625.23</v>
      </c>
      <c r="H91" s="24">
        <v>0.32</v>
      </c>
      <c r="I91" s="31">
        <v>6.92</v>
      </c>
      <c r="J91" s="31"/>
      <c r="K91" s="35" t="s">
        <v>637</v>
      </c>
    </row>
    <row r="92" spans="2:11" x14ac:dyDescent="0.25">
      <c r="B92" s="8" t="s">
        <v>689</v>
      </c>
      <c r="C92" s="57" t="s">
        <v>624</v>
      </c>
      <c r="D92" s="54" t="s">
        <v>690</v>
      </c>
      <c r="E92" s="6" t="s">
        <v>645</v>
      </c>
      <c r="F92" s="19">
        <v>25700</v>
      </c>
      <c r="G92" s="24">
        <v>25494.66</v>
      </c>
      <c r="H92" s="24">
        <v>0.32</v>
      </c>
      <c r="I92" s="31">
        <v>6.4675000000000002</v>
      </c>
      <c r="J92" s="31"/>
      <c r="K92" s="35" t="s">
        <v>637</v>
      </c>
    </row>
    <row r="93" spans="2:11" x14ac:dyDescent="0.25">
      <c r="B93" s="8" t="s">
        <v>691</v>
      </c>
      <c r="C93" s="57" t="s">
        <v>561</v>
      </c>
      <c r="D93" s="54" t="s">
        <v>692</v>
      </c>
      <c r="E93" s="6" t="s">
        <v>641</v>
      </c>
      <c r="F93" s="19">
        <v>20000</v>
      </c>
      <c r="G93" s="24">
        <v>20318.96</v>
      </c>
      <c r="H93" s="24">
        <v>0.26</v>
      </c>
      <c r="I93" s="31">
        <v>7.5449999999999999</v>
      </c>
      <c r="J93" s="31"/>
      <c r="K93" s="35" t="s">
        <v>637</v>
      </c>
    </row>
    <row r="94" spans="2:11" x14ac:dyDescent="0.25">
      <c r="B94" s="8" t="s">
        <v>693</v>
      </c>
      <c r="C94" s="57" t="s">
        <v>241</v>
      </c>
      <c r="D94" s="54" t="s">
        <v>694</v>
      </c>
      <c r="E94" s="6" t="s">
        <v>656</v>
      </c>
      <c r="F94" s="19">
        <v>17000</v>
      </c>
      <c r="G94" s="24">
        <v>17461.45</v>
      </c>
      <c r="H94" s="24">
        <v>0.22</v>
      </c>
      <c r="I94" s="31">
        <v>7.42</v>
      </c>
      <c r="J94" s="31"/>
      <c r="K94" s="35" t="s">
        <v>637</v>
      </c>
    </row>
    <row r="95" spans="2:11" x14ac:dyDescent="0.25">
      <c r="B95" s="8" t="s">
        <v>695</v>
      </c>
      <c r="C95" s="57" t="s">
        <v>696</v>
      </c>
      <c r="D95" s="54" t="s">
        <v>697</v>
      </c>
      <c r="E95" s="6" t="s">
        <v>641</v>
      </c>
      <c r="F95" s="19">
        <v>16500</v>
      </c>
      <c r="G95" s="24">
        <v>16904.22</v>
      </c>
      <c r="H95" s="24">
        <v>0.21</v>
      </c>
      <c r="I95" s="31">
        <v>7.19</v>
      </c>
      <c r="J95" s="31"/>
      <c r="K95" s="35" t="s">
        <v>637</v>
      </c>
    </row>
    <row r="96" spans="2:11" x14ac:dyDescent="0.25">
      <c r="B96" s="8" t="s">
        <v>698</v>
      </c>
      <c r="C96" s="57" t="s">
        <v>699</v>
      </c>
      <c r="D96" s="54" t="s">
        <v>700</v>
      </c>
      <c r="E96" s="6" t="s">
        <v>653</v>
      </c>
      <c r="F96" s="19">
        <v>16500</v>
      </c>
      <c r="G96" s="24">
        <v>16718.91</v>
      </c>
      <c r="H96" s="24">
        <v>0.21</v>
      </c>
      <c r="I96" s="31">
        <v>7.5650000000000004</v>
      </c>
      <c r="J96" s="31"/>
      <c r="K96" s="35" t="s">
        <v>637</v>
      </c>
    </row>
    <row r="97" spans="2:11" x14ac:dyDescent="0.25">
      <c r="B97" s="8" t="s">
        <v>701</v>
      </c>
      <c r="C97" s="57" t="s">
        <v>702</v>
      </c>
      <c r="D97" s="54" t="s">
        <v>703</v>
      </c>
      <c r="E97" s="6" t="s">
        <v>656</v>
      </c>
      <c r="F97" s="19">
        <v>16500</v>
      </c>
      <c r="G97" s="24">
        <v>16572.48</v>
      </c>
      <c r="H97" s="24">
        <v>0.21</v>
      </c>
      <c r="I97" s="31">
        <v>7.7121000000000004</v>
      </c>
      <c r="J97" s="31"/>
      <c r="K97" s="35" t="s">
        <v>637</v>
      </c>
    </row>
    <row r="98" spans="2:11" x14ac:dyDescent="0.25">
      <c r="B98" s="8" t="s">
        <v>704</v>
      </c>
      <c r="C98" s="57" t="s">
        <v>705</v>
      </c>
      <c r="D98" s="54" t="s">
        <v>706</v>
      </c>
      <c r="E98" s="6" t="s">
        <v>641</v>
      </c>
      <c r="F98" s="19">
        <v>15000</v>
      </c>
      <c r="G98" s="24">
        <v>15241.64</v>
      </c>
      <c r="H98" s="24">
        <v>0.19</v>
      </c>
      <c r="I98" s="31">
        <v>7.4450000000000003</v>
      </c>
      <c r="J98" s="31"/>
      <c r="K98" s="35" t="s">
        <v>637</v>
      </c>
    </row>
    <row r="99" spans="2:11" x14ac:dyDescent="0.25">
      <c r="B99" s="8" t="s">
        <v>707</v>
      </c>
      <c r="C99" s="57" t="s">
        <v>708</v>
      </c>
      <c r="D99" s="54" t="s">
        <v>709</v>
      </c>
      <c r="E99" s="6" t="s">
        <v>641</v>
      </c>
      <c r="F99" s="19">
        <v>15000</v>
      </c>
      <c r="G99" s="24">
        <v>14922.3</v>
      </c>
      <c r="H99" s="24">
        <v>0.19</v>
      </c>
      <c r="I99" s="31">
        <v>6.9050000000000002</v>
      </c>
      <c r="J99" s="31"/>
      <c r="K99" s="35"/>
    </row>
    <row r="100" spans="2:11" x14ac:dyDescent="0.25">
      <c r="B100" s="8" t="s">
        <v>710</v>
      </c>
      <c r="C100" s="57" t="s">
        <v>711</v>
      </c>
      <c r="D100" s="54" t="s">
        <v>712</v>
      </c>
      <c r="E100" s="6" t="s">
        <v>641</v>
      </c>
      <c r="F100" s="19">
        <v>12500</v>
      </c>
      <c r="G100" s="24">
        <v>13017.46</v>
      </c>
      <c r="H100" s="24">
        <v>0.16</v>
      </c>
      <c r="I100" s="31">
        <v>7.53</v>
      </c>
      <c r="J100" s="31"/>
      <c r="K100" s="35" t="s">
        <v>637</v>
      </c>
    </row>
    <row r="101" spans="2:11" x14ac:dyDescent="0.25">
      <c r="B101" s="8" t="s">
        <v>713</v>
      </c>
      <c r="C101" s="57" t="s">
        <v>714</v>
      </c>
      <c r="D101" s="54" t="s">
        <v>715</v>
      </c>
      <c r="E101" s="6" t="s">
        <v>653</v>
      </c>
      <c r="F101" s="19">
        <v>114</v>
      </c>
      <c r="G101" s="24">
        <v>11619.63</v>
      </c>
      <c r="H101" s="24">
        <v>0.15</v>
      </c>
      <c r="I101" s="31">
        <v>7.5644381999999997</v>
      </c>
      <c r="J101" s="31"/>
      <c r="K101" s="35" t="s">
        <v>637</v>
      </c>
    </row>
    <row r="102" spans="2:11" x14ac:dyDescent="0.25">
      <c r="B102" s="8" t="s">
        <v>717</v>
      </c>
      <c r="C102" s="57" t="s">
        <v>718</v>
      </c>
      <c r="D102" s="54" t="s">
        <v>719</v>
      </c>
      <c r="E102" s="6" t="s">
        <v>720</v>
      </c>
      <c r="F102" s="19">
        <v>10000</v>
      </c>
      <c r="G102" s="24">
        <v>10038.08</v>
      </c>
      <c r="H102" s="24">
        <v>0.13</v>
      </c>
      <c r="I102" s="31">
        <v>9.0149000000000008</v>
      </c>
      <c r="J102" s="31"/>
      <c r="K102" s="35" t="s">
        <v>637</v>
      </c>
    </row>
    <row r="103" spans="2:11" x14ac:dyDescent="0.25">
      <c r="B103" s="8" t="s">
        <v>721</v>
      </c>
      <c r="C103" s="57" t="s">
        <v>675</v>
      </c>
      <c r="D103" s="54" t="s">
        <v>722</v>
      </c>
      <c r="E103" s="6" t="s">
        <v>641</v>
      </c>
      <c r="F103" s="19">
        <v>9500</v>
      </c>
      <c r="G103" s="24">
        <v>9612.59</v>
      </c>
      <c r="H103" s="24">
        <v>0.12</v>
      </c>
      <c r="I103" s="31">
        <v>7.42</v>
      </c>
      <c r="J103" s="31"/>
      <c r="K103" s="35"/>
    </row>
    <row r="104" spans="2:11" x14ac:dyDescent="0.25">
      <c r="B104" s="8" t="s">
        <v>723</v>
      </c>
      <c r="C104" s="57" t="s">
        <v>724</v>
      </c>
      <c r="D104" s="54" t="s">
        <v>725</v>
      </c>
      <c r="E104" s="6" t="s">
        <v>663</v>
      </c>
      <c r="F104" s="19">
        <v>91</v>
      </c>
      <c r="G104" s="24">
        <v>9314.51</v>
      </c>
      <c r="H104" s="24">
        <v>0.12</v>
      </c>
      <c r="I104" s="31">
        <v>7.5439999999999996</v>
      </c>
      <c r="J104" s="31"/>
      <c r="K104" s="35" t="s">
        <v>637</v>
      </c>
    </row>
    <row r="105" spans="2:11" x14ac:dyDescent="0.25">
      <c r="B105" s="8" t="s">
        <v>726</v>
      </c>
      <c r="C105" s="57" t="s">
        <v>67</v>
      </c>
      <c r="D105" s="54" t="s">
        <v>727</v>
      </c>
      <c r="E105" s="6" t="s">
        <v>641</v>
      </c>
      <c r="F105" s="19">
        <v>8000</v>
      </c>
      <c r="G105" s="24">
        <v>8100.82</v>
      </c>
      <c r="H105" s="24">
        <v>0.1</v>
      </c>
      <c r="I105" s="31">
        <v>7.2074999999999996</v>
      </c>
      <c r="J105" s="31"/>
      <c r="K105" s="35" t="s">
        <v>637</v>
      </c>
    </row>
    <row r="106" spans="2:11" x14ac:dyDescent="0.25">
      <c r="B106" s="8" t="s">
        <v>728</v>
      </c>
      <c r="C106" s="57" t="s">
        <v>241</v>
      </c>
      <c r="D106" s="54" t="s">
        <v>729</v>
      </c>
      <c r="E106" s="6" t="s">
        <v>656</v>
      </c>
      <c r="F106" s="19">
        <v>7500</v>
      </c>
      <c r="G106" s="24">
        <v>7842.75</v>
      </c>
      <c r="H106" s="24">
        <v>0.1</v>
      </c>
      <c r="I106" s="31">
        <v>7.5898000000000003</v>
      </c>
      <c r="J106" s="31"/>
      <c r="K106" s="35" t="s">
        <v>637</v>
      </c>
    </row>
    <row r="107" spans="2:11" x14ac:dyDescent="0.25">
      <c r="B107" s="8" t="s">
        <v>730</v>
      </c>
      <c r="C107" s="57" t="s">
        <v>681</v>
      </c>
      <c r="D107" s="54" t="s">
        <v>731</v>
      </c>
      <c r="E107" s="6" t="s">
        <v>688</v>
      </c>
      <c r="F107" s="19">
        <v>7500</v>
      </c>
      <c r="G107" s="24">
        <v>7658.45</v>
      </c>
      <c r="H107" s="24">
        <v>0.1</v>
      </c>
      <c r="I107" s="31">
        <v>6.89</v>
      </c>
      <c r="J107" s="31"/>
      <c r="K107" s="35" t="s">
        <v>637</v>
      </c>
    </row>
    <row r="108" spans="2:11" x14ac:dyDescent="0.25">
      <c r="B108" s="8" t="s">
        <v>732</v>
      </c>
      <c r="C108" s="57" t="s">
        <v>733</v>
      </c>
      <c r="D108" s="54" t="s">
        <v>734</v>
      </c>
      <c r="E108" s="6" t="s">
        <v>663</v>
      </c>
      <c r="F108" s="19">
        <v>76</v>
      </c>
      <c r="G108" s="24">
        <v>7654.76</v>
      </c>
      <c r="H108" s="24">
        <v>0.1</v>
      </c>
      <c r="I108" s="31">
        <v>7.4523000000000001</v>
      </c>
      <c r="J108" s="31"/>
      <c r="K108" s="35" t="s">
        <v>637</v>
      </c>
    </row>
    <row r="109" spans="2:11" x14ac:dyDescent="0.25">
      <c r="B109" s="8" t="s">
        <v>735</v>
      </c>
      <c r="C109" s="57" t="s">
        <v>696</v>
      </c>
      <c r="D109" s="54" t="s">
        <v>736</v>
      </c>
      <c r="E109" s="6" t="s">
        <v>641</v>
      </c>
      <c r="F109" s="19">
        <v>7500</v>
      </c>
      <c r="G109" s="24">
        <v>7590.08</v>
      </c>
      <c r="H109" s="24">
        <v>0.1</v>
      </c>
      <c r="I109" s="31">
        <v>7.02</v>
      </c>
      <c r="J109" s="31"/>
      <c r="K109" s="35" t="s">
        <v>637</v>
      </c>
    </row>
    <row r="110" spans="2:11" x14ac:dyDescent="0.25">
      <c r="B110" s="8" t="s">
        <v>737</v>
      </c>
      <c r="C110" s="57" t="s">
        <v>738</v>
      </c>
      <c r="D110" s="54" t="s">
        <v>739</v>
      </c>
      <c r="E110" s="6" t="s">
        <v>641</v>
      </c>
      <c r="F110" s="19">
        <v>7500</v>
      </c>
      <c r="G110" s="24">
        <v>7445.12</v>
      </c>
      <c r="H110" s="24">
        <v>0.09</v>
      </c>
      <c r="I110" s="31">
        <v>7.25</v>
      </c>
      <c r="J110" s="31"/>
      <c r="K110" s="35" t="s">
        <v>637</v>
      </c>
    </row>
    <row r="111" spans="2:11" x14ac:dyDescent="0.25">
      <c r="B111" s="8" t="s">
        <v>740</v>
      </c>
      <c r="C111" s="57" t="s">
        <v>696</v>
      </c>
      <c r="D111" s="54" t="s">
        <v>741</v>
      </c>
      <c r="E111" s="6" t="s">
        <v>641</v>
      </c>
      <c r="F111" s="19">
        <v>7500</v>
      </c>
      <c r="G111" s="24">
        <v>7392.42</v>
      </c>
      <c r="H111" s="24">
        <v>0.09</v>
      </c>
      <c r="I111" s="31">
        <v>6.9950000000000001</v>
      </c>
      <c r="J111" s="31"/>
      <c r="K111" s="35" t="s">
        <v>637</v>
      </c>
    </row>
    <row r="112" spans="2:11" x14ac:dyDescent="0.25">
      <c r="B112" s="8" t="s">
        <v>742</v>
      </c>
      <c r="C112" s="57" t="s">
        <v>711</v>
      </c>
      <c r="D112" s="54" t="s">
        <v>743</v>
      </c>
      <c r="E112" s="6" t="s">
        <v>641</v>
      </c>
      <c r="F112" s="19">
        <v>5000</v>
      </c>
      <c r="G112" s="24">
        <v>5172.3</v>
      </c>
      <c r="H112" s="24">
        <v>7.0000000000000007E-2</v>
      </c>
      <c r="I112" s="31">
        <v>7.4509999999999996</v>
      </c>
      <c r="J112" s="31"/>
      <c r="K112" s="35" t="s">
        <v>637</v>
      </c>
    </row>
    <row r="113" spans="2:11" x14ac:dyDescent="0.25">
      <c r="B113" s="8" t="s">
        <v>744</v>
      </c>
      <c r="C113" s="57" t="s">
        <v>251</v>
      </c>
      <c r="D113" s="54" t="s">
        <v>745</v>
      </c>
      <c r="E113" s="6" t="s">
        <v>656</v>
      </c>
      <c r="F113" s="19">
        <v>5000</v>
      </c>
      <c r="G113" s="24">
        <v>5060.91</v>
      </c>
      <c r="H113" s="24">
        <v>0.06</v>
      </c>
      <c r="I113" s="31">
        <v>7.93</v>
      </c>
      <c r="J113" s="31"/>
      <c r="K113" s="35"/>
    </row>
    <row r="114" spans="2:11" x14ac:dyDescent="0.25">
      <c r="B114" s="8" t="s">
        <v>746</v>
      </c>
      <c r="C114" s="57" t="s">
        <v>251</v>
      </c>
      <c r="D114" s="54" t="s">
        <v>747</v>
      </c>
      <c r="E114" s="6" t="s">
        <v>656</v>
      </c>
      <c r="F114" s="19">
        <v>5000</v>
      </c>
      <c r="G114" s="24">
        <v>5057.3500000000004</v>
      </c>
      <c r="H114" s="24">
        <v>0.06</v>
      </c>
      <c r="I114" s="31">
        <v>7.9321000000000002</v>
      </c>
      <c r="J114" s="31"/>
      <c r="K114" s="35" t="s">
        <v>637</v>
      </c>
    </row>
    <row r="115" spans="2:11" x14ac:dyDescent="0.25">
      <c r="B115" s="8" t="s">
        <v>748</v>
      </c>
      <c r="C115" s="57" t="s">
        <v>708</v>
      </c>
      <c r="D115" s="54" t="s">
        <v>749</v>
      </c>
      <c r="E115" s="6" t="s">
        <v>641</v>
      </c>
      <c r="F115" s="19">
        <v>5000</v>
      </c>
      <c r="G115" s="24">
        <v>5014.04</v>
      </c>
      <c r="H115" s="24">
        <v>0.06</v>
      </c>
      <c r="I115" s="31">
        <v>7.2499000000000002</v>
      </c>
      <c r="J115" s="31"/>
      <c r="K115" s="35" t="s">
        <v>637</v>
      </c>
    </row>
    <row r="116" spans="2:11" x14ac:dyDescent="0.25">
      <c r="B116" s="8" t="s">
        <v>750</v>
      </c>
      <c r="C116" s="57" t="s">
        <v>241</v>
      </c>
      <c r="D116" s="54" t="s">
        <v>751</v>
      </c>
      <c r="E116" s="6" t="s">
        <v>656</v>
      </c>
      <c r="F116" s="19">
        <v>4000</v>
      </c>
      <c r="G116" s="24">
        <v>4182.8</v>
      </c>
      <c r="H116" s="24">
        <v>0.05</v>
      </c>
      <c r="I116" s="31">
        <v>7.5898000000000003</v>
      </c>
      <c r="J116" s="31"/>
      <c r="K116" s="35" t="s">
        <v>637</v>
      </c>
    </row>
    <row r="117" spans="2:11" x14ac:dyDescent="0.25">
      <c r="B117" s="8" t="s">
        <v>752</v>
      </c>
      <c r="C117" s="57" t="s">
        <v>753</v>
      </c>
      <c r="D117" s="54" t="s">
        <v>754</v>
      </c>
      <c r="E117" s="6" t="s">
        <v>641</v>
      </c>
      <c r="F117" s="19">
        <v>400</v>
      </c>
      <c r="G117" s="24">
        <v>3999.53</v>
      </c>
      <c r="H117" s="24">
        <v>0.05</v>
      </c>
      <c r="I117" s="31">
        <v>7.085</v>
      </c>
      <c r="J117" s="31"/>
      <c r="K117" s="35" t="s">
        <v>637</v>
      </c>
    </row>
    <row r="118" spans="2:11" x14ac:dyDescent="0.25">
      <c r="B118" s="8" t="s">
        <v>755</v>
      </c>
      <c r="C118" s="57" t="s">
        <v>241</v>
      </c>
      <c r="D118" s="54" t="s">
        <v>756</v>
      </c>
      <c r="E118" s="6" t="s">
        <v>656</v>
      </c>
      <c r="F118" s="19">
        <v>3000</v>
      </c>
      <c r="G118" s="24">
        <v>3064.16</v>
      </c>
      <c r="H118" s="24">
        <v>0.04</v>
      </c>
      <c r="I118" s="31">
        <v>7.3250000000000002</v>
      </c>
      <c r="J118" s="31"/>
      <c r="K118" s="35" t="s">
        <v>637</v>
      </c>
    </row>
    <row r="119" spans="2:11" x14ac:dyDescent="0.25">
      <c r="B119" s="8" t="s">
        <v>757</v>
      </c>
      <c r="C119" s="57" t="s">
        <v>696</v>
      </c>
      <c r="D119" s="54" t="s">
        <v>758</v>
      </c>
      <c r="E119" s="6" t="s">
        <v>641</v>
      </c>
      <c r="F119" s="19">
        <v>250</v>
      </c>
      <c r="G119" s="24">
        <v>2572.48</v>
      </c>
      <c r="H119" s="24">
        <v>0.03</v>
      </c>
      <c r="I119" s="31">
        <v>6.99</v>
      </c>
      <c r="J119" s="31"/>
      <c r="K119" s="35"/>
    </row>
    <row r="120" spans="2:11" x14ac:dyDescent="0.25">
      <c r="B120" s="8" t="s">
        <v>759</v>
      </c>
      <c r="C120" s="57" t="s">
        <v>251</v>
      </c>
      <c r="D120" s="54" t="s">
        <v>760</v>
      </c>
      <c r="E120" s="6" t="s">
        <v>656</v>
      </c>
      <c r="F120" s="19">
        <v>2500</v>
      </c>
      <c r="G120" s="24">
        <v>2533.8200000000002</v>
      </c>
      <c r="H120" s="24">
        <v>0.03</v>
      </c>
      <c r="I120" s="31">
        <v>7.93</v>
      </c>
      <c r="J120" s="31"/>
      <c r="K120" s="35" t="s">
        <v>637</v>
      </c>
    </row>
    <row r="121" spans="2:11" x14ac:dyDescent="0.25">
      <c r="B121" s="8" t="s">
        <v>761</v>
      </c>
      <c r="C121" s="57" t="s">
        <v>684</v>
      </c>
      <c r="D121" s="54" t="s">
        <v>762</v>
      </c>
      <c r="E121" s="6" t="s">
        <v>641</v>
      </c>
      <c r="F121" s="19">
        <v>2500</v>
      </c>
      <c r="G121" s="24">
        <v>2517.54</v>
      </c>
      <c r="H121" s="24">
        <v>0.03</v>
      </c>
      <c r="I121" s="31">
        <v>7.45</v>
      </c>
      <c r="J121" s="31"/>
      <c r="K121" s="35" t="s">
        <v>637</v>
      </c>
    </row>
    <row r="122" spans="2:11" x14ac:dyDescent="0.25">
      <c r="B122" s="8" t="s">
        <v>763</v>
      </c>
      <c r="C122" s="57" t="s">
        <v>718</v>
      </c>
      <c r="D122" s="54" t="s">
        <v>764</v>
      </c>
      <c r="E122" s="6" t="s">
        <v>720</v>
      </c>
      <c r="F122" s="19">
        <v>2200</v>
      </c>
      <c r="G122" s="24">
        <v>2209.86</v>
      </c>
      <c r="H122" s="24">
        <v>0.03</v>
      </c>
      <c r="I122" s="31">
        <v>9.0149000000000008</v>
      </c>
      <c r="J122" s="31"/>
      <c r="K122" s="35" t="s">
        <v>637</v>
      </c>
    </row>
    <row r="123" spans="2:11" x14ac:dyDescent="0.25">
      <c r="B123" s="8" t="s">
        <v>765</v>
      </c>
      <c r="C123" s="57" t="s">
        <v>766</v>
      </c>
      <c r="D123" s="54" t="s">
        <v>767</v>
      </c>
      <c r="E123" s="6" t="s">
        <v>768</v>
      </c>
      <c r="F123" s="19">
        <v>2000</v>
      </c>
      <c r="G123" s="24">
        <v>502.47</v>
      </c>
      <c r="H123" s="24">
        <v>0.01</v>
      </c>
      <c r="I123" s="31">
        <v>8.9895999999999994</v>
      </c>
      <c r="J123" s="31"/>
      <c r="K123" s="35" t="s">
        <v>637</v>
      </c>
    </row>
    <row r="124" spans="2:11" x14ac:dyDescent="0.25">
      <c r="C124" s="58" t="s">
        <v>175</v>
      </c>
      <c r="D124" s="54"/>
      <c r="E124" s="6"/>
      <c r="F124" s="19"/>
      <c r="G124" s="25">
        <v>924388.57</v>
      </c>
      <c r="H124" s="25">
        <v>11.69</v>
      </c>
      <c r="I124" s="31"/>
      <c r="J124" s="31"/>
      <c r="K124" s="35"/>
    </row>
    <row r="125" spans="2:11" x14ac:dyDescent="0.25">
      <c r="C125" s="57"/>
      <c r="D125" s="54"/>
      <c r="E125" s="6"/>
      <c r="F125" s="19"/>
      <c r="G125" s="24"/>
      <c r="H125" s="24"/>
      <c r="I125" s="31"/>
      <c r="J125" s="31"/>
      <c r="K125" s="35"/>
    </row>
    <row r="126" spans="2:11" x14ac:dyDescent="0.25">
      <c r="C126" s="58" t="s">
        <v>7</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8</v>
      </c>
      <c r="D128" s="54"/>
      <c r="E128" s="6"/>
      <c r="F128" s="19"/>
      <c r="G128" s="24"/>
      <c r="H128" s="24"/>
      <c r="I128" s="31"/>
      <c r="J128" s="31"/>
      <c r="K128" s="35"/>
    </row>
    <row r="129" spans="1:11" x14ac:dyDescent="0.25">
      <c r="B129" s="8" t="s">
        <v>769</v>
      </c>
      <c r="C129" s="57" t="s">
        <v>5326</v>
      </c>
      <c r="D129" s="54" t="s">
        <v>770</v>
      </c>
      <c r="E129" s="6" t="s">
        <v>771</v>
      </c>
      <c r="F129" s="19">
        <v>300</v>
      </c>
      <c r="G129" s="24">
        <v>24197.4</v>
      </c>
      <c r="H129" s="24">
        <v>0.31</v>
      </c>
      <c r="I129" s="31">
        <v>7.68</v>
      </c>
      <c r="J129" s="31"/>
      <c r="K129" s="35" t="s">
        <v>637</v>
      </c>
    </row>
    <row r="130" spans="1:11" x14ac:dyDescent="0.25">
      <c r="C130" s="58" t="s">
        <v>175</v>
      </c>
      <c r="D130" s="54"/>
      <c r="E130" s="6"/>
      <c r="F130" s="19"/>
      <c r="G130" s="25">
        <v>24197.4</v>
      </c>
      <c r="H130" s="25">
        <v>0.31</v>
      </c>
      <c r="I130" s="31"/>
      <c r="J130" s="31"/>
      <c r="K130" s="35"/>
    </row>
    <row r="131" spans="1:11" x14ac:dyDescent="0.25">
      <c r="C131" s="57"/>
      <c r="D131" s="54"/>
      <c r="E131" s="6"/>
      <c r="F131" s="19"/>
      <c r="G131" s="24"/>
      <c r="H131" s="24"/>
      <c r="I131" s="31"/>
      <c r="J131" s="31"/>
      <c r="K131" s="35"/>
    </row>
    <row r="132" spans="1:11" x14ac:dyDescent="0.25">
      <c r="C132" s="59" t="s">
        <v>9</v>
      </c>
      <c r="D132" s="54"/>
      <c r="E132" s="6"/>
      <c r="F132" s="19"/>
      <c r="G132" s="24"/>
      <c r="H132" s="24"/>
      <c r="I132" s="31"/>
      <c r="J132" s="31"/>
      <c r="K132" s="35"/>
    </row>
    <row r="133" spans="1:11" x14ac:dyDescent="0.25">
      <c r="B133" s="8" t="s">
        <v>772</v>
      </c>
      <c r="C133" s="57" t="s">
        <v>773</v>
      </c>
      <c r="D133" s="54" t="s">
        <v>774</v>
      </c>
      <c r="E133" s="6" t="s">
        <v>189</v>
      </c>
      <c r="F133" s="19">
        <v>281501100</v>
      </c>
      <c r="G133" s="24">
        <v>284287.12</v>
      </c>
      <c r="H133" s="24">
        <v>3.6</v>
      </c>
      <c r="I133" s="31">
        <v>6.7523968999999999</v>
      </c>
      <c r="J133" s="31"/>
      <c r="K133" s="35"/>
    </row>
    <row r="134" spans="1:11" x14ac:dyDescent="0.25">
      <c r="B134" s="8" t="s">
        <v>775</v>
      </c>
      <c r="C134" s="57" t="s">
        <v>776</v>
      </c>
      <c r="D134" s="54" t="s">
        <v>777</v>
      </c>
      <c r="E134" s="6" t="s">
        <v>189</v>
      </c>
      <c r="F134" s="19">
        <v>289000400</v>
      </c>
      <c r="G134" s="24">
        <v>284060.52</v>
      </c>
      <c r="H134" s="24">
        <v>3.6</v>
      </c>
      <c r="I134" s="31">
        <v>6.6798872999999999</v>
      </c>
      <c r="J134" s="31"/>
      <c r="K134" s="35"/>
    </row>
    <row r="135" spans="1:11" x14ac:dyDescent="0.25">
      <c r="B135" s="8" t="s">
        <v>778</v>
      </c>
      <c r="C135" s="57" t="s">
        <v>779</v>
      </c>
      <c r="D135" s="54" t="s">
        <v>780</v>
      </c>
      <c r="E135" s="6" t="s">
        <v>189</v>
      </c>
      <c r="F135" s="19">
        <v>153500000</v>
      </c>
      <c r="G135" s="24">
        <v>154274.87</v>
      </c>
      <c r="H135" s="24">
        <v>1.95</v>
      </c>
      <c r="I135" s="31">
        <v>7.3272085999999996</v>
      </c>
      <c r="J135" s="31"/>
      <c r="K135" s="35"/>
    </row>
    <row r="136" spans="1:11" x14ac:dyDescent="0.25">
      <c r="B136" s="8" t="s">
        <v>781</v>
      </c>
      <c r="C136" s="57" t="s">
        <v>782</v>
      </c>
      <c r="D136" s="54" t="s">
        <v>783</v>
      </c>
      <c r="E136" s="6" t="s">
        <v>189</v>
      </c>
      <c r="F136" s="19">
        <v>93500000</v>
      </c>
      <c r="G136" s="24">
        <v>92148.46</v>
      </c>
      <c r="H136" s="24">
        <v>1.17</v>
      </c>
      <c r="I136" s="31">
        <v>7.3385049000000002</v>
      </c>
      <c r="J136" s="31"/>
      <c r="K136" s="35"/>
    </row>
    <row r="137" spans="1:11" x14ac:dyDescent="0.25">
      <c r="B137" s="8" t="s">
        <v>784</v>
      </c>
      <c r="C137" s="57" t="s">
        <v>785</v>
      </c>
      <c r="D137" s="54" t="s">
        <v>786</v>
      </c>
      <c r="E137" s="6" t="s">
        <v>189</v>
      </c>
      <c r="F137" s="19">
        <v>20000000</v>
      </c>
      <c r="G137" s="24">
        <v>19646.8</v>
      </c>
      <c r="H137" s="24">
        <v>0.25</v>
      </c>
      <c r="I137" s="31">
        <v>6.9887081000000002</v>
      </c>
      <c r="J137" s="31"/>
      <c r="K137" s="35"/>
    </row>
    <row r="138" spans="1:11" x14ac:dyDescent="0.25">
      <c r="B138" s="8" t="s">
        <v>787</v>
      </c>
      <c r="C138" s="57" t="s">
        <v>788</v>
      </c>
      <c r="D138" s="54" t="s">
        <v>789</v>
      </c>
      <c r="E138" s="6" t="s">
        <v>189</v>
      </c>
      <c r="F138" s="19">
        <v>456000</v>
      </c>
      <c r="G138" s="24">
        <v>457.66</v>
      </c>
      <c r="H138" s="24">
        <v>0.01</v>
      </c>
      <c r="I138" s="31">
        <v>6.9962835999999999</v>
      </c>
      <c r="J138" s="31"/>
      <c r="K138" s="35"/>
    </row>
    <row r="139" spans="1:11" x14ac:dyDescent="0.25">
      <c r="C139" s="58" t="s">
        <v>175</v>
      </c>
      <c r="D139" s="54"/>
      <c r="E139" s="6"/>
      <c r="F139" s="19"/>
      <c r="G139" s="25">
        <v>834875.43</v>
      </c>
      <c r="H139" s="25">
        <v>10.58</v>
      </c>
      <c r="I139" s="31"/>
      <c r="J139" s="31"/>
      <c r="K139" s="35"/>
    </row>
    <row r="140" spans="1:11" x14ac:dyDescent="0.25">
      <c r="C140" s="57"/>
      <c r="D140" s="54"/>
      <c r="E140" s="6"/>
      <c r="F140" s="19"/>
      <c r="G140" s="24"/>
      <c r="H140" s="24"/>
      <c r="I140" s="31"/>
      <c r="J140" s="31"/>
      <c r="K140" s="35"/>
    </row>
    <row r="141" spans="1:11" x14ac:dyDescent="0.25">
      <c r="C141" s="58" t="s">
        <v>10</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11</v>
      </c>
      <c r="D143" s="54"/>
      <c r="E143" s="6"/>
      <c r="F143" s="19"/>
      <c r="G143" s="24"/>
      <c r="H143" s="24"/>
      <c r="I143" s="31"/>
      <c r="J143" s="31"/>
      <c r="K143" s="35"/>
    </row>
    <row r="144" spans="1:11" x14ac:dyDescent="0.25">
      <c r="C144" s="59" t="s">
        <v>13</v>
      </c>
      <c r="D144" s="54"/>
      <c r="E144" s="6"/>
      <c r="F144" s="19"/>
      <c r="G144" s="24"/>
      <c r="H144" s="24"/>
      <c r="I144" s="31"/>
      <c r="J144" s="31"/>
      <c r="K144" s="35"/>
    </row>
    <row r="145" spans="2:11" x14ac:dyDescent="0.25">
      <c r="B145" s="8" t="s">
        <v>790</v>
      </c>
      <c r="C145" s="57" t="s">
        <v>309</v>
      </c>
      <c r="D145" s="54" t="s">
        <v>791</v>
      </c>
      <c r="E145" s="6" t="s">
        <v>792</v>
      </c>
      <c r="F145" s="19">
        <v>3000</v>
      </c>
      <c r="G145" s="24">
        <v>14928.09</v>
      </c>
      <c r="H145" s="24">
        <v>0.19</v>
      </c>
      <c r="I145" s="31">
        <v>6.2801</v>
      </c>
      <c r="J145" s="31"/>
      <c r="K145" s="35" t="s">
        <v>637</v>
      </c>
    </row>
    <row r="146" spans="2:11" x14ac:dyDescent="0.25">
      <c r="B146" s="8" t="s">
        <v>793</v>
      </c>
      <c r="C146" s="57" t="s">
        <v>433</v>
      </c>
      <c r="D146" s="54" t="s">
        <v>794</v>
      </c>
      <c r="E146" s="6" t="s">
        <v>795</v>
      </c>
      <c r="F146" s="19">
        <v>1500</v>
      </c>
      <c r="G146" s="24">
        <v>7446.19</v>
      </c>
      <c r="H146" s="24">
        <v>0.09</v>
      </c>
      <c r="I146" s="31">
        <v>6.1349</v>
      </c>
      <c r="J146" s="31"/>
      <c r="K146" s="35" t="s">
        <v>637</v>
      </c>
    </row>
    <row r="147" spans="2:11" x14ac:dyDescent="0.25">
      <c r="C147" s="58" t="s">
        <v>175</v>
      </c>
      <c r="D147" s="54"/>
      <c r="E147" s="6"/>
      <c r="F147" s="19"/>
      <c r="G147" s="25">
        <v>22374.28</v>
      </c>
      <c r="H147" s="25">
        <v>0.28000000000000003</v>
      </c>
      <c r="I147" s="31"/>
      <c r="J147" s="31"/>
      <c r="K147" s="35"/>
    </row>
    <row r="148" spans="2:11" x14ac:dyDescent="0.25">
      <c r="C148" s="57"/>
      <c r="D148" s="54"/>
      <c r="E148" s="6"/>
      <c r="F148" s="19"/>
      <c r="G148" s="24"/>
      <c r="H148" s="24"/>
      <c r="I148" s="31"/>
      <c r="J148" s="31"/>
      <c r="K148" s="35"/>
    </row>
    <row r="149" spans="2:11" x14ac:dyDescent="0.25">
      <c r="C149" s="59" t="s">
        <v>14</v>
      </c>
      <c r="D149" s="54"/>
      <c r="E149" s="6"/>
      <c r="F149" s="19"/>
      <c r="G149" s="24"/>
      <c r="H149" s="24"/>
      <c r="I149" s="31"/>
      <c r="J149" s="31"/>
      <c r="K149" s="35"/>
    </row>
    <row r="150" spans="2:11" x14ac:dyDescent="0.25">
      <c r="B150" s="8" t="s">
        <v>796</v>
      </c>
      <c r="C150" s="57" t="s">
        <v>797</v>
      </c>
      <c r="D150" s="54" t="s">
        <v>798</v>
      </c>
      <c r="E150" s="6" t="s">
        <v>792</v>
      </c>
      <c r="F150" s="19">
        <v>5000</v>
      </c>
      <c r="G150" s="24">
        <v>24242.93</v>
      </c>
      <c r="H150" s="24">
        <v>0.31</v>
      </c>
      <c r="I150" s="31">
        <v>6.7050000000000001</v>
      </c>
      <c r="J150" s="31"/>
      <c r="K150" s="35" t="s">
        <v>637</v>
      </c>
    </row>
    <row r="151" spans="2:11" x14ac:dyDescent="0.25">
      <c r="B151" s="8" t="s">
        <v>799</v>
      </c>
      <c r="C151" s="57" t="s">
        <v>338</v>
      </c>
      <c r="D151" s="54" t="s">
        <v>800</v>
      </c>
      <c r="E151" s="6" t="s">
        <v>792</v>
      </c>
      <c r="F151" s="19">
        <v>4000</v>
      </c>
      <c r="G151" s="24">
        <v>19797.8</v>
      </c>
      <c r="H151" s="24">
        <v>0.25</v>
      </c>
      <c r="I151" s="31">
        <v>5.8247</v>
      </c>
      <c r="J151" s="31"/>
      <c r="K151" s="35" t="s">
        <v>637</v>
      </c>
    </row>
    <row r="152" spans="2:11" x14ac:dyDescent="0.25">
      <c r="C152" s="58" t="s">
        <v>175</v>
      </c>
      <c r="D152" s="54"/>
      <c r="E152" s="6"/>
      <c r="F152" s="19"/>
      <c r="G152" s="25">
        <v>44040.73</v>
      </c>
      <c r="H152" s="25">
        <v>0.56000000000000005</v>
      </c>
      <c r="I152" s="31"/>
      <c r="J152" s="31"/>
      <c r="K152" s="35"/>
    </row>
    <row r="153" spans="2:11" x14ac:dyDescent="0.25">
      <c r="C153" s="57"/>
      <c r="D153" s="54"/>
      <c r="E153" s="6"/>
      <c r="F153" s="19"/>
      <c r="G153" s="24"/>
      <c r="H153" s="24"/>
      <c r="I153" s="31"/>
      <c r="J153" s="31"/>
      <c r="K153" s="35"/>
    </row>
    <row r="154" spans="2:11" x14ac:dyDescent="0.25">
      <c r="C154" s="58" t="s">
        <v>15</v>
      </c>
      <c r="D154" s="54"/>
      <c r="E154" s="6"/>
      <c r="F154" s="19"/>
      <c r="G154" s="24" t="s">
        <v>2</v>
      </c>
      <c r="H154" s="24" t="s">
        <v>2</v>
      </c>
      <c r="I154" s="31"/>
      <c r="J154" s="31"/>
      <c r="K154" s="35"/>
    </row>
    <row r="155" spans="2:11" x14ac:dyDescent="0.25">
      <c r="C155" s="57"/>
      <c r="D155" s="54"/>
      <c r="E155" s="6"/>
      <c r="F155" s="19"/>
      <c r="G155" s="24"/>
      <c r="H155" s="24"/>
      <c r="I155" s="31"/>
      <c r="J155" s="31"/>
      <c r="K155" s="35"/>
    </row>
    <row r="156" spans="2:11" x14ac:dyDescent="0.25">
      <c r="C156" s="58" t="s">
        <v>16</v>
      </c>
      <c r="D156" s="54"/>
      <c r="E156" s="6"/>
      <c r="F156" s="19"/>
      <c r="G156" s="24" t="s">
        <v>2</v>
      </c>
      <c r="H156" s="24" t="s">
        <v>2</v>
      </c>
      <c r="I156" s="31"/>
      <c r="J156" s="31"/>
      <c r="K156" s="35"/>
    </row>
    <row r="157" spans="2:11" x14ac:dyDescent="0.25">
      <c r="C157" s="57"/>
      <c r="D157" s="54"/>
      <c r="E157" s="6"/>
      <c r="F157" s="19"/>
      <c r="G157" s="24"/>
      <c r="H157" s="24"/>
      <c r="I157" s="31"/>
      <c r="J157" s="31"/>
      <c r="K157" s="35"/>
    </row>
    <row r="158" spans="2:11" x14ac:dyDescent="0.25">
      <c r="C158" s="59" t="s">
        <v>17</v>
      </c>
      <c r="D158" s="54"/>
      <c r="E158" s="6"/>
      <c r="F158" s="19"/>
      <c r="G158" s="24"/>
      <c r="H158" s="24"/>
      <c r="I158" s="31"/>
      <c r="J158" s="31"/>
      <c r="K158" s="35"/>
    </row>
    <row r="159" spans="2:11" x14ac:dyDescent="0.25">
      <c r="B159" s="8" t="s">
        <v>801</v>
      </c>
      <c r="C159" s="57" t="s">
        <v>802</v>
      </c>
      <c r="D159" s="54" t="s">
        <v>803</v>
      </c>
      <c r="E159" s="6" t="s">
        <v>189</v>
      </c>
      <c r="F159" s="19">
        <v>257000</v>
      </c>
      <c r="G159" s="24">
        <v>244.25</v>
      </c>
      <c r="H159" s="24" t="s">
        <v>5240</v>
      </c>
      <c r="I159" s="31">
        <v>5.8741934000000002</v>
      </c>
      <c r="J159" s="31"/>
      <c r="K159" s="35"/>
    </row>
    <row r="160" spans="2:11" x14ac:dyDescent="0.25">
      <c r="C160" s="58" t="s">
        <v>175</v>
      </c>
      <c r="D160" s="54"/>
      <c r="E160" s="6"/>
      <c r="F160" s="19"/>
      <c r="G160" s="25">
        <v>244.25</v>
      </c>
      <c r="H160" s="25" t="s">
        <v>5240</v>
      </c>
      <c r="I160" s="31"/>
      <c r="J160" s="31"/>
      <c r="K160" s="35"/>
    </row>
    <row r="161" spans="1:11" x14ac:dyDescent="0.25">
      <c r="C161" s="57"/>
      <c r="D161" s="54"/>
      <c r="E161" s="6"/>
      <c r="F161" s="19"/>
      <c r="G161" s="24"/>
      <c r="H161" s="24"/>
      <c r="I161" s="31"/>
      <c r="J161" s="31"/>
      <c r="K161" s="35"/>
    </row>
    <row r="162" spans="1:11" x14ac:dyDescent="0.25">
      <c r="A162" s="10"/>
      <c r="B162" s="28"/>
      <c r="C162" s="58" t="s">
        <v>18</v>
      </c>
      <c r="D162" s="54"/>
      <c r="E162" s="6"/>
      <c r="F162" s="19"/>
      <c r="G162" s="24"/>
      <c r="H162" s="24"/>
      <c r="I162" s="31"/>
      <c r="J162" s="31"/>
      <c r="K162" s="35"/>
    </row>
    <row r="163" spans="1:11" x14ac:dyDescent="0.25">
      <c r="A163" s="28"/>
      <c r="B163" s="28"/>
      <c r="C163" s="58" t="s">
        <v>19</v>
      </c>
      <c r="D163" s="54"/>
      <c r="E163" s="6"/>
      <c r="F163" s="19"/>
      <c r="G163" s="24" t="s">
        <v>2</v>
      </c>
      <c r="H163" s="24" t="s">
        <v>2</v>
      </c>
      <c r="I163" s="31"/>
      <c r="J163" s="31"/>
      <c r="K163" s="35"/>
    </row>
    <row r="164" spans="1:11" x14ac:dyDescent="0.25">
      <c r="A164" s="28"/>
      <c r="B164" s="28"/>
      <c r="C164" s="58"/>
      <c r="D164" s="54"/>
      <c r="E164" s="6"/>
      <c r="F164" s="19"/>
      <c r="G164" s="24"/>
      <c r="H164" s="24"/>
      <c r="I164" s="31"/>
      <c r="J164" s="31"/>
      <c r="K164" s="35"/>
    </row>
    <row r="165" spans="1:11" x14ac:dyDescent="0.25">
      <c r="A165" s="28"/>
      <c r="B165" s="28"/>
      <c r="C165" s="58" t="s">
        <v>20</v>
      </c>
      <c r="D165" s="54"/>
      <c r="E165" s="6"/>
      <c r="F165" s="19"/>
      <c r="G165" s="24" t="s">
        <v>2</v>
      </c>
      <c r="H165" s="24" t="s">
        <v>2</v>
      </c>
      <c r="I165" s="31"/>
      <c r="J165" s="31"/>
      <c r="K165" s="35"/>
    </row>
    <row r="166" spans="1:11" x14ac:dyDescent="0.25">
      <c r="A166" s="28"/>
      <c r="B166" s="28"/>
      <c r="C166" s="58"/>
      <c r="D166" s="54"/>
      <c r="E166" s="6"/>
      <c r="F166" s="19"/>
      <c r="G166" s="24"/>
      <c r="H166" s="24"/>
      <c r="I166" s="31"/>
      <c r="J166" s="31"/>
      <c r="K166" s="35"/>
    </row>
    <row r="167" spans="1:11" x14ac:dyDescent="0.25">
      <c r="A167" s="28"/>
      <c r="B167" s="28"/>
      <c r="C167" s="58" t="s">
        <v>21</v>
      </c>
      <c r="D167" s="54"/>
      <c r="E167" s="6"/>
      <c r="F167" s="19"/>
      <c r="G167" s="24" t="s">
        <v>2</v>
      </c>
      <c r="H167" s="24" t="s">
        <v>2</v>
      </c>
      <c r="I167" s="31"/>
      <c r="J167" s="31"/>
      <c r="K167" s="35"/>
    </row>
    <row r="168" spans="1:11" x14ac:dyDescent="0.25">
      <c r="A168" s="28"/>
      <c r="B168" s="28"/>
      <c r="C168" s="58"/>
      <c r="D168" s="54"/>
      <c r="E168" s="6"/>
      <c r="F168" s="19"/>
      <c r="G168" s="24"/>
      <c r="H168" s="24"/>
      <c r="I168" s="31"/>
      <c r="J168" s="31"/>
      <c r="K168" s="35"/>
    </row>
    <row r="169" spans="1:11" x14ac:dyDescent="0.25">
      <c r="A169" s="28"/>
      <c r="B169" s="28"/>
      <c r="C169" s="58" t="s">
        <v>22</v>
      </c>
      <c r="D169" s="54"/>
      <c r="E169" s="6"/>
      <c r="F169" s="19"/>
      <c r="G169" s="24" t="s">
        <v>2</v>
      </c>
      <c r="H169" s="24" t="s">
        <v>2</v>
      </c>
      <c r="I169" s="31"/>
      <c r="J169" s="31"/>
      <c r="K169" s="35"/>
    </row>
    <row r="170" spans="1:11" x14ac:dyDescent="0.25">
      <c r="A170" s="28"/>
      <c r="B170" s="28"/>
      <c r="C170" s="58"/>
      <c r="D170" s="54"/>
      <c r="E170" s="6"/>
      <c r="F170" s="19"/>
      <c r="G170" s="24"/>
      <c r="H170" s="24"/>
      <c r="I170" s="31"/>
      <c r="J170" s="31"/>
      <c r="K170" s="35"/>
    </row>
    <row r="171" spans="1:11" x14ac:dyDescent="0.25">
      <c r="A171" s="28"/>
      <c r="B171" s="28"/>
      <c r="C171" s="58" t="s">
        <v>23</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C173" s="59" t="s">
        <v>24</v>
      </c>
      <c r="D173" s="54"/>
      <c r="E173" s="6"/>
      <c r="F173" s="19"/>
      <c r="G173" s="24"/>
      <c r="H173" s="24"/>
      <c r="I173" s="31"/>
      <c r="J173" s="31"/>
      <c r="K173" s="35"/>
    </row>
    <row r="174" spans="1:11" x14ac:dyDescent="0.25">
      <c r="B174" s="8" t="s">
        <v>190</v>
      </c>
      <c r="C174" s="57" t="s">
        <v>191</v>
      </c>
      <c r="D174" s="54"/>
      <c r="E174" s="6"/>
      <c r="F174" s="19"/>
      <c r="G174" s="24">
        <v>255639.54</v>
      </c>
      <c r="H174" s="24">
        <v>3.24</v>
      </c>
      <c r="I174" s="31"/>
      <c r="J174" s="31"/>
      <c r="K174" s="35"/>
    </row>
    <row r="175" spans="1:11" x14ac:dyDescent="0.25">
      <c r="C175" s="58" t="s">
        <v>175</v>
      </c>
      <c r="D175" s="54"/>
      <c r="E175" s="6"/>
      <c r="F175" s="19"/>
      <c r="G175" s="25">
        <v>255639.54</v>
      </c>
      <c r="H175" s="25">
        <v>3.24</v>
      </c>
      <c r="I175" s="31"/>
      <c r="J175" s="31"/>
      <c r="K175" s="35"/>
    </row>
    <row r="176" spans="1:11" x14ac:dyDescent="0.25">
      <c r="C176" s="57"/>
      <c r="D176" s="54"/>
      <c r="E176" s="6"/>
      <c r="F176" s="19"/>
      <c r="G176" s="24"/>
      <c r="H176" s="24"/>
      <c r="I176" s="31"/>
      <c r="J176" s="31"/>
      <c r="K176" s="35"/>
    </row>
    <row r="177" spans="1:54" x14ac:dyDescent="0.25">
      <c r="A177" s="10"/>
      <c r="B177" s="28"/>
      <c r="C177" s="58" t="s">
        <v>25</v>
      </c>
      <c r="D177" s="54"/>
      <c r="E177" s="6"/>
      <c r="F177" s="19"/>
      <c r="G177" s="24"/>
      <c r="H177" s="24"/>
      <c r="I177" s="31"/>
      <c r="J177" s="31"/>
      <c r="K177" s="35"/>
    </row>
    <row r="178" spans="1:54" s="2" customFormat="1" ht="13.5" x14ac:dyDescent="0.25">
      <c r="A178" s="28"/>
      <c r="B178" s="28"/>
      <c r="C178" s="57" t="s">
        <v>5239</v>
      </c>
      <c r="D178" s="54"/>
      <c r="E178" s="6"/>
      <c r="F178" s="19"/>
      <c r="G178" s="24">
        <v>2242.5</v>
      </c>
      <c r="H178" s="24">
        <v>0.03</v>
      </c>
      <c r="I178" s="31"/>
      <c r="J178" s="31"/>
      <c r="K178" s="35"/>
      <c r="L178" s="3"/>
      <c r="AI178" s="3"/>
      <c r="AV178" s="3"/>
      <c r="AX178" s="3"/>
      <c r="BB178" s="3"/>
    </row>
    <row r="179" spans="1:54" x14ac:dyDescent="0.25">
      <c r="B179" s="8"/>
      <c r="C179" s="57" t="s">
        <v>192</v>
      </c>
      <c r="D179" s="54"/>
      <c r="E179" s="6"/>
      <c r="F179" s="19"/>
      <c r="G179" s="24">
        <v>2176.8900000000003</v>
      </c>
      <c r="H179" s="24">
        <v>-1.0000000000000002E-2</v>
      </c>
      <c r="I179" s="31"/>
      <c r="J179" s="31"/>
      <c r="K179" s="35"/>
    </row>
    <row r="180" spans="1:54" x14ac:dyDescent="0.25">
      <c r="C180" s="58" t="s">
        <v>175</v>
      </c>
      <c r="D180" s="54"/>
      <c r="E180" s="6"/>
      <c r="F180" s="19"/>
      <c r="G180" s="25">
        <v>4419.3900000000003</v>
      </c>
      <c r="H180" s="25">
        <v>1.9999999999999997E-2</v>
      </c>
      <c r="I180" s="31"/>
      <c r="J180" s="31"/>
      <c r="K180" s="35"/>
    </row>
    <row r="181" spans="1:54" x14ac:dyDescent="0.25">
      <c r="C181" s="57"/>
      <c r="D181" s="54"/>
      <c r="E181" s="6"/>
      <c r="F181" s="19"/>
      <c r="G181" s="24"/>
      <c r="H181" s="24"/>
      <c r="I181" s="31"/>
      <c r="J181" s="31"/>
      <c r="K181" s="35"/>
    </row>
    <row r="182" spans="1:54" x14ac:dyDescent="0.25">
      <c r="C182" s="60" t="s">
        <v>193</v>
      </c>
      <c r="D182" s="55"/>
      <c r="E182" s="5"/>
      <c r="F182" s="20"/>
      <c r="G182" s="26">
        <v>7900804.6900000004</v>
      </c>
      <c r="H182" s="26">
        <v>99.999999999999986</v>
      </c>
      <c r="I182" s="32"/>
      <c r="J182" s="32"/>
      <c r="K182" s="36"/>
    </row>
    <row r="185" spans="1:54" x14ac:dyDescent="0.25">
      <c r="C185" s="1" t="s">
        <v>194</v>
      </c>
    </row>
    <row r="186" spans="1:54" x14ac:dyDescent="0.25">
      <c r="C186" s="37" t="s">
        <v>195</v>
      </c>
      <c r="D186" s="37"/>
      <c r="E186" s="37"/>
      <c r="F186" s="37"/>
      <c r="G186" s="37"/>
      <c r="H186" s="37"/>
      <c r="I186" s="37"/>
      <c r="J186" s="37"/>
      <c r="K186" s="37"/>
    </row>
    <row r="187" spans="1:54" x14ac:dyDescent="0.25">
      <c r="C187" s="2" t="s">
        <v>196</v>
      </c>
    </row>
    <row r="188" spans="1:54" x14ac:dyDescent="0.25">
      <c r="C188" s="2" t="s">
        <v>197</v>
      </c>
    </row>
    <row r="189" spans="1:54" ht="30" customHeight="1" x14ac:dyDescent="0.25">
      <c r="C189" s="92" t="s">
        <v>198</v>
      </c>
      <c r="D189" s="93"/>
      <c r="E189" s="93"/>
      <c r="F189" s="93"/>
      <c r="G189" s="93"/>
      <c r="H189" s="93"/>
      <c r="I189" s="93"/>
      <c r="J189" s="93"/>
      <c r="K189" s="93"/>
    </row>
    <row r="190" spans="1:54" x14ac:dyDescent="0.25">
      <c r="C190" s="2" t="s">
        <v>199</v>
      </c>
    </row>
    <row r="191" spans="1:54" x14ac:dyDescent="0.25">
      <c r="C191" s="74" t="s">
        <v>5310</v>
      </c>
    </row>
    <row r="192" spans="1:54" ht="45" x14ac:dyDescent="0.25">
      <c r="C192" s="40" t="s">
        <v>5311</v>
      </c>
      <c r="D192" s="40" t="s">
        <v>32</v>
      </c>
      <c r="E192" s="40" t="s">
        <v>5312</v>
      </c>
      <c r="F192" s="40" t="s">
        <v>5313</v>
      </c>
      <c r="G192" s="40" t="s">
        <v>5314</v>
      </c>
      <c r="H192" s="75" t="s">
        <v>5315</v>
      </c>
      <c r="I192" s="75" t="s">
        <v>5316</v>
      </c>
      <c r="J192" s="75" t="s">
        <v>5317</v>
      </c>
    </row>
    <row r="193" spans="3:10" x14ac:dyDescent="0.25">
      <c r="C193" s="40" t="s">
        <v>5318</v>
      </c>
      <c r="D193" s="40" t="s">
        <v>5319</v>
      </c>
      <c r="E193" s="76">
        <v>0</v>
      </c>
      <c r="F193" s="77">
        <v>0</v>
      </c>
      <c r="G193" s="78">
        <v>10870</v>
      </c>
      <c r="H193" s="78">
        <v>2770.5786199999998</v>
      </c>
      <c r="I193" s="78">
        <v>140.6806957</v>
      </c>
      <c r="J193" s="78">
        <v>2911.2593156999997</v>
      </c>
    </row>
    <row r="195" spans="3:10" x14ac:dyDescent="0.25">
      <c r="C195" s="1" t="s">
        <v>5400</v>
      </c>
      <c r="E195" s="90" t="s">
        <v>5401</v>
      </c>
    </row>
    <row r="196" spans="3:10" x14ac:dyDescent="0.25">
      <c r="E196" s="2" t="s">
        <v>5405</v>
      </c>
    </row>
  </sheetData>
  <mergeCells count="1">
    <mergeCell ref="C189:K189"/>
  </mergeCells>
  <hyperlinks>
    <hyperlink ref="J2" location="'Index'!A1" display="'Index'!A1" xr:uid="{548FF105-709B-43BC-A08F-1D42E6381757}"/>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424E7-08F3-4EC8-9962-15255F1DFE0C}">
  <sheetPr codeName="Sheet1"/>
  <dimension ref="A1:IV81"/>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3303</v>
      </c>
      <c r="J2" s="38" t="s">
        <v>4913</v>
      </c>
    </row>
    <row r="3" spans="1:54" ht="16.5" x14ac:dyDescent="0.3">
      <c r="C3" s="1" t="s">
        <v>28</v>
      </c>
      <c r="D3" s="21" t="s">
        <v>3304</v>
      </c>
      <c r="F3" s="79" t="s">
        <v>5336</v>
      </c>
      <c r="G3" s="13" t="s">
        <v>4845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50</v>
      </c>
      <c r="F10" s="19">
        <v>127186</v>
      </c>
      <c r="G10" s="24">
        <v>1833.77</v>
      </c>
      <c r="H10" s="24">
        <v>29.17</v>
      </c>
      <c r="I10" s="31"/>
      <c r="J10" s="31"/>
      <c r="K10" s="35"/>
    </row>
    <row r="11" spans="1:54" x14ac:dyDescent="0.25">
      <c r="B11" s="8" t="s">
        <v>80</v>
      </c>
      <c r="C11" s="57" t="s">
        <v>81</v>
      </c>
      <c r="D11" s="54" t="s">
        <v>82</v>
      </c>
      <c r="E11" s="6" t="s">
        <v>50</v>
      </c>
      <c r="F11" s="19">
        <v>47638</v>
      </c>
      <c r="G11" s="24">
        <v>1375.98</v>
      </c>
      <c r="H11" s="24">
        <v>21.89</v>
      </c>
      <c r="I11" s="31"/>
      <c r="J11" s="31"/>
      <c r="K11" s="35"/>
    </row>
    <row r="12" spans="1:54" x14ac:dyDescent="0.25">
      <c r="B12" s="8" t="s">
        <v>918</v>
      </c>
      <c r="C12" s="57" t="s">
        <v>919</v>
      </c>
      <c r="D12" s="54" t="s">
        <v>920</v>
      </c>
      <c r="E12" s="6" t="s">
        <v>50</v>
      </c>
      <c r="F12" s="19">
        <v>49418</v>
      </c>
      <c r="G12" s="24">
        <v>684.49</v>
      </c>
      <c r="H12" s="24">
        <v>10.89</v>
      </c>
      <c r="I12" s="31"/>
      <c r="J12" s="31"/>
      <c r="K12" s="35"/>
    </row>
    <row r="13" spans="1:54" x14ac:dyDescent="0.25">
      <c r="B13" s="8" t="s">
        <v>391</v>
      </c>
      <c r="C13" s="57" t="s">
        <v>392</v>
      </c>
      <c r="D13" s="54" t="s">
        <v>393</v>
      </c>
      <c r="E13" s="6" t="s">
        <v>50</v>
      </c>
      <c r="F13" s="19">
        <v>42175</v>
      </c>
      <c r="G13" s="24">
        <v>590.58000000000004</v>
      </c>
      <c r="H13" s="24">
        <v>9.39</v>
      </c>
      <c r="I13" s="31"/>
      <c r="J13" s="31"/>
      <c r="K13" s="35"/>
    </row>
    <row r="14" spans="1:54" x14ac:dyDescent="0.25">
      <c r="B14" s="8" t="s">
        <v>346</v>
      </c>
      <c r="C14" s="57" t="s">
        <v>347</v>
      </c>
      <c r="D14" s="54" t="s">
        <v>348</v>
      </c>
      <c r="E14" s="6" t="s">
        <v>50</v>
      </c>
      <c r="F14" s="19">
        <v>189547</v>
      </c>
      <c r="G14" s="24">
        <v>453.72</v>
      </c>
      <c r="H14" s="24">
        <v>7.22</v>
      </c>
      <c r="I14" s="31"/>
      <c r="J14" s="31"/>
      <c r="K14" s="35"/>
    </row>
    <row r="15" spans="1:54" x14ac:dyDescent="0.25">
      <c r="B15" s="8" t="s">
        <v>904</v>
      </c>
      <c r="C15" s="57" t="s">
        <v>905</v>
      </c>
      <c r="D15" s="54" t="s">
        <v>906</v>
      </c>
      <c r="E15" s="6" t="s">
        <v>50</v>
      </c>
      <c r="F15" s="19">
        <v>22208</v>
      </c>
      <c r="G15" s="24">
        <v>353.33</v>
      </c>
      <c r="H15" s="24">
        <v>5.62</v>
      </c>
      <c r="I15" s="31"/>
      <c r="J15" s="31"/>
      <c r="K15" s="35"/>
    </row>
    <row r="16" spans="1:54" x14ac:dyDescent="0.25">
      <c r="B16" s="8" t="s">
        <v>921</v>
      </c>
      <c r="C16" s="57" t="s">
        <v>922</v>
      </c>
      <c r="D16" s="54" t="s">
        <v>923</v>
      </c>
      <c r="E16" s="6" t="s">
        <v>50</v>
      </c>
      <c r="F16" s="19">
        <v>7129</v>
      </c>
      <c r="G16" s="24">
        <v>343.8</v>
      </c>
      <c r="H16" s="24">
        <v>5.47</v>
      </c>
      <c r="I16" s="31"/>
      <c r="J16" s="31"/>
      <c r="K16" s="35"/>
    </row>
    <row r="17" spans="2:11" x14ac:dyDescent="0.25">
      <c r="B17" s="8" t="s">
        <v>97</v>
      </c>
      <c r="C17" s="57" t="s">
        <v>98</v>
      </c>
      <c r="D17" s="54" t="s">
        <v>99</v>
      </c>
      <c r="E17" s="6" t="s">
        <v>50</v>
      </c>
      <c r="F17" s="19">
        <v>6160</v>
      </c>
      <c r="G17" s="24">
        <v>317.7</v>
      </c>
      <c r="H17" s="24">
        <v>5.05</v>
      </c>
      <c r="I17" s="31"/>
      <c r="J17" s="31"/>
      <c r="K17" s="35"/>
    </row>
    <row r="18" spans="2:11" x14ac:dyDescent="0.25">
      <c r="B18" s="8" t="s">
        <v>2489</v>
      </c>
      <c r="C18" s="57" t="s">
        <v>2490</v>
      </c>
      <c r="D18" s="54" t="s">
        <v>2491</v>
      </c>
      <c r="E18" s="6" t="s">
        <v>50</v>
      </c>
      <c r="F18" s="19">
        <v>7564</v>
      </c>
      <c r="G18" s="24">
        <v>200.81</v>
      </c>
      <c r="H18" s="24">
        <v>3.19</v>
      </c>
      <c r="I18" s="31"/>
      <c r="J18" s="31"/>
      <c r="K18" s="35"/>
    </row>
    <row r="19" spans="2:11" x14ac:dyDescent="0.25">
      <c r="B19" s="8" t="s">
        <v>2492</v>
      </c>
      <c r="C19" s="57" t="s">
        <v>2493</v>
      </c>
      <c r="D19" s="54" t="s">
        <v>2494</v>
      </c>
      <c r="E19" s="6" t="s">
        <v>50</v>
      </c>
      <c r="F19" s="19">
        <v>1577</v>
      </c>
      <c r="G19" s="24">
        <v>132.52000000000001</v>
      </c>
      <c r="H19" s="24">
        <v>2.11</v>
      </c>
      <c r="I19" s="31"/>
      <c r="J19" s="31"/>
      <c r="K19" s="35"/>
    </row>
    <row r="20" spans="2:11" x14ac:dyDescent="0.25">
      <c r="C20" s="58" t="s">
        <v>175</v>
      </c>
      <c r="D20" s="54"/>
      <c r="E20" s="6"/>
      <c r="F20" s="19"/>
      <c r="G20" s="25">
        <v>6286.7</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190</v>
      </c>
      <c r="C62" s="57" t="s">
        <v>191</v>
      </c>
      <c r="D62" s="54"/>
      <c r="E62" s="6"/>
      <c r="F62" s="19"/>
      <c r="G62" s="24">
        <v>2.91</v>
      </c>
      <c r="H62" s="24">
        <v>0.05</v>
      </c>
      <c r="I62" s="31"/>
      <c r="J62" s="31"/>
      <c r="K62" s="35"/>
    </row>
    <row r="63" spans="1:11" x14ac:dyDescent="0.25">
      <c r="C63" s="58" t="s">
        <v>175</v>
      </c>
      <c r="D63" s="54"/>
      <c r="E63" s="6"/>
      <c r="F63" s="19"/>
      <c r="G63" s="25">
        <v>2.91</v>
      </c>
      <c r="H63" s="25">
        <v>0.05</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5239</v>
      </c>
      <c r="D66" s="54"/>
      <c r="E66" s="6"/>
      <c r="F66" s="19"/>
      <c r="G66" s="24" t="s">
        <v>2</v>
      </c>
      <c r="H66" s="24" t="s">
        <v>2</v>
      </c>
      <c r="I66" s="31"/>
      <c r="J66" s="31"/>
      <c r="K66" s="35"/>
      <c r="L66" s="3"/>
      <c r="AI66" s="3"/>
      <c r="AV66" s="3"/>
      <c r="AX66" s="3"/>
      <c r="BB66" s="3"/>
    </row>
    <row r="67" spans="1:54" x14ac:dyDescent="0.25">
      <c r="B67" s="8"/>
      <c r="C67" s="57" t="s">
        <v>192</v>
      </c>
      <c r="D67" s="54"/>
      <c r="E67" s="6"/>
      <c r="F67" s="19"/>
      <c r="G67" s="24">
        <v>-2.89</v>
      </c>
      <c r="H67" s="24">
        <v>-0.05</v>
      </c>
      <c r="I67" s="31"/>
      <c r="J67" s="31"/>
      <c r="K67" s="35"/>
    </row>
    <row r="68" spans="1:54" x14ac:dyDescent="0.25">
      <c r="C68" s="58" t="s">
        <v>175</v>
      </c>
      <c r="D68" s="54"/>
      <c r="E68" s="6"/>
      <c r="F68" s="19"/>
      <c r="G68" s="25">
        <v>-2.89</v>
      </c>
      <c r="H68" s="25">
        <v>-0.05</v>
      </c>
      <c r="I68" s="31"/>
      <c r="J68" s="31"/>
      <c r="K68" s="35"/>
    </row>
    <row r="69" spans="1:54" x14ac:dyDescent="0.25">
      <c r="C69" s="57"/>
      <c r="D69" s="54"/>
      <c r="E69" s="6"/>
      <c r="F69" s="19"/>
      <c r="G69" s="24"/>
      <c r="H69" s="24"/>
      <c r="I69" s="31"/>
      <c r="J69" s="31"/>
      <c r="K69" s="35"/>
    </row>
    <row r="70" spans="1:54" x14ac:dyDescent="0.25">
      <c r="C70" s="60" t="s">
        <v>193</v>
      </c>
      <c r="D70" s="55"/>
      <c r="E70" s="5"/>
      <c r="F70" s="20"/>
      <c r="G70" s="26">
        <v>6286.72</v>
      </c>
      <c r="H70" s="26">
        <v>100</v>
      </c>
      <c r="I70" s="32"/>
      <c r="J70" s="32"/>
      <c r="K70" s="36"/>
    </row>
    <row r="73" spans="1:54" x14ac:dyDescent="0.25">
      <c r="C73" s="1" t="s">
        <v>194</v>
      </c>
    </row>
    <row r="74" spans="1:54" x14ac:dyDescent="0.25">
      <c r="C74" s="37" t="s">
        <v>195</v>
      </c>
      <c r="D74" s="37"/>
      <c r="E74" s="37"/>
      <c r="F74" s="37"/>
      <c r="G74" s="37"/>
      <c r="H74" s="37"/>
      <c r="I74" s="37"/>
      <c r="J74" s="37"/>
      <c r="K74" s="37"/>
    </row>
    <row r="75" spans="1:54" x14ac:dyDescent="0.25">
      <c r="C75" s="2" t="s">
        <v>196</v>
      </c>
    </row>
    <row r="76" spans="1:54" x14ac:dyDescent="0.25">
      <c r="C76" s="2" t="s">
        <v>197</v>
      </c>
    </row>
    <row r="77" spans="1:54" ht="30" customHeight="1" x14ac:dyDescent="0.25">
      <c r="C77" s="92" t="s">
        <v>198</v>
      </c>
      <c r="D77" s="93"/>
      <c r="E77" s="93"/>
      <c r="F77" s="93"/>
      <c r="G77" s="93"/>
      <c r="H77" s="93"/>
      <c r="I77" s="93"/>
      <c r="J77" s="93"/>
      <c r="K77" s="93"/>
    </row>
    <row r="78" spans="1:54" x14ac:dyDescent="0.25">
      <c r="C78" s="2" t="s">
        <v>199</v>
      </c>
    </row>
    <row r="80" spans="1:54" x14ac:dyDescent="0.25">
      <c r="C80" s="1" t="s">
        <v>5400</v>
      </c>
      <c r="E80" s="90" t="s">
        <v>5401</v>
      </c>
    </row>
    <row r="81" spans="5:5" x14ac:dyDescent="0.25">
      <c r="E81" s="2" t="s">
        <v>5443</v>
      </c>
    </row>
  </sheetData>
  <mergeCells count="1">
    <mergeCell ref="C77:K77"/>
  </mergeCells>
  <hyperlinks>
    <hyperlink ref="J2" location="'Index'!A1" display="'Index'!A1" xr:uid="{62E892CD-FE84-40F0-8A29-E35B68852F78}"/>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54BB-D389-4231-AEFB-790A78F8E523}">
  <sheetPr codeName="Sheet1"/>
  <dimension ref="A1:IV81"/>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3305</v>
      </c>
      <c r="J2" s="38" t="s">
        <v>4913</v>
      </c>
    </row>
    <row r="3" spans="1:54" ht="16.5" x14ac:dyDescent="0.3">
      <c r="C3" s="1" t="s">
        <v>28</v>
      </c>
      <c r="D3" s="21" t="s">
        <v>3306</v>
      </c>
      <c r="F3" s="79" t="s">
        <v>5336</v>
      </c>
      <c r="G3" s="13" t="s">
        <v>4846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1108684</v>
      </c>
      <c r="G10" s="24">
        <v>10543.58</v>
      </c>
      <c r="H10" s="24">
        <v>21.46</v>
      </c>
      <c r="I10" s="31"/>
      <c r="J10" s="31"/>
      <c r="K10" s="35"/>
    </row>
    <row r="11" spans="1:54" x14ac:dyDescent="0.25">
      <c r="B11" s="8" t="s">
        <v>44</v>
      </c>
      <c r="C11" s="57" t="s">
        <v>45</v>
      </c>
      <c r="D11" s="54" t="s">
        <v>46</v>
      </c>
      <c r="E11" s="6" t="s">
        <v>43</v>
      </c>
      <c r="F11" s="19">
        <v>765435</v>
      </c>
      <c r="G11" s="24">
        <v>10318.06</v>
      </c>
      <c r="H11" s="24">
        <v>21</v>
      </c>
      <c r="I11" s="31"/>
      <c r="J11" s="31"/>
      <c r="K11" s="35"/>
    </row>
    <row r="12" spans="1:54" x14ac:dyDescent="0.25">
      <c r="B12" s="8" t="s">
        <v>69</v>
      </c>
      <c r="C12" s="57" t="s">
        <v>70</v>
      </c>
      <c r="D12" s="54" t="s">
        <v>71</v>
      </c>
      <c r="E12" s="6" t="s">
        <v>43</v>
      </c>
      <c r="F12" s="19">
        <v>485495</v>
      </c>
      <c r="G12" s="24">
        <v>9674.4599999999991</v>
      </c>
      <c r="H12" s="24">
        <v>19.690000000000001</v>
      </c>
      <c r="I12" s="31"/>
      <c r="J12" s="31"/>
      <c r="K12" s="35"/>
    </row>
    <row r="13" spans="1:54" x14ac:dyDescent="0.25">
      <c r="B13" s="8" t="s">
        <v>59</v>
      </c>
      <c r="C13" s="57" t="s">
        <v>60</v>
      </c>
      <c r="D13" s="54" t="s">
        <v>61</v>
      </c>
      <c r="E13" s="6" t="s">
        <v>43</v>
      </c>
      <c r="F13" s="19">
        <v>837943</v>
      </c>
      <c r="G13" s="24">
        <v>9482.16</v>
      </c>
      <c r="H13" s="24">
        <v>19.3</v>
      </c>
      <c r="I13" s="31"/>
      <c r="J13" s="31"/>
      <c r="K13" s="35"/>
    </row>
    <row r="14" spans="1:54" x14ac:dyDescent="0.25">
      <c r="B14" s="8" t="s">
        <v>2365</v>
      </c>
      <c r="C14" s="57" t="s">
        <v>2366</v>
      </c>
      <c r="D14" s="54" t="s">
        <v>2367</v>
      </c>
      <c r="E14" s="6" t="s">
        <v>43</v>
      </c>
      <c r="F14" s="19">
        <v>279794</v>
      </c>
      <c r="G14" s="24">
        <v>2058.02</v>
      </c>
      <c r="H14" s="24">
        <v>4.1900000000000004</v>
      </c>
      <c r="I14" s="31"/>
      <c r="J14" s="31"/>
      <c r="K14" s="35"/>
    </row>
    <row r="15" spans="1:54" x14ac:dyDescent="0.25">
      <c r="B15" s="8" t="s">
        <v>444</v>
      </c>
      <c r="C15" s="57" t="s">
        <v>445</v>
      </c>
      <c r="D15" s="54" t="s">
        <v>446</v>
      </c>
      <c r="E15" s="6" t="s">
        <v>43</v>
      </c>
      <c r="F15" s="19">
        <v>1044223</v>
      </c>
      <c r="G15" s="24">
        <v>2014.62</v>
      </c>
      <c r="H15" s="24">
        <v>4.0999999999999996</v>
      </c>
      <c r="I15" s="31"/>
      <c r="J15" s="31"/>
      <c r="K15" s="35"/>
    </row>
    <row r="16" spans="1:54" x14ac:dyDescent="0.25">
      <c r="B16" s="8" t="s">
        <v>2370</v>
      </c>
      <c r="C16" s="57" t="s">
        <v>2371</v>
      </c>
      <c r="D16" s="54" t="s">
        <v>2372</v>
      </c>
      <c r="E16" s="6" t="s">
        <v>43</v>
      </c>
      <c r="F16" s="19">
        <v>2809448</v>
      </c>
      <c r="G16" s="24">
        <v>1960.15</v>
      </c>
      <c r="H16" s="24">
        <v>3.99</v>
      </c>
      <c r="I16" s="31"/>
      <c r="J16" s="31"/>
      <c r="K16" s="35"/>
    </row>
    <row r="17" spans="2:11" x14ac:dyDescent="0.25">
      <c r="B17" s="8" t="s">
        <v>3048</v>
      </c>
      <c r="C17" s="57" t="s">
        <v>1177</v>
      </c>
      <c r="D17" s="54" t="s">
        <v>3049</v>
      </c>
      <c r="E17" s="6" t="s">
        <v>43</v>
      </c>
      <c r="F17" s="19">
        <v>8366020</v>
      </c>
      <c r="G17" s="24">
        <v>1777.78</v>
      </c>
      <c r="H17" s="24">
        <v>3.62</v>
      </c>
      <c r="I17" s="31"/>
      <c r="J17" s="31"/>
      <c r="K17" s="35"/>
    </row>
    <row r="18" spans="2:11" x14ac:dyDescent="0.25">
      <c r="B18" s="8" t="s">
        <v>1906</v>
      </c>
      <c r="C18" s="57" t="s">
        <v>1907</v>
      </c>
      <c r="D18" s="54" t="s">
        <v>1908</v>
      </c>
      <c r="E18" s="6" t="s">
        <v>43</v>
      </c>
      <c r="F18" s="19">
        <v>254093</v>
      </c>
      <c r="G18" s="24">
        <v>704.47</v>
      </c>
      <c r="H18" s="24">
        <v>1.43</v>
      </c>
      <c r="I18" s="31"/>
      <c r="J18" s="31"/>
      <c r="K18" s="35"/>
    </row>
    <row r="19" spans="2:11" x14ac:dyDescent="0.25">
      <c r="B19" s="8" t="s">
        <v>1010</v>
      </c>
      <c r="C19" s="57" t="s">
        <v>1011</v>
      </c>
      <c r="D19" s="54" t="s">
        <v>1012</v>
      </c>
      <c r="E19" s="6" t="s">
        <v>43</v>
      </c>
      <c r="F19" s="19">
        <v>370487</v>
      </c>
      <c r="G19" s="24">
        <v>600.97</v>
      </c>
      <c r="H19" s="24">
        <v>1.22</v>
      </c>
      <c r="I19" s="31"/>
      <c r="J19" s="31"/>
      <c r="K19" s="35"/>
    </row>
    <row r="20" spans="2:11" x14ac:dyDescent="0.25">
      <c r="C20" s="58" t="s">
        <v>175</v>
      </c>
      <c r="D20" s="54"/>
      <c r="E20" s="6"/>
      <c r="F20" s="19"/>
      <c r="G20" s="25">
        <v>49134.27</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190</v>
      </c>
      <c r="C62" s="57" t="s">
        <v>191</v>
      </c>
      <c r="D62" s="54"/>
      <c r="E62" s="6"/>
      <c r="F62" s="19"/>
      <c r="G62" s="24">
        <v>14.05</v>
      </c>
      <c r="H62" s="24">
        <v>0.03</v>
      </c>
      <c r="I62" s="31"/>
      <c r="J62" s="31"/>
      <c r="K62" s="35"/>
    </row>
    <row r="63" spans="1:11" x14ac:dyDescent="0.25">
      <c r="C63" s="58" t="s">
        <v>175</v>
      </c>
      <c r="D63" s="54"/>
      <c r="E63" s="6"/>
      <c r="F63" s="19"/>
      <c r="G63" s="25">
        <v>14.05</v>
      </c>
      <c r="H63" s="25">
        <v>0.03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5239</v>
      </c>
      <c r="D66" s="54"/>
      <c r="E66" s="6"/>
      <c r="F66" s="19"/>
      <c r="G66" s="24" t="s">
        <v>2</v>
      </c>
      <c r="H66" s="24" t="s">
        <v>2</v>
      </c>
      <c r="I66" s="31"/>
      <c r="J66" s="31"/>
      <c r="K66" s="35"/>
      <c r="L66" s="3"/>
      <c r="AI66" s="3"/>
      <c r="AV66" s="3"/>
      <c r="AX66" s="3"/>
      <c r="BB66" s="3"/>
    </row>
    <row r="67" spans="1:54" x14ac:dyDescent="0.25">
      <c r="B67" s="8"/>
      <c r="C67" s="57" t="s">
        <v>192</v>
      </c>
      <c r="D67" s="54"/>
      <c r="E67" s="6"/>
      <c r="F67" s="19"/>
      <c r="G67" s="24">
        <v>-13.51</v>
      </c>
      <c r="H67" s="24">
        <v>-0.03</v>
      </c>
      <c r="I67" s="31"/>
      <c r="J67" s="31"/>
      <c r="K67" s="35"/>
    </row>
    <row r="68" spans="1:54" x14ac:dyDescent="0.25">
      <c r="C68" s="58" t="s">
        <v>175</v>
      </c>
      <c r="D68" s="54"/>
      <c r="E68" s="6"/>
      <c r="F68" s="19"/>
      <c r="G68" s="25">
        <v>-13.51</v>
      </c>
      <c r="H68" s="25">
        <v>-0.03</v>
      </c>
      <c r="I68" s="31"/>
      <c r="J68" s="31"/>
      <c r="K68" s="35"/>
    </row>
    <row r="69" spans="1:54" x14ac:dyDescent="0.25">
      <c r="C69" s="57"/>
      <c r="D69" s="54"/>
      <c r="E69" s="6"/>
      <c r="F69" s="19"/>
      <c r="G69" s="24"/>
      <c r="H69" s="24"/>
      <c r="I69" s="31"/>
      <c r="J69" s="31"/>
      <c r="K69" s="35"/>
    </row>
    <row r="70" spans="1:54" x14ac:dyDescent="0.25">
      <c r="C70" s="60" t="s">
        <v>193</v>
      </c>
      <c r="D70" s="55"/>
      <c r="E70" s="5"/>
      <c r="F70" s="20"/>
      <c r="G70" s="26">
        <v>49134.81</v>
      </c>
      <c r="H70" s="26">
        <v>100</v>
      </c>
      <c r="I70" s="32"/>
      <c r="J70" s="32"/>
      <c r="K70" s="36"/>
    </row>
    <row r="73" spans="1:54" x14ac:dyDescent="0.25">
      <c r="C73" s="1" t="s">
        <v>194</v>
      </c>
    </row>
    <row r="74" spans="1:54" x14ac:dyDescent="0.25">
      <c r="C74" s="37" t="s">
        <v>195</v>
      </c>
      <c r="D74" s="37"/>
      <c r="E74" s="37"/>
      <c r="F74" s="37"/>
      <c r="G74" s="37"/>
      <c r="H74" s="37"/>
      <c r="I74" s="37"/>
      <c r="J74" s="37"/>
      <c r="K74" s="37"/>
    </row>
    <row r="75" spans="1:54" x14ac:dyDescent="0.25">
      <c r="C75" s="2" t="s">
        <v>196</v>
      </c>
    </row>
    <row r="76" spans="1:54" x14ac:dyDescent="0.25">
      <c r="C76" s="2" t="s">
        <v>197</v>
      </c>
    </row>
    <row r="77" spans="1:54" ht="30" customHeight="1" x14ac:dyDescent="0.25">
      <c r="C77" s="92" t="s">
        <v>198</v>
      </c>
      <c r="D77" s="93"/>
      <c r="E77" s="93"/>
      <c r="F77" s="93"/>
      <c r="G77" s="93"/>
      <c r="H77" s="93"/>
      <c r="I77" s="93"/>
      <c r="J77" s="93"/>
      <c r="K77" s="93"/>
    </row>
    <row r="78" spans="1:54" x14ac:dyDescent="0.25">
      <c r="C78" s="2" t="s">
        <v>199</v>
      </c>
    </row>
    <row r="80" spans="1:54" x14ac:dyDescent="0.25">
      <c r="C80" s="1" t="s">
        <v>5400</v>
      </c>
      <c r="E80" s="90" t="s">
        <v>5401</v>
      </c>
    </row>
    <row r="81" spans="5:5" x14ac:dyDescent="0.25">
      <c r="E81" s="2" t="s">
        <v>5444</v>
      </c>
    </row>
  </sheetData>
  <mergeCells count="1">
    <mergeCell ref="C77:K77"/>
  </mergeCells>
  <hyperlinks>
    <hyperlink ref="J2" location="'Index'!A1" display="'Index'!A1" xr:uid="{57C44CBB-5E14-4C10-9097-A3847EDEAA42}"/>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3A74B-5224-4489-BA31-18088B7027F6}">
  <sheetPr codeName="Sheet1"/>
  <dimension ref="A1:IV129"/>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3307</v>
      </c>
      <c r="J2" s="38" t="s">
        <v>4913</v>
      </c>
    </row>
    <row r="3" spans="1:54" ht="16.5" x14ac:dyDescent="0.3">
      <c r="C3" s="1" t="s">
        <v>28</v>
      </c>
      <c r="D3" s="21" t="s">
        <v>3308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2651760</v>
      </c>
      <c r="G10" s="24">
        <v>25218.240000000002</v>
      </c>
      <c r="H10" s="24">
        <v>8.41</v>
      </c>
      <c r="I10" s="31"/>
      <c r="J10" s="31"/>
      <c r="K10" s="35"/>
    </row>
    <row r="11" spans="1:54" x14ac:dyDescent="0.25">
      <c r="B11" s="8" t="s">
        <v>44</v>
      </c>
      <c r="C11" s="57" t="s">
        <v>45</v>
      </c>
      <c r="D11" s="54" t="s">
        <v>46</v>
      </c>
      <c r="E11" s="6" t="s">
        <v>43</v>
      </c>
      <c r="F11" s="19">
        <v>1306300</v>
      </c>
      <c r="G11" s="24">
        <v>17608.919999999998</v>
      </c>
      <c r="H11" s="24">
        <v>5.87</v>
      </c>
      <c r="I11" s="31"/>
      <c r="J11" s="31"/>
      <c r="K11" s="35"/>
    </row>
    <row r="12" spans="1:54" x14ac:dyDescent="0.25">
      <c r="B12" s="8" t="s">
        <v>72</v>
      </c>
      <c r="C12" s="57" t="s">
        <v>73</v>
      </c>
      <c r="D12" s="54" t="s">
        <v>74</v>
      </c>
      <c r="E12" s="6" t="s">
        <v>75</v>
      </c>
      <c r="F12" s="19">
        <v>1231000</v>
      </c>
      <c r="G12" s="24">
        <v>16790.84</v>
      </c>
      <c r="H12" s="24">
        <v>5.6</v>
      </c>
      <c r="I12" s="31"/>
      <c r="J12" s="31"/>
      <c r="K12" s="35"/>
    </row>
    <row r="13" spans="1:54" x14ac:dyDescent="0.25">
      <c r="B13" s="8" t="s">
        <v>55</v>
      </c>
      <c r="C13" s="57" t="s">
        <v>56</v>
      </c>
      <c r="D13" s="54" t="s">
        <v>57</v>
      </c>
      <c r="E13" s="6" t="s">
        <v>58</v>
      </c>
      <c r="F13" s="19">
        <v>90300</v>
      </c>
      <c r="G13" s="24">
        <v>14474.19</v>
      </c>
      <c r="H13" s="24">
        <v>4.82</v>
      </c>
      <c r="I13" s="31"/>
      <c r="J13" s="31"/>
      <c r="K13" s="35"/>
    </row>
    <row r="14" spans="1:54" x14ac:dyDescent="0.25">
      <c r="B14" s="8" t="s">
        <v>51</v>
      </c>
      <c r="C14" s="57" t="s">
        <v>52</v>
      </c>
      <c r="D14" s="54" t="s">
        <v>53</v>
      </c>
      <c r="E14" s="6" t="s">
        <v>54</v>
      </c>
      <c r="F14" s="19">
        <v>314899</v>
      </c>
      <c r="G14" s="24">
        <v>11522.15</v>
      </c>
      <c r="H14" s="24">
        <v>3.84</v>
      </c>
      <c r="I14" s="31"/>
      <c r="J14" s="31"/>
      <c r="K14" s="35"/>
    </row>
    <row r="15" spans="1:54" x14ac:dyDescent="0.25">
      <c r="B15" s="8" t="s">
        <v>47</v>
      </c>
      <c r="C15" s="57" t="s">
        <v>48</v>
      </c>
      <c r="D15" s="54" t="s">
        <v>49</v>
      </c>
      <c r="E15" s="6" t="s">
        <v>50</v>
      </c>
      <c r="F15" s="19">
        <v>777000</v>
      </c>
      <c r="G15" s="24">
        <v>11202.79</v>
      </c>
      <c r="H15" s="24">
        <v>3.73</v>
      </c>
      <c r="I15" s="31"/>
      <c r="J15" s="31"/>
      <c r="K15" s="35"/>
    </row>
    <row r="16" spans="1:54" x14ac:dyDescent="0.25">
      <c r="B16" s="8" t="s">
        <v>66</v>
      </c>
      <c r="C16" s="57" t="s">
        <v>67</v>
      </c>
      <c r="D16" s="54" t="s">
        <v>68</v>
      </c>
      <c r="E16" s="6" t="s">
        <v>43</v>
      </c>
      <c r="F16" s="19">
        <v>1152820</v>
      </c>
      <c r="G16" s="24">
        <v>10057.780000000001</v>
      </c>
      <c r="H16" s="24">
        <v>3.35</v>
      </c>
      <c r="I16" s="31"/>
      <c r="J16" s="31"/>
      <c r="K16" s="35"/>
    </row>
    <row r="17" spans="2:11" x14ac:dyDescent="0.25">
      <c r="B17" s="8" t="s">
        <v>2190</v>
      </c>
      <c r="C17" s="57" t="s">
        <v>2191</v>
      </c>
      <c r="D17" s="54" t="s">
        <v>2196</v>
      </c>
      <c r="E17" s="6" t="s">
        <v>156</v>
      </c>
      <c r="F17" s="19">
        <v>5896117</v>
      </c>
      <c r="G17" s="24">
        <v>9580.6</v>
      </c>
      <c r="H17" s="24">
        <v>3.19</v>
      </c>
      <c r="I17" s="31"/>
      <c r="J17" s="31"/>
      <c r="K17" s="35" t="s">
        <v>5282</v>
      </c>
    </row>
    <row r="18" spans="2:11" x14ac:dyDescent="0.25">
      <c r="B18" s="8" t="s">
        <v>62</v>
      </c>
      <c r="C18" s="57" t="s">
        <v>63</v>
      </c>
      <c r="D18" s="54" t="s">
        <v>64</v>
      </c>
      <c r="E18" s="6" t="s">
        <v>65</v>
      </c>
      <c r="F18" s="19">
        <v>72300</v>
      </c>
      <c r="G18" s="24">
        <v>8836.51</v>
      </c>
      <c r="H18" s="24">
        <v>2.95</v>
      </c>
      <c r="I18" s="31"/>
      <c r="J18" s="31"/>
      <c r="K18" s="35"/>
    </row>
    <row r="19" spans="2:11" x14ac:dyDescent="0.25">
      <c r="B19" s="8" t="s">
        <v>69</v>
      </c>
      <c r="C19" s="57" t="s">
        <v>70</v>
      </c>
      <c r="D19" s="54" t="s">
        <v>71</v>
      </c>
      <c r="E19" s="6" t="s">
        <v>43</v>
      </c>
      <c r="F19" s="19">
        <v>392000</v>
      </c>
      <c r="G19" s="24">
        <v>7811.38</v>
      </c>
      <c r="H19" s="24">
        <v>2.6</v>
      </c>
      <c r="I19" s="31"/>
      <c r="J19" s="31"/>
      <c r="K19" s="35"/>
    </row>
    <row r="20" spans="2:11" x14ac:dyDescent="0.25">
      <c r="B20" s="8" t="s">
        <v>59</v>
      </c>
      <c r="C20" s="57" t="s">
        <v>60</v>
      </c>
      <c r="D20" s="54" t="s">
        <v>61</v>
      </c>
      <c r="E20" s="6" t="s">
        <v>43</v>
      </c>
      <c r="F20" s="19">
        <v>665000</v>
      </c>
      <c r="G20" s="24">
        <v>7525.14</v>
      </c>
      <c r="H20" s="24">
        <v>2.5099999999999998</v>
      </c>
      <c r="I20" s="31"/>
      <c r="J20" s="31"/>
      <c r="K20" s="35"/>
    </row>
    <row r="21" spans="2:11" x14ac:dyDescent="0.25">
      <c r="B21" s="8" t="s">
        <v>104</v>
      </c>
      <c r="C21" s="57" t="s">
        <v>105</v>
      </c>
      <c r="D21" s="54" t="s">
        <v>106</v>
      </c>
      <c r="E21" s="6" t="s">
        <v>107</v>
      </c>
      <c r="F21" s="19">
        <v>845000</v>
      </c>
      <c r="G21" s="24">
        <v>6438.48</v>
      </c>
      <c r="H21" s="24">
        <v>2.15</v>
      </c>
      <c r="I21" s="31"/>
      <c r="J21" s="31"/>
      <c r="K21" s="35"/>
    </row>
    <row r="22" spans="2:11" x14ac:dyDescent="0.25">
      <c r="B22" s="8" t="s">
        <v>142</v>
      </c>
      <c r="C22" s="57" t="s">
        <v>143</v>
      </c>
      <c r="D22" s="54" t="s">
        <v>144</v>
      </c>
      <c r="E22" s="6" t="s">
        <v>145</v>
      </c>
      <c r="F22" s="19">
        <v>148000</v>
      </c>
      <c r="G22" s="24">
        <v>6229.02</v>
      </c>
      <c r="H22" s="24">
        <v>2.08</v>
      </c>
      <c r="I22" s="31"/>
      <c r="J22" s="31"/>
      <c r="K22" s="35"/>
    </row>
    <row r="23" spans="2:11" x14ac:dyDescent="0.25">
      <c r="B23" s="8" t="s">
        <v>76</v>
      </c>
      <c r="C23" s="57" t="s">
        <v>77</v>
      </c>
      <c r="D23" s="54" t="s">
        <v>78</v>
      </c>
      <c r="E23" s="6" t="s">
        <v>79</v>
      </c>
      <c r="F23" s="19">
        <v>800000</v>
      </c>
      <c r="G23" s="24">
        <v>6051.6</v>
      </c>
      <c r="H23" s="24">
        <v>2.02</v>
      </c>
      <c r="I23" s="31"/>
      <c r="J23" s="31"/>
      <c r="K23" s="35"/>
    </row>
    <row r="24" spans="2:11" x14ac:dyDescent="0.25">
      <c r="B24" s="8" t="s">
        <v>149</v>
      </c>
      <c r="C24" s="57" t="s">
        <v>150</v>
      </c>
      <c r="D24" s="54" t="s">
        <v>151</v>
      </c>
      <c r="E24" s="6" t="s">
        <v>152</v>
      </c>
      <c r="F24" s="19">
        <v>950000</v>
      </c>
      <c r="G24" s="24">
        <v>5865.3</v>
      </c>
      <c r="H24" s="24">
        <v>1.95</v>
      </c>
      <c r="I24" s="31"/>
      <c r="J24" s="31"/>
      <c r="K24" s="35"/>
    </row>
    <row r="25" spans="2:11" x14ac:dyDescent="0.25">
      <c r="B25" s="8" t="s">
        <v>212</v>
      </c>
      <c r="C25" s="57" t="s">
        <v>213</v>
      </c>
      <c r="D25" s="54" t="s">
        <v>214</v>
      </c>
      <c r="E25" s="6" t="s">
        <v>111</v>
      </c>
      <c r="F25" s="19">
        <v>19700</v>
      </c>
      <c r="G25" s="24">
        <v>5770.13</v>
      </c>
      <c r="H25" s="24">
        <v>1.92</v>
      </c>
      <c r="I25" s="31"/>
      <c r="J25" s="31"/>
      <c r="K25" s="35"/>
    </row>
    <row r="26" spans="2:11" x14ac:dyDescent="0.25">
      <c r="B26" s="8" t="s">
        <v>124</v>
      </c>
      <c r="C26" s="57" t="s">
        <v>125</v>
      </c>
      <c r="D26" s="54" t="s">
        <v>126</v>
      </c>
      <c r="E26" s="6" t="s">
        <v>127</v>
      </c>
      <c r="F26" s="19">
        <v>191000</v>
      </c>
      <c r="G26" s="24">
        <v>5748.91</v>
      </c>
      <c r="H26" s="24">
        <v>1.92</v>
      </c>
      <c r="I26" s="31"/>
      <c r="J26" s="31"/>
      <c r="K26" s="35"/>
    </row>
    <row r="27" spans="2:11" x14ac:dyDescent="0.25">
      <c r="B27" s="8" t="s">
        <v>90</v>
      </c>
      <c r="C27" s="57" t="s">
        <v>91</v>
      </c>
      <c r="D27" s="54" t="s">
        <v>92</v>
      </c>
      <c r="E27" s="6" t="s">
        <v>58</v>
      </c>
      <c r="F27" s="19">
        <v>157000</v>
      </c>
      <c r="G27" s="24">
        <v>5398.76</v>
      </c>
      <c r="H27" s="24">
        <v>1.8</v>
      </c>
      <c r="I27" s="31"/>
      <c r="J27" s="31"/>
      <c r="K27" s="35"/>
    </row>
    <row r="28" spans="2:11" x14ac:dyDescent="0.25">
      <c r="B28" s="8" t="s">
        <v>108</v>
      </c>
      <c r="C28" s="57" t="s">
        <v>109</v>
      </c>
      <c r="D28" s="54" t="s">
        <v>110</v>
      </c>
      <c r="E28" s="6" t="s">
        <v>111</v>
      </c>
      <c r="F28" s="19">
        <v>92000</v>
      </c>
      <c r="G28" s="24">
        <v>5234.34</v>
      </c>
      <c r="H28" s="24">
        <v>1.74</v>
      </c>
      <c r="I28" s="31"/>
      <c r="J28" s="31"/>
      <c r="K28" s="35"/>
    </row>
    <row r="29" spans="2:11" x14ac:dyDescent="0.25">
      <c r="B29" s="8" t="s">
        <v>3309</v>
      </c>
      <c r="C29" s="57" t="s">
        <v>3310</v>
      </c>
      <c r="D29" s="54" t="s">
        <v>3311</v>
      </c>
      <c r="E29" s="6" t="s">
        <v>145</v>
      </c>
      <c r="F29" s="19">
        <v>181000</v>
      </c>
      <c r="G29" s="24">
        <v>4969.17</v>
      </c>
      <c r="H29" s="24">
        <v>1.66</v>
      </c>
      <c r="I29" s="31"/>
      <c r="J29" s="31"/>
      <c r="K29" s="35"/>
    </row>
    <row r="30" spans="2:11" x14ac:dyDescent="0.25">
      <c r="B30" s="8" t="s">
        <v>83</v>
      </c>
      <c r="C30" s="57" t="s">
        <v>84</v>
      </c>
      <c r="D30" s="54" t="s">
        <v>85</v>
      </c>
      <c r="E30" s="6" t="s">
        <v>86</v>
      </c>
      <c r="F30" s="19">
        <v>302800</v>
      </c>
      <c r="G30" s="24">
        <v>4877.5</v>
      </c>
      <c r="H30" s="24">
        <v>1.63</v>
      </c>
      <c r="I30" s="31"/>
      <c r="J30" s="31"/>
      <c r="K30" s="35"/>
    </row>
    <row r="31" spans="2:11" x14ac:dyDescent="0.25">
      <c r="B31" s="8" t="s">
        <v>262</v>
      </c>
      <c r="C31" s="57" t="s">
        <v>263</v>
      </c>
      <c r="D31" s="54" t="s">
        <v>264</v>
      </c>
      <c r="E31" s="6" t="s">
        <v>145</v>
      </c>
      <c r="F31" s="19">
        <v>36936</v>
      </c>
      <c r="G31" s="24">
        <v>4766.59</v>
      </c>
      <c r="H31" s="24">
        <v>1.59</v>
      </c>
      <c r="I31" s="31"/>
      <c r="J31" s="31"/>
      <c r="K31" s="35"/>
    </row>
    <row r="32" spans="2:11" x14ac:dyDescent="0.25">
      <c r="B32" s="8" t="s">
        <v>132</v>
      </c>
      <c r="C32" s="57" t="s">
        <v>133</v>
      </c>
      <c r="D32" s="54" t="s">
        <v>134</v>
      </c>
      <c r="E32" s="6" t="s">
        <v>96</v>
      </c>
      <c r="F32" s="19">
        <v>400000</v>
      </c>
      <c r="G32" s="24">
        <v>4667.2</v>
      </c>
      <c r="H32" s="24">
        <v>1.56</v>
      </c>
      <c r="I32" s="31"/>
      <c r="J32" s="31"/>
      <c r="K32" s="35"/>
    </row>
    <row r="33" spans="2:11" x14ac:dyDescent="0.25">
      <c r="B33" s="8" t="s">
        <v>120</v>
      </c>
      <c r="C33" s="57" t="s">
        <v>121</v>
      </c>
      <c r="D33" s="54" t="s">
        <v>122</v>
      </c>
      <c r="E33" s="6" t="s">
        <v>123</v>
      </c>
      <c r="F33" s="19">
        <v>1650000</v>
      </c>
      <c r="G33" s="24">
        <v>4624.13</v>
      </c>
      <c r="H33" s="24">
        <v>1.54</v>
      </c>
      <c r="I33" s="31"/>
      <c r="J33" s="31"/>
      <c r="K33" s="35"/>
    </row>
    <row r="34" spans="2:11" x14ac:dyDescent="0.25">
      <c r="B34" s="8" t="s">
        <v>128</v>
      </c>
      <c r="C34" s="57" t="s">
        <v>129</v>
      </c>
      <c r="D34" s="54" t="s">
        <v>130</v>
      </c>
      <c r="E34" s="6" t="s">
        <v>131</v>
      </c>
      <c r="F34" s="19">
        <v>111000</v>
      </c>
      <c r="G34" s="24">
        <v>4566.43</v>
      </c>
      <c r="H34" s="24">
        <v>1.52</v>
      </c>
      <c r="I34" s="31"/>
      <c r="J34" s="31"/>
      <c r="K34" s="35"/>
    </row>
    <row r="35" spans="2:11" x14ac:dyDescent="0.25">
      <c r="B35" s="8" t="s">
        <v>93</v>
      </c>
      <c r="C35" s="57" t="s">
        <v>94</v>
      </c>
      <c r="D35" s="54" t="s">
        <v>95</v>
      </c>
      <c r="E35" s="6" t="s">
        <v>96</v>
      </c>
      <c r="F35" s="19">
        <v>190000</v>
      </c>
      <c r="G35" s="24">
        <v>4465</v>
      </c>
      <c r="H35" s="24">
        <v>1.49</v>
      </c>
      <c r="I35" s="31"/>
      <c r="J35" s="31"/>
      <c r="K35" s="35"/>
    </row>
    <row r="36" spans="2:11" x14ac:dyDescent="0.25">
      <c r="B36" s="8" t="s">
        <v>80</v>
      </c>
      <c r="C36" s="57" t="s">
        <v>81</v>
      </c>
      <c r="D36" s="54" t="s">
        <v>82</v>
      </c>
      <c r="E36" s="6" t="s">
        <v>50</v>
      </c>
      <c r="F36" s="19">
        <v>146000</v>
      </c>
      <c r="G36" s="24">
        <v>4217.0600000000004</v>
      </c>
      <c r="H36" s="24">
        <v>1.41</v>
      </c>
      <c r="I36" s="31"/>
      <c r="J36" s="31"/>
      <c r="K36" s="35"/>
    </row>
    <row r="37" spans="2:11" x14ac:dyDescent="0.25">
      <c r="B37" s="8" t="s">
        <v>97</v>
      </c>
      <c r="C37" s="57" t="s">
        <v>98</v>
      </c>
      <c r="D37" s="54" t="s">
        <v>99</v>
      </c>
      <c r="E37" s="6" t="s">
        <v>50</v>
      </c>
      <c r="F37" s="19">
        <v>73000</v>
      </c>
      <c r="G37" s="24">
        <v>3764.98</v>
      </c>
      <c r="H37" s="24">
        <v>1.25</v>
      </c>
      <c r="I37" s="31"/>
      <c r="J37" s="31"/>
      <c r="K37" s="35"/>
    </row>
    <row r="38" spans="2:11" x14ac:dyDescent="0.25">
      <c r="B38" s="8" t="s">
        <v>157</v>
      </c>
      <c r="C38" s="57" t="s">
        <v>158</v>
      </c>
      <c r="D38" s="54" t="s">
        <v>159</v>
      </c>
      <c r="E38" s="6" t="s">
        <v>160</v>
      </c>
      <c r="F38" s="19">
        <v>10300</v>
      </c>
      <c r="G38" s="24">
        <v>3717.79</v>
      </c>
      <c r="H38" s="24">
        <v>1.24</v>
      </c>
      <c r="I38" s="31"/>
      <c r="J38" s="31"/>
      <c r="K38" s="35"/>
    </row>
    <row r="39" spans="2:11" x14ac:dyDescent="0.25">
      <c r="B39" s="8" t="s">
        <v>435</v>
      </c>
      <c r="C39" s="57" t="s">
        <v>436</v>
      </c>
      <c r="D39" s="54" t="s">
        <v>437</v>
      </c>
      <c r="E39" s="6" t="s">
        <v>127</v>
      </c>
      <c r="F39" s="19">
        <v>227615</v>
      </c>
      <c r="G39" s="24">
        <v>3614.98</v>
      </c>
      <c r="H39" s="24">
        <v>1.2</v>
      </c>
      <c r="I39" s="31"/>
      <c r="J39" s="31"/>
      <c r="K39" s="35"/>
    </row>
    <row r="40" spans="2:11" x14ac:dyDescent="0.25">
      <c r="B40" s="8" t="s">
        <v>153</v>
      </c>
      <c r="C40" s="57" t="s">
        <v>154</v>
      </c>
      <c r="D40" s="54" t="s">
        <v>155</v>
      </c>
      <c r="E40" s="6" t="s">
        <v>156</v>
      </c>
      <c r="F40" s="19">
        <v>1522008</v>
      </c>
      <c r="G40" s="24">
        <v>3536.84</v>
      </c>
      <c r="H40" s="24">
        <v>1.18</v>
      </c>
      <c r="I40" s="31"/>
      <c r="J40" s="31"/>
      <c r="K40" s="35"/>
    </row>
    <row r="41" spans="2:11" x14ac:dyDescent="0.25">
      <c r="B41" s="8" t="s">
        <v>490</v>
      </c>
      <c r="C41" s="57" t="s">
        <v>491</v>
      </c>
      <c r="D41" s="54" t="s">
        <v>492</v>
      </c>
      <c r="E41" s="6" t="s">
        <v>86</v>
      </c>
      <c r="F41" s="19">
        <v>469332</v>
      </c>
      <c r="G41" s="24">
        <v>3521.4</v>
      </c>
      <c r="H41" s="24">
        <v>1.17</v>
      </c>
      <c r="I41" s="31"/>
      <c r="J41" s="31"/>
      <c r="K41" s="35"/>
    </row>
    <row r="42" spans="2:11" x14ac:dyDescent="0.25">
      <c r="B42" s="8" t="s">
        <v>112</v>
      </c>
      <c r="C42" s="57" t="s">
        <v>113</v>
      </c>
      <c r="D42" s="54" t="s">
        <v>114</v>
      </c>
      <c r="E42" s="6" t="s">
        <v>115</v>
      </c>
      <c r="F42" s="19">
        <v>66940</v>
      </c>
      <c r="G42" s="24">
        <v>3469.7</v>
      </c>
      <c r="H42" s="24">
        <v>1.1599999999999999</v>
      </c>
      <c r="I42" s="31"/>
      <c r="J42" s="31"/>
      <c r="K42" s="35"/>
    </row>
    <row r="43" spans="2:11" x14ac:dyDescent="0.25">
      <c r="B43" s="8" t="s">
        <v>138</v>
      </c>
      <c r="C43" s="57" t="s">
        <v>139</v>
      </c>
      <c r="D43" s="54" t="s">
        <v>140</v>
      </c>
      <c r="E43" s="6" t="s">
        <v>141</v>
      </c>
      <c r="F43" s="19">
        <v>110000</v>
      </c>
      <c r="G43" s="24">
        <v>3429.91</v>
      </c>
      <c r="H43" s="24">
        <v>1.1399999999999999</v>
      </c>
      <c r="I43" s="31"/>
      <c r="J43" s="31"/>
      <c r="K43" s="35"/>
    </row>
    <row r="44" spans="2:11" x14ac:dyDescent="0.25">
      <c r="B44" s="8" t="s">
        <v>517</v>
      </c>
      <c r="C44" s="57" t="s">
        <v>518</v>
      </c>
      <c r="D44" s="54" t="s">
        <v>519</v>
      </c>
      <c r="E44" s="6" t="s">
        <v>330</v>
      </c>
      <c r="F44" s="19">
        <v>73000</v>
      </c>
      <c r="G44" s="24">
        <v>3373.7</v>
      </c>
      <c r="H44" s="24">
        <v>1.1200000000000001</v>
      </c>
      <c r="I44" s="31"/>
      <c r="J44" s="31"/>
      <c r="K44" s="35"/>
    </row>
    <row r="45" spans="2:11" x14ac:dyDescent="0.25">
      <c r="B45" s="8" t="s">
        <v>2377</v>
      </c>
      <c r="C45" s="57" t="s">
        <v>2378</v>
      </c>
      <c r="D45" s="54" t="s">
        <v>2379</v>
      </c>
      <c r="E45" s="6" t="s">
        <v>170</v>
      </c>
      <c r="F45" s="19">
        <v>460000</v>
      </c>
      <c r="G45" s="24">
        <v>3279.8</v>
      </c>
      <c r="H45" s="24">
        <v>1.0900000000000001</v>
      </c>
      <c r="I45" s="31"/>
      <c r="J45" s="31"/>
      <c r="K45" s="35"/>
    </row>
    <row r="46" spans="2:11" x14ac:dyDescent="0.25">
      <c r="B46" s="8" t="s">
        <v>116</v>
      </c>
      <c r="C46" s="57" t="s">
        <v>117</v>
      </c>
      <c r="D46" s="54" t="s">
        <v>118</v>
      </c>
      <c r="E46" s="6" t="s">
        <v>119</v>
      </c>
      <c r="F46" s="19">
        <v>7880</v>
      </c>
      <c r="G46" s="24">
        <v>3205.98</v>
      </c>
      <c r="H46" s="24">
        <v>1.07</v>
      </c>
      <c r="I46" s="31"/>
      <c r="J46" s="31"/>
      <c r="K46" s="35"/>
    </row>
    <row r="47" spans="2:11" x14ac:dyDescent="0.25">
      <c r="B47" s="8" t="s">
        <v>240</v>
      </c>
      <c r="C47" s="57" t="s">
        <v>241</v>
      </c>
      <c r="D47" s="54" t="s">
        <v>242</v>
      </c>
      <c r="E47" s="6" t="s">
        <v>123</v>
      </c>
      <c r="F47" s="19">
        <v>250000</v>
      </c>
      <c r="G47" s="24">
        <v>3047.25</v>
      </c>
      <c r="H47" s="24">
        <v>1.02</v>
      </c>
      <c r="I47" s="31"/>
      <c r="J47" s="31"/>
      <c r="K47" s="35"/>
    </row>
    <row r="48" spans="2:11" x14ac:dyDescent="0.25">
      <c r="B48" s="8" t="s">
        <v>896</v>
      </c>
      <c r="C48" s="57" t="s">
        <v>897</v>
      </c>
      <c r="D48" s="54" t="s">
        <v>898</v>
      </c>
      <c r="E48" s="6" t="s">
        <v>152</v>
      </c>
      <c r="F48" s="19">
        <v>3667438</v>
      </c>
      <c r="G48" s="24">
        <v>3012.8</v>
      </c>
      <c r="H48" s="24">
        <v>1</v>
      </c>
      <c r="I48" s="31"/>
      <c r="J48" s="31"/>
      <c r="K48" s="35"/>
    </row>
    <row r="49" spans="2:11" x14ac:dyDescent="0.25">
      <c r="B49" s="8" t="s">
        <v>520</v>
      </c>
      <c r="C49" s="57" t="s">
        <v>521</v>
      </c>
      <c r="D49" s="54" t="s">
        <v>522</v>
      </c>
      <c r="E49" s="6" t="s">
        <v>127</v>
      </c>
      <c r="F49" s="19">
        <v>60850</v>
      </c>
      <c r="G49" s="24">
        <v>3000.82</v>
      </c>
      <c r="H49" s="24">
        <v>1</v>
      </c>
      <c r="I49" s="31"/>
      <c r="J49" s="31"/>
      <c r="K49" s="35"/>
    </row>
    <row r="50" spans="2:11" x14ac:dyDescent="0.25">
      <c r="B50" s="8" t="s">
        <v>1930</v>
      </c>
      <c r="C50" s="57" t="s">
        <v>1931</v>
      </c>
      <c r="D50" s="54" t="s">
        <v>1932</v>
      </c>
      <c r="E50" s="6" t="s">
        <v>513</v>
      </c>
      <c r="F50" s="19">
        <v>625000</v>
      </c>
      <c r="G50" s="24">
        <v>2847.81</v>
      </c>
      <c r="H50" s="24">
        <v>0.95</v>
      </c>
      <c r="I50" s="31"/>
      <c r="J50" s="31"/>
      <c r="K50" s="35"/>
    </row>
    <row r="51" spans="2:11" x14ac:dyDescent="0.25">
      <c r="B51" s="8" t="s">
        <v>161</v>
      </c>
      <c r="C51" s="57" t="s">
        <v>162</v>
      </c>
      <c r="D51" s="54" t="s">
        <v>163</v>
      </c>
      <c r="E51" s="6" t="s">
        <v>145</v>
      </c>
      <c r="F51" s="19">
        <v>647659</v>
      </c>
      <c r="G51" s="24">
        <v>2666.74</v>
      </c>
      <c r="H51" s="24">
        <v>0.89</v>
      </c>
      <c r="I51" s="31"/>
      <c r="J51" s="31"/>
      <c r="K51" s="35"/>
    </row>
    <row r="52" spans="2:11" x14ac:dyDescent="0.25">
      <c r="B52" s="8" t="s">
        <v>146</v>
      </c>
      <c r="C52" s="57" t="s">
        <v>147</v>
      </c>
      <c r="D52" s="54" t="s">
        <v>148</v>
      </c>
      <c r="E52" s="6" t="s">
        <v>115</v>
      </c>
      <c r="F52" s="19">
        <v>82000</v>
      </c>
      <c r="G52" s="24">
        <v>2599.65</v>
      </c>
      <c r="H52" s="24">
        <v>0.87</v>
      </c>
      <c r="I52" s="31"/>
      <c r="J52" s="31"/>
      <c r="K52" s="35"/>
    </row>
    <row r="53" spans="2:11" x14ac:dyDescent="0.25">
      <c r="B53" s="8" t="s">
        <v>478</v>
      </c>
      <c r="C53" s="57" t="s">
        <v>479</v>
      </c>
      <c r="D53" s="54" t="s">
        <v>480</v>
      </c>
      <c r="E53" s="6" t="s">
        <v>160</v>
      </c>
      <c r="F53" s="19">
        <v>250889</v>
      </c>
      <c r="G53" s="24">
        <v>2498.6</v>
      </c>
      <c r="H53" s="24">
        <v>0.83</v>
      </c>
      <c r="I53" s="31"/>
      <c r="J53" s="31"/>
      <c r="K53" s="35"/>
    </row>
    <row r="54" spans="2:11" x14ac:dyDescent="0.25">
      <c r="B54" s="8" t="s">
        <v>308</v>
      </c>
      <c r="C54" s="57" t="s">
        <v>309</v>
      </c>
      <c r="D54" s="54" t="s">
        <v>310</v>
      </c>
      <c r="E54" s="6" t="s">
        <v>65</v>
      </c>
      <c r="F54" s="19">
        <v>485000</v>
      </c>
      <c r="G54" s="24">
        <v>2035.06</v>
      </c>
      <c r="H54" s="24">
        <v>0.68</v>
      </c>
      <c r="I54" s="31"/>
      <c r="J54" s="31"/>
      <c r="K54" s="35"/>
    </row>
    <row r="55" spans="2:11" x14ac:dyDescent="0.25">
      <c r="B55" s="8" t="s">
        <v>1035</v>
      </c>
      <c r="C55" s="57" t="s">
        <v>1036</v>
      </c>
      <c r="D55" s="54" t="s">
        <v>1037</v>
      </c>
      <c r="E55" s="6" t="s">
        <v>127</v>
      </c>
      <c r="F55" s="19">
        <v>210000</v>
      </c>
      <c r="G55" s="24">
        <v>1941.77</v>
      </c>
      <c r="H55" s="24">
        <v>0.65</v>
      </c>
      <c r="I55" s="31"/>
      <c r="J55" s="31"/>
      <c r="K55" s="35"/>
    </row>
    <row r="56" spans="2:11" x14ac:dyDescent="0.25">
      <c r="B56" s="8" t="s">
        <v>281</v>
      </c>
      <c r="C56" s="57" t="s">
        <v>282</v>
      </c>
      <c r="D56" s="54" t="s">
        <v>283</v>
      </c>
      <c r="E56" s="6" t="s">
        <v>127</v>
      </c>
      <c r="F56" s="19">
        <v>62528</v>
      </c>
      <c r="G56" s="24">
        <v>1909.17</v>
      </c>
      <c r="H56" s="24">
        <v>0.64</v>
      </c>
      <c r="I56" s="31"/>
      <c r="J56" s="31"/>
      <c r="K56" s="35"/>
    </row>
    <row r="57" spans="2:11" x14ac:dyDescent="0.25">
      <c r="B57" s="8" t="s">
        <v>866</v>
      </c>
      <c r="C57" s="57" t="s">
        <v>867</v>
      </c>
      <c r="D57" s="54" t="s">
        <v>868</v>
      </c>
      <c r="E57" s="6" t="s">
        <v>96</v>
      </c>
      <c r="F57" s="19">
        <v>19234</v>
      </c>
      <c r="G57" s="24">
        <v>1676.5</v>
      </c>
      <c r="H57" s="24">
        <v>0.56000000000000005</v>
      </c>
      <c r="I57" s="31"/>
      <c r="J57" s="31"/>
      <c r="K57" s="35"/>
    </row>
    <row r="58" spans="2:11" x14ac:dyDescent="0.25">
      <c r="B58" s="8" t="s">
        <v>3312</v>
      </c>
      <c r="C58" s="57" t="s">
        <v>3313</v>
      </c>
      <c r="D58" s="54" t="s">
        <v>3314</v>
      </c>
      <c r="E58" s="6" t="s">
        <v>910</v>
      </c>
      <c r="F58" s="19">
        <v>60000</v>
      </c>
      <c r="G58" s="24">
        <v>1068.3599999999999</v>
      </c>
      <c r="H58" s="24">
        <v>0.36</v>
      </c>
      <c r="I58" s="31"/>
      <c r="J58" s="31"/>
      <c r="K58" s="35"/>
    </row>
    <row r="59" spans="2:11" x14ac:dyDescent="0.25">
      <c r="B59" s="8" t="s">
        <v>164</v>
      </c>
      <c r="C59" s="57" t="s">
        <v>165</v>
      </c>
      <c r="D59" s="54" t="s">
        <v>166</v>
      </c>
      <c r="E59" s="6" t="s">
        <v>96</v>
      </c>
      <c r="F59" s="19">
        <v>39363</v>
      </c>
      <c r="G59" s="24">
        <v>202.8</v>
      </c>
      <c r="H59" s="24">
        <v>7.0000000000000007E-2</v>
      </c>
      <c r="I59" s="31"/>
      <c r="J59" s="31"/>
      <c r="K59" s="35"/>
    </row>
    <row r="60" spans="2:11" x14ac:dyDescent="0.25">
      <c r="C60" s="58" t="s">
        <v>175</v>
      </c>
      <c r="D60" s="54"/>
      <c r="E60" s="6"/>
      <c r="F60" s="19"/>
      <c r="G60" s="25">
        <v>287940.57</v>
      </c>
      <c r="H60" s="25">
        <v>95.99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3315</v>
      </c>
      <c r="C68" s="57" t="s">
        <v>2511</v>
      </c>
      <c r="D68" s="54" t="s">
        <v>3316</v>
      </c>
      <c r="E68" s="6" t="s">
        <v>688</v>
      </c>
      <c r="F68" s="19">
        <v>50</v>
      </c>
      <c r="G68" s="24">
        <v>527.33000000000004</v>
      </c>
      <c r="H68" s="24">
        <v>0.18</v>
      </c>
      <c r="I68" s="31">
        <v>6.8394000000000004</v>
      </c>
      <c r="J68" s="31"/>
      <c r="K68" s="35" t="s">
        <v>637</v>
      </c>
    </row>
    <row r="69" spans="1:11" x14ac:dyDescent="0.25">
      <c r="B69" s="8" t="s">
        <v>183</v>
      </c>
      <c r="C69" s="57" t="s">
        <v>91</v>
      </c>
      <c r="D69" s="54" t="s">
        <v>184</v>
      </c>
      <c r="E69" s="6" t="s">
        <v>185</v>
      </c>
      <c r="F69" s="19">
        <v>628000</v>
      </c>
      <c r="G69" s="24">
        <v>63.07</v>
      </c>
      <c r="H69" s="24">
        <v>0.02</v>
      </c>
      <c r="I69" s="31">
        <v>6.05</v>
      </c>
      <c r="J69" s="31"/>
      <c r="K69" s="35" t="s">
        <v>5298</v>
      </c>
    </row>
    <row r="70" spans="1:11" x14ac:dyDescent="0.25">
      <c r="C70" s="58" t="s">
        <v>175</v>
      </c>
      <c r="D70" s="54"/>
      <c r="E70" s="6"/>
      <c r="F70" s="19"/>
      <c r="G70" s="25">
        <v>590.4</v>
      </c>
      <c r="H70" s="25">
        <v>0.2</v>
      </c>
      <c r="I70" s="31"/>
      <c r="J70" s="31"/>
      <c r="K70" s="35"/>
    </row>
    <row r="71" spans="1:11" x14ac:dyDescent="0.25">
      <c r="C71" s="57"/>
      <c r="D71" s="54"/>
      <c r="E71" s="6"/>
      <c r="F71" s="19"/>
      <c r="G71" s="24"/>
      <c r="H71" s="24"/>
      <c r="I71" s="31"/>
      <c r="J71" s="31"/>
      <c r="K71" s="35"/>
    </row>
    <row r="72" spans="1:11" x14ac:dyDescent="0.25">
      <c r="C72" s="58" t="s">
        <v>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9" t="s">
        <v>9</v>
      </c>
      <c r="D76" s="54"/>
      <c r="E76" s="6"/>
      <c r="F76" s="19"/>
      <c r="G76" s="24"/>
      <c r="H76" s="24"/>
      <c r="I76" s="31"/>
      <c r="J76" s="31"/>
      <c r="K76" s="35"/>
    </row>
    <row r="77" spans="1:11" x14ac:dyDescent="0.25">
      <c r="B77" s="8" t="s">
        <v>3300</v>
      </c>
      <c r="C77" s="57" t="s">
        <v>3301</v>
      </c>
      <c r="D77" s="54" t="s">
        <v>3302</v>
      </c>
      <c r="E77" s="6" t="s">
        <v>189</v>
      </c>
      <c r="F77" s="19">
        <v>1100000</v>
      </c>
      <c r="G77" s="24">
        <v>1120.48</v>
      </c>
      <c r="H77" s="24">
        <v>0.37</v>
      </c>
      <c r="I77" s="31">
        <v>0</v>
      </c>
      <c r="J77" s="31"/>
      <c r="K77" s="35"/>
    </row>
    <row r="78" spans="1:11" x14ac:dyDescent="0.25">
      <c r="C78" s="58" t="s">
        <v>175</v>
      </c>
      <c r="D78" s="54"/>
      <c r="E78" s="6"/>
      <c r="F78" s="19"/>
      <c r="G78" s="25">
        <v>1120.48</v>
      </c>
      <c r="H78" s="25">
        <v>0.37</v>
      </c>
      <c r="I78" s="31"/>
      <c r="J78" s="31"/>
      <c r="K78" s="35"/>
    </row>
    <row r="79" spans="1:11" x14ac:dyDescent="0.25">
      <c r="C79" s="57"/>
      <c r="D79" s="54"/>
      <c r="E79" s="6"/>
      <c r="F79" s="19"/>
      <c r="G79" s="24"/>
      <c r="H79" s="24"/>
      <c r="I79" s="31"/>
      <c r="J79" s="31"/>
      <c r="K79" s="35"/>
    </row>
    <row r="80" spans="1:11" x14ac:dyDescent="0.25">
      <c r="C80" s="59" t="s">
        <v>10</v>
      </c>
      <c r="D80" s="54"/>
      <c r="E80" s="6"/>
      <c r="F80" s="19"/>
      <c r="G80" s="24"/>
      <c r="H80" s="24"/>
      <c r="I80" s="31"/>
      <c r="J80" s="31"/>
      <c r="K80" s="35"/>
    </row>
    <row r="81" spans="1:11" x14ac:dyDescent="0.25">
      <c r="B81" s="8" t="s">
        <v>3317</v>
      </c>
      <c r="C81" s="57" t="s">
        <v>3318</v>
      </c>
      <c r="D81" s="54" t="s">
        <v>3319</v>
      </c>
      <c r="E81" s="6" t="s">
        <v>189</v>
      </c>
      <c r="F81" s="19">
        <v>2500000</v>
      </c>
      <c r="G81" s="24">
        <v>2495.63</v>
      </c>
      <c r="H81" s="24">
        <v>0.83</v>
      </c>
      <c r="I81" s="31">
        <v>7.1061719999999999</v>
      </c>
      <c r="J81" s="31"/>
      <c r="K81" s="35"/>
    </row>
    <row r="82" spans="1:11" x14ac:dyDescent="0.25">
      <c r="C82" s="58" t="s">
        <v>175</v>
      </c>
      <c r="D82" s="54"/>
      <c r="E82" s="6"/>
      <c r="F82" s="19"/>
      <c r="G82" s="25">
        <v>2495.63</v>
      </c>
      <c r="H82" s="25">
        <v>0.83</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190</v>
      </c>
      <c r="C108" s="57" t="s">
        <v>191</v>
      </c>
      <c r="D108" s="54"/>
      <c r="E108" s="6"/>
      <c r="F108" s="19"/>
      <c r="G108" s="24">
        <v>8186.25</v>
      </c>
      <c r="H108" s="24">
        <v>2.73</v>
      </c>
      <c r="I108" s="31"/>
      <c r="J108" s="31"/>
      <c r="K108" s="35"/>
    </row>
    <row r="109" spans="1:54" x14ac:dyDescent="0.25">
      <c r="C109" s="58" t="s">
        <v>175</v>
      </c>
      <c r="D109" s="54"/>
      <c r="E109" s="6"/>
      <c r="F109" s="19"/>
      <c r="G109" s="25">
        <v>8186.25</v>
      </c>
      <c r="H109" s="25">
        <v>2.73</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5239</v>
      </c>
      <c r="D112" s="54"/>
      <c r="E112" s="6"/>
      <c r="F112" s="19"/>
      <c r="G112" s="24" t="s">
        <v>2</v>
      </c>
      <c r="H112" s="24" t="s">
        <v>2</v>
      </c>
      <c r="I112" s="31"/>
      <c r="J112" s="31"/>
      <c r="K112" s="35"/>
      <c r="L112" s="3"/>
      <c r="AI112" s="3"/>
      <c r="AV112" s="3"/>
      <c r="AX112" s="3"/>
      <c r="BB112" s="3"/>
    </row>
    <row r="113" spans="2:11" x14ac:dyDescent="0.25">
      <c r="B113" s="8"/>
      <c r="C113" s="57" t="s">
        <v>192</v>
      </c>
      <c r="D113" s="54"/>
      <c r="E113" s="6"/>
      <c r="F113" s="19"/>
      <c r="G113" s="24">
        <v>-316.91000000000003</v>
      </c>
      <c r="H113" s="24">
        <v>-0.12</v>
      </c>
      <c r="I113" s="31"/>
      <c r="J113" s="31"/>
      <c r="K113" s="35"/>
    </row>
    <row r="114" spans="2:11" x14ac:dyDescent="0.25">
      <c r="C114" s="58" t="s">
        <v>175</v>
      </c>
      <c r="D114" s="54"/>
      <c r="E114" s="6"/>
      <c r="F114" s="19"/>
      <c r="G114" s="25">
        <v>-316.91000000000003</v>
      </c>
      <c r="H114" s="25">
        <v>-0.12</v>
      </c>
      <c r="I114" s="31"/>
      <c r="J114" s="31"/>
      <c r="K114" s="35"/>
    </row>
    <row r="115" spans="2:11" x14ac:dyDescent="0.25">
      <c r="C115" s="57"/>
      <c r="D115" s="54"/>
      <c r="E115" s="6"/>
      <c r="F115" s="19"/>
      <c r="G115" s="24"/>
      <c r="H115" s="24"/>
      <c r="I115" s="31"/>
      <c r="J115" s="31"/>
      <c r="K115" s="35"/>
    </row>
    <row r="116" spans="2:11" x14ac:dyDescent="0.25">
      <c r="C116" s="60" t="s">
        <v>193</v>
      </c>
      <c r="D116" s="55"/>
      <c r="E116" s="5"/>
      <c r="F116" s="20"/>
      <c r="G116" s="26">
        <v>300016.42</v>
      </c>
      <c r="H116" s="26">
        <v>100</v>
      </c>
      <c r="I116" s="32"/>
      <c r="J116" s="32"/>
      <c r="K116" s="36"/>
    </row>
    <row r="119" spans="2:11" x14ac:dyDescent="0.25">
      <c r="C119" s="1" t="s">
        <v>194</v>
      </c>
    </row>
    <row r="120" spans="2:11" x14ac:dyDescent="0.25">
      <c r="C120" s="37" t="s">
        <v>195</v>
      </c>
      <c r="D120" s="37"/>
      <c r="E120" s="37"/>
      <c r="F120" s="37"/>
      <c r="G120" s="37"/>
      <c r="H120" s="37"/>
      <c r="I120" s="37"/>
      <c r="J120" s="37"/>
      <c r="K120" s="37"/>
    </row>
    <row r="121" spans="2:11" x14ac:dyDescent="0.25">
      <c r="C121" s="2" t="s">
        <v>196</v>
      </c>
    </row>
    <row r="122" spans="2:11" x14ac:dyDescent="0.25">
      <c r="C122" s="2" t="s">
        <v>197</v>
      </c>
    </row>
    <row r="123" spans="2:11" ht="30" customHeight="1" x14ac:dyDescent="0.25">
      <c r="C123" s="92" t="s">
        <v>198</v>
      </c>
      <c r="D123" s="93"/>
      <c r="E123" s="93"/>
      <c r="F123" s="93"/>
      <c r="G123" s="93"/>
      <c r="H123" s="93"/>
      <c r="I123" s="93"/>
      <c r="J123" s="93"/>
      <c r="K123" s="93"/>
    </row>
    <row r="124" spans="2:11" x14ac:dyDescent="0.25">
      <c r="C124" s="2" t="s">
        <v>199</v>
      </c>
    </row>
    <row r="125" spans="2:11" x14ac:dyDescent="0.25">
      <c r="C125" s="2" t="s">
        <v>5286</v>
      </c>
    </row>
    <row r="126" spans="2:11" x14ac:dyDescent="0.25">
      <c r="C126" s="94" t="s">
        <v>5341</v>
      </c>
      <c r="D126" s="94"/>
      <c r="E126" s="94"/>
      <c r="F126" s="94"/>
      <c r="G126" s="94"/>
      <c r="H126" s="94"/>
      <c r="I126" s="94"/>
      <c r="J126" s="94"/>
      <c r="K126" s="94"/>
    </row>
    <row r="128" spans="2:11" x14ac:dyDescent="0.25">
      <c r="C128" s="1" t="s">
        <v>5400</v>
      </c>
      <c r="E128" s="90" t="s">
        <v>5401</v>
      </c>
    </row>
    <row r="129" spans="5:5" x14ac:dyDescent="0.25">
      <c r="E129" s="2" t="s">
        <v>5403</v>
      </c>
    </row>
  </sheetData>
  <mergeCells count="2">
    <mergeCell ref="C123:K123"/>
    <mergeCell ref="C126:K126"/>
  </mergeCells>
  <hyperlinks>
    <hyperlink ref="J2" location="'Index'!A1" display="'Index'!A1" xr:uid="{66723C82-1616-42E5-A9B5-F6961D62A79D}"/>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841C-4A43-43BB-81D8-2887CFFBC85C}">
  <sheetPr codeName="Sheet1"/>
  <dimension ref="A1:IV141"/>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3320</v>
      </c>
      <c r="J2" s="38" t="s">
        <v>4913</v>
      </c>
    </row>
    <row r="3" spans="1:54" ht="16.5" x14ac:dyDescent="0.3">
      <c r="C3" s="1" t="s">
        <v>28</v>
      </c>
      <c r="D3" s="21" t="s">
        <v>3321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1164296</v>
      </c>
      <c r="G10" s="24">
        <v>11072.45</v>
      </c>
      <c r="H10" s="24">
        <v>6.81</v>
      </c>
      <c r="I10" s="31"/>
      <c r="J10" s="31"/>
      <c r="K10" s="35"/>
    </row>
    <row r="11" spans="1:54" x14ac:dyDescent="0.25">
      <c r="B11" s="8" t="s">
        <v>44</v>
      </c>
      <c r="C11" s="57" t="s">
        <v>45</v>
      </c>
      <c r="D11" s="54" t="s">
        <v>46</v>
      </c>
      <c r="E11" s="6" t="s">
        <v>43</v>
      </c>
      <c r="F11" s="19">
        <v>555000</v>
      </c>
      <c r="G11" s="24">
        <v>7481.4</v>
      </c>
      <c r="H11" s="24">
        <v>4.5999999999999996</v>
      </c>
      <c r="I11" s="31"/>
      <c r="J11" s="31"/>
      <c r="K11" s="35"/>
    </row>
    <row r="12" spans="1:54" x14ac:dyDescent="0.25">
      <c r="B12" s="8" t="s">
        <v>72</v>
      </c>
      <c r="C12" s="57" t="s">
        <v>73</v>
      </c>
      <c r="D12" s="54" t="s">
        <v>74</v>
      </c>
      <c r="E12" s="6" t="s">
        <v>75</v>
      </c>
      <c r="F12" s="19">
        <v>520000</v>
      </c>
      <c r="G12" s="24">
        <v>7092.8</v>
      </c>
      <c r="H12" s="24">
        <v>4.3600000000000003</v>
      </c>
      <c r="I12" s="31"/>
      <c r="J12" s="31"/>
      <c r="K12" s="35"/>
    </row>
    <row r="13" spans="1:54" x14ac:dyDescent="0.25">
      <c r="B13" s="8" t="s">
        <v>55</v>
      </c>
      <c r="C13" s="57" t="s">
        <v>56</v>
      </c>
      <c r="D13" s="54" t="s">
        <v>57</v>
      </c>
      <c r="E13" s="6" t="s">
        <v>58</v>
      </c>
      <c r="F13" s="19">
        <v>39000</v>
      </c>
      <c r="G13" s="24">
        <v>6251.31</v>
      </c>
      <c r="H13" s="24">
        <v>3.84</v>
      </c>
      <c r="I13" s="31"/>
      <c r="J13" s="31"/>
      <c r="K13" s="35"/>
    </row>
    <row r="14" spans="1:54" x14ac:dyDescent="0.25">
      <c r="B14" s="8" t="s">
        <v>47</v>
      </c>
      <c r="C14" s="57" t="s">
        <v>48</v>
      </c>
      <c r="D14" s="54" t="s">
        <v>49</v>
      </c>
      <c r="E14" s="6" t="s">
        <v>50</v>
      </c>
      <c r="F14" s="19">
        <v>347000</v>
      </c>
      <c r="G14" s="24">
        <v>5003.05</v>
      </c>
      <c r="H14" s="24">
        <v>3.08</v>
      </c>
      <c r="I14" s="31"/>
      <c r="J14" s="31"/>
      <c r="K14" s="35"/>
    </row>
    <row r="15" spans="1:54" x14ac:dyDescent="0.25">
      <c r="B15" s="8" t="s">
        <v>51</v>
      </c>
      <c r="C15" s="57" t="s">
        <v>52</v>
      </c>
      <c r="D15" s="54" t="s">
        <v>53</v>
      </c>
      <c r="E15" s="6" t="s">
        <v>54</v>
      </c>
      <c r="F15" s="19">
        <v>135584</v>
      </c>
      <c r="G15" s="24">
        <v>4961.0200000000004</v>
      </c>
      <c r="H15" s="24">
        <v>3.05</v>
      </c>
      <c r="I15" s="31"/>
      <c r="J15" s="31"/>
      <c r="K15" s="35"/>
    </row>
    <row r="16" spans="1:54" x14ac:dyDescent="0.25">
      <c r="B16" s="8" t="s">
        <v>66</v>
      </c>
      <c r="C16" s="57" t="s">
        <v>67</v>
      </c>
      <c r="D16" s="54" t="s">
        <v>68</v>
      </c>
      <c r="E16" s="6" t="s">
        <v>43</v>
      </c>
      <c r="F16" s="19">
        <v>478460</v>
      </c>
      <c r="G16" s="24">
        <v>4174.32</v>
      </c>
      <c r="H16" s="24">
        <v>2.57</v>
      </c>
      <c r="I16" s="31"/>
      <c r="J16" s="31"/>
      <c r="K16" s="35"/>
    </row>
    <row r="17" spans="2:11" x14ac:dyDescent="0.25">
      <c r="B17" s="8" t="s">
        <v>2190</v>
      </c>
      <c r="C17" s="57" t="s">
        <v>2191</v>
      </c>
      <c r="D17" s="54" t="s">
        <v>2196</v>
      </c>
      <c r="E17" s="6" t="s">
        <v>156</v>
      </c>
      <c r="F17" s="19">
        <v>2549515</v>
      </c>
      <c r="G17" s="24">
        <v>4142.71</v>
      </c>
      <c r="H17" s="24">
        <v>2.5499999999999998</v>
      </c>
      <c r="I17" s="31"/>
      <c r="J17" s="31"/>
      <c r="K17" s="35" t="s">
        <v>5282</v>
      </c>
    </row>
    <row r="18" spans="2:11" x14ac:dyDescent="0.25">
      <c r="B18" s="8" t="s">
        <v>62</v>
      </c>
      <c r="C18" s="57" t="s">
        <v>63</v>
      </c>
      <c r="D18" s="54" t="s">
        <v>64</v>
      </c>
      <c r="E18" s="6" t="s">
        <v>65</v>
      </c>
      <c r="F18" s="19">
        <v>33400</v>
      </c>
      <c r="G18" s="24">
        <v>4082.15</v>
      </c>
      <c r="H18" s="24">
        <v>2.5099999999999998</v>
      </c>
      <c r="I18" s="31"/>
      <c r="J18" s="31"/>
      <c r="K18" s="35"/>
    </row>
    <row r="19" spans="2:11" x14ac:dyDescent="0.25">
      <c r="B19" s="8" t="s">
        <v>69</v>
      </c>
      <c r="C19" s="57" t="s">
        <v>70</v>
      </c>
      <c r="D19" s="54" t="s">
        <v>71</v>
      </c>
      <c r="E19" s="6" t="s">
        <v>43</v>
      </c>
      <c r="F19" s="19">
        <v>167000</v>
      </c>
      <c r="G19" s="24">
        <v>3327.81</v>
      </c>
      <c r="H19" s="24">
        <v>2.0499999999999998</v>
      </c>
      <c r="I19" s="31"/>
      <c r="J19" s="31"/>
      <c r="K19" s="35"/>
    </row>
    <row r="20" spans="2:11" x14ac:dyDescent="0.25">
      <c r="B20" s="8" t="s">
        <v>59</v>
      </c>
      <c r="C20" s="57" t="s">
        <v>60</v>
      </c>
      <c r="D20" s="54" t="s">
        <v>61</v>
      </c>
      <c r="E20" s="6" t="s">
        <v>43</v>
      </c>
      <c r="F20" s="19">
        <v>291300</v>
      </c>
      <c r="G20" s="24">
        <v>3296.35</v>
      </c>
      <c r="H20" s="24">
        <v>2.0299999999999998</v>
      </c>
      <c r="I20" s="31"/>
      <c r="J20" s="31"/>
      <c r="K20" s="35"/>
    </row>
    <row r="21" spans="2:11" x14ac:dyDescent="0.25">
      <c r="B21" s="8" t="s">
        <v>104</v>
      </c>
      <c r="C21" s="57" t="s">
        <v>105</v>
      </c>
      <c r="D21" s="54" t="s">
        <v>106</v>
      </c>
      <c r="E21" s="6" t="s">
        <v>107</v>
      </c>
      <c r="F21" s="19">
        <v>387000</v>
      </c>
      <c r="G21" s="24">
        <v>2948.75</v>
      </c>
      <c r="H21" s="24">
        <v>1.81</v>
      </c>
      <c r="I21" s="31"/>
      <c r="J21" s="31"/>
      <c r="K21" s="35"/>
    </row>
    <row r="22" spans="2:11" x14ac:dyDescent="0.25">
      <c r="B22" s="8" t="s">
        <v>212</v>
      </c>
      <c r="C22" s="57" t="s">
        <v>213</v>
      </c>
      <c r="D22" s="54" t="s">
        <v>214</v>
      </c>
      <c r="E22" s="6" t="s">
        <v>111</v>
      </c>
      <c r="F22" s="19">
        <v>9915</v>
      </c>
      <c r="G22" s="24">
        <v>2904.1</v>
      </c>
      <c r="H22" s="24">
        <v>1.79</v>
      </c>
      <c r="I22" s="31"/>
      <c r="J22" s="31"/>
      <c r="K22" s="35"/>
    </row>
    <row r="23" spans="2:11" x14ac:dyDescent="0.25">
      <c r="B23" s="8" t="s">
        <v>142</v>
      </c>
      <c r="C23" s="57" t="s">
        <v>143</v>
      </c>
      <c r="D23" s="54" t="s">
        <v>144</v>
      </c>
      <c r="E23" s="6" t="s">
        <v>145</v>
      </c>
      <c r="F23" s="19">
        <v>61400</v>
      </c>
      <c r="G23" s="24">
        <v>2584.1999999999998</v>
      </c>
      <c r="H23" s="24">
        <v>1.59</v>
      </c>
      <c r="I23" s="31"/>
      <c r="J23" s="31"/>
      <c r="K23" s="35"/>
    </row>
    <row r="24" spans="2:11" x14ac:dyDescent="0.25">
      <c r="B24" s="8" t="s">
        <v>149</v>
      </c>
      <c r="C24" s="57" t="s">
        <v>150</v>
      </c>
      <c r="D24" s="54" t="s">
        <v>151</v>
      </c>
      <c r="E24" s="6" t="s">
        <v>152</v>
      </c>
      <c r="F24" s="19">
        <v>415000</v>
      </c>
      <c r="G24" s="24">
        <v>2562.21</v>
      </c>
      <c r="H24" s="24">
        <v>1.58</v>
      </c>
      <c r="I24" s="31"/>
      <c r="J24" s="31"/>
      <c r="K24" s="35"/>
    </row>
    <row r="25" spans="2:11" x14ac:dyDescent="0.25">
      <c r="B25" s="8" t="s">
        <v>124</v>
      </c>
      <c r="C25" s="57" t="s">
        <v>125</v>
      </c>
      <c r="D25" s="54" t="s">
        <v>126</v>
      </c>
      <c r="E25" s="6" t="s">
        <v>127</v>
      </c>
      <c r="F25" s="19">
        <v>84000</v>
      </c>
      <c r="G25" s="24">
        <v>2528.3200000000002</v>
      </c>
      <c r="H25" s="24">
        <v>1.55</v>
      </c>
      <c r="I25" s="31"/>
      <c r="J25" s="31"/>
      <c r="K25" s="35"/>
    </row>
    <row r="26" spans="2:11" x14ac:dyDescent="0.25">
      <c r="B26" s="8" t="s">
        <v>90</v>
      </c>
      <c r="C26" s="57" t="s">
        <v>91</v>
      </c>
      <c r="D26" s="54" t="s">
        <v>92</v>
      </c>
      <c r="E26" s="6" t="s">
        <v>58</v>
      </c>
      <c r="F26" s="19">
        <v>70000</v>
      </c>
      <c r="G26" s="24">
        <v>2407.09</v>
      </c>
      <c r="H26" s="24">
        <v>1.48</v>
      </c>
      <c r="I26" s="31"/>
      <c r="J26" s="31"/>
      <c r="K26" s="35"/>
    </row>
    <row r="27" spans="2:11" x14ac:dyDescent="0.25">
      <c r="B27" s="8" t="s">
        <v>76</v>
      </c>
      <c r="C27" s="57" t="s">
        <v>77</v>
      </c>
      <c r="D27" s="54" t="s">
        <v>78</v>
      </c>
      <c r="E27" s="6" t="s">
        <v>79</v>
      </c>
      <c r="F27" s="19">
        <v>300000</v>
      </c>
      <c r="G27" s="24">
        <v>2269.35</v>
      </c>
      <c r="H27" s="24">
        <v>1.4</v>
      </c>
      <c r="I27" s="31"/>
      <c r="J27" s="31"/>
      <c r="K27" s="35"/>
    </row>
    <row r="28" spans="2:11" x14ac:dyDescent="0.25">
      <c r="B28" s="8" t="s">
        <v>108</v>
      </c>
      <c r="C28" s="57" t="s">
        <v>109</v>
      </c>
      <c r="D28" s="54" t="s">
        <v>110</v>
      </c>
      <c r="E28" s="6" t="s">
        <v>111</v>
      </c>
      <c r="F28" s="19">
        <v>38800</v>
      </c>
      <c r="G28" s="24">
        <v>2207.5300000000002</v>
      </c>
      <c r="H28" s="24">
        <v>1.36</v>
      </c>
      <c r="I28" s="31"/>
      <c r="J28" s="31"/>
      <c r="K28" s="35"/>
    </row>
    <row r="29" spans="2:11" x14ac:dyDescent="0.25">
      <c r="B29" s="8" t="s">
        <v>3309</v>
      </c>
      <c r="C29" s="57" t="s">
        <v>3310</v>
      </c>
      <c r="D29" s="54" t="s">
        <v>3311</v>
      </c>
      <c r="E29" s="6" t="s">
        <v>145</v>
      </c>
      <c r="F29" s="19">
        <v>80000</v>
      </c>
      <c r="G29" s="24">
        <v>2196.3200000000002</v>
      </c>
      <c r="H29" s="24">
        <v>1.35</v>
      </c>
      <c r="I29" s="31"/>
      <c r="J29" s="31"/>
      <c r="K29" s="35"/>
    </row>
    <row r="30" spans="2:11" x14ac:dyDescent="0.25">
      <c r="B30" s="8" t="s">
        <v>128</v>
      </c>
      <c r="C30" s="57" t="s">
        <v>129</v>
      </c>
      <c r="D30" s="54" t="s">
        <v>130</v>
      </c>
      <c r="E30" s="6" t="s">
        <v>131</v>
      </c>
      <c r="F30" s="19">
        <v>52000</v>
      </c>
      <c r="G30" s="24">
        <v>2139.23</v>
      </c>
      <c r="H30" s="24">
        <v>1.32</v>
      </c>
      <c r="I30" s="31"/>
      <c r="J30" s="31"/>
      <c r="K30" s="35"/>
    </row>
    <row r="31" spans="2:11" x14ac:dyDescent="0.25">
      <c r="B31" s="8" t="s">
        <v>262</v>
      </c>
      <c r="C31" s="57" t="s">
        <v>263</v>
      </c>
      <c r="D31" s="54" t="s">
        <v>264</v>
      </c>
      <c r="E31" s="6" t="s">
        <v>145</v>
      </c>
      <c r="F31" s="19">
        <v>16358</v>
      </c>
      <c r="G31" s="24">
        <v>2111</v>
      </c>
      <c r="H31" s="24">
        <v>1.3</v>
      </c>
      <c r="I31" s="31"/>
      <c r="J31" s="31"/>
      <c r="K31" s="35"/>
    </row>
    <row r="32" spans="2:11" x14ac:dyDescent="0.25">
      <c r="B32" s="8" t="s">
        <v>120</v>
      </c>
      <c r="C32" s="57" t="s">
        <v>121</v>
      </c>
      <c r="D32" s="54" t="s">
        <v>122</v>
      </c>
      <c r="E32" s="6" t="s">
        <v>123</v>
      </c>
      <c r="F32" s="19">
        <v>710000</v>
      </c>
      <c r="G32" s="24">
        <v>1989.78</v>
      </c>
      <c r="H32" s="24">
        <v>1.22</v>
      </c>
      <c r="I32" s="31"/>
      <c r="J32" s="31"/>
      <c r="K32" s="35"/>
    </row>
    <row r="33" spans="2:11" x14ac:dyDescent="0.25">
      <c r="B33" s="8" t="s">
        <v>132</v>
      </c>
      <c r="C33" s="57" t="s">
        <v>133</v>
      </c>
      <c r="D33" s="54" t="s">
        <v>134</v>
      </c>
      <c r="E33" s="6" t="s">
        <v>96</v>
      </c>
      <c r="F33" s="19">
        <v>168000</v>
      </c>
      <c r="G33" s="24">
        <v>1960.22</v>
      </c>
      <c r="H33" s="24">
        <v>1.21</v>
      </c>
      <c r="I33" s="31"/>
      <c r="J33" s="31"/>
      <c r="K33" s="35"/>
    </row>
    <row r="34" spans="2:11" x14ac:dyDescent="0.25">
      <c r="B34" s="8" t="s">
        <v>93</v>
      </c>
      <c r="C34" s="57" t="s">
        <v>94</v>
      </c>
      <c r="D34" s="54" t="s">
        <v>95</v>
      </c>
      <c r="E34" s="6" t="s">
        <v>96</v>
      </c>
      <c r="F34" s="19">
        <v>83000</v>
      </c>
      <c r="G34" s="24">
        <v>1950.5</v>
      </c>
      <c r="H34" s="24">
        <v>1.2</v>
      </c>
      <c r="I34" s="31"/>
      <c r="J34" s="31"/>
      <c r="K34" s="35"/>
    </row>
    <row r="35" spans="2:11" x14ac:dyDescent="0.25">
      <c r="B35" s="8" t="s">
        <v>83</v>
      </c>
      <c r="C35" s="57" t="s">
        <v>84</v>
      </c>
      <c r="D35" s="54" t="s">
        <v>85</v>
      </c>
      <c r="E35" s="6" t="s">
        <v>86</v>
      </c>
      <c r="F35" s="19">
        <v>119800</v>
      </c>
      <c r="G35" s="24">
        <v>1929.74</v>
      </c>
      <c r="H35" s="24">
        <v>1.19</v>
      </c>
      <c r="I35" s="31"/>
      <c r="J35" s="31"/>
      <c r="K35" s="35"/>
    </row>
    <row r="36" spans="2:11" x14ac:dyDescent="0.25">
      <c r="B36" s="8" t="s">
        <v>80</v>
      </c>
      <c r="C36" s="57" t="s">
        <v>81</v>
      </c>
      <c r="D36" s="54" t="s">
        <v>82</v>
      </c>
      <c r="E36" s="6" t="s">
        <v>50</v>
      </c>
      <c r="F36" s="19">
        <v>60000</v>
      </c>
      <c r="G36" s="24">
        <v>1733.04</v>
      </c>
      <c r="H36" s="24">
        <v>1.07</v>
      </c>
      <c r="I36" s="31"/>
      <c r="J36" s="31"/>
      <c r="K36" s="35"/>
    </row>
    <row r="37" spans="2:11" x14ac:dyDescent="0.25">
      <c r="B37" s="8" t="s">
        <v>435</v>
      </c>
      <c r="C37" s="57" t="s">
        <v>436</v>
      </c>
      <c r="D37" s="54" t="s">
        <v>437</v>
      </c>
      <c r="E37" s="6" t="s">
        <v>127</v>
      </c>
      <c r="F37" s="19">
        <v>104694</v>
      </c>
      <c r="G37" s="24">
        <v>1662.75</v>
      </c>
      <c r="H37" s="24">
        <v>1.02</v>
      </c>
      <c r="I37" s="31"/>
      <c r="J37" s="31"/>
      <c r="K37" s="35"/>
    </row>
    <row r="38" spans="2:11" x14ac:dyDescent="0.25">
      <c r="B38" s="8" t="s">
        <v>157</v>
      </c>
      <c r="C38" s="57" t="s">
        <v>158</v>
      </c>
      <c r="D38" s="54" t="s">
        <v>159</v>
      </c>
      <c r="E38" s="6" t="s">
        <v>160</v>
      </c>
      <c r="F38" s="19">
        <v>4600</v>
      </c>
      <c r="G38" s="24">
        <v>1660.37</v>
      </c>
      <c r="H38" s="24">
        <v>1.02</v>
      </c>
      <c r="I38" s="31"/>
      <c r="J38" s="31"/>
      <c r="K38" s="35"/>
    </row>
    <row r="39" spans="2:11" x14ac:dyDescent="0.25">
      <c r="B39" s="8" t="s">
        <v>138</v>
      </c>
      <c r="C39" s="57" t="s">
        <v>139</v>
      </c>
      <c r="D39" s="54" t="s">
        <v>140</v>
      </c>
      <c r="E39" s="6" t="s">
        <v>141</v>
      </c>
      <c r="F39" s="19">
        <v>50000</v>
      </c>
      <c r="G39" s="24">
        <v>1559.05</v>
      </c>
      <c r="H39" s="24">
        <v>0.96</v>
      </c>
      <c r="I39" s="31"/>
      <c r="J39" s="31"/>
      <c r="K39" s="35"/>
    </row>
    <row r="40" spans="2:11" x14ac:dyDescent="0.25">
      <c r="B40" s="8" t="s">
        <v>153</v>
      </c>
      <c r="C40" s="57" t="s">
        <v>154</v>
      </c>
      <c r="D40" s="54" t="s">
        <v>155</v>
      </c>
      <c r="E40" s="6" t="s">
        <v>156</v>
      </c>
      <c r="F40" s="19">
        <v>640024</v>
      </c>
      <c r="G40" s="24">
        <v>1487.29</v>
      </c>
      <c r="H40" s="24">
        <v>0.91</v>
      </c>
      <c r="I40" s="31"/>
      <c r="J40" s="31"/>
      <c r="K40" s="35"/>
    </row>
    <row r="41" spans="2:11" x14ac:dyDescent="0.25">
      <c r="B41" s="8" t="s">
        <v>517</v>
      </c>
      <c r="C41" s="57" t="s">
        <v>518</v>
      </c>
      <c r="D41" s="54" t="s">
        <v>519</v>
      </c>
      <c r="E41" s="6" t="s">
        <v>330</v>
      </c>
      <c r="F41" s="19">
        <v>32000</v>
      </c>
      <c r="G41" s="24">
        <v>1478.88</v>
      </c>
      <c r="H41" s="24">
        <v>0.91</v>
      </c>
      <c r="I41" s="31"/>
      <c r="J41" s="31"/>
      <c r="K41" s="35"/>
    </row>
    <row r="42" spans="2:11" x14ac:dyDescent="0.25">
      <c r="B42" s="8" t="s">
        <v>2377</v>
      </c>
      <c r="C42" s="57" t="s">
        <v>2378</v>
      </c>
      <c r="D42" s="54" t="s">
        <v>2379</v>
      </c>
      <c r="E42" s="6" t="s">
        <v>170</v>
      </c>
      <c r="F42" s="19">
        <v>205000</v>
      </c>
      <c r="G42" s="24">
        <v>1461.65</v>
      </c>
      <c r="H42" s="24">
        <v>0.9</v>
      </c>
      <c r="I42" s="31"/>
      <c r="J42" s="31"/>
      <c r="K42" s="35"/>
    </row>
    <row r="43" spans="2:11" x14ac:dyDescent="0.25">
      <c r="B43" s="8" t="s">
        <v>281</v>
      </c>
      <c r="C43" s="57" t="s">
        <v>282</v>
      </c>
      <c r="D43" s="54" t="s">
        <v>283</v>
      </c>
      <c r="E43" s="6" t="s">
        <v>127</v>
      </c>
      <c r="F43" s="19">
        <v>47565</v>
      </c>
      <c r="G43" s="24">
        <v>1452.3</v>
      </c>
      <c r="H43" s="24">
        <v>0.89</v>
      </c>
      <c r="I43" s="31"/>
      <c r="J43" s="31"/>
      <c r="K43" s="35"/>
    </row>
    <row r="44" spans="2:11" x14ac:dyDescent="0.25">
      <c r="B44" s="8" t="s">
        <v>97</v>
      </c>
      <c r="C44" s="57" t="s">
        <v>98</v>
      </c>
      <c r="D44" s="54" t="s">
        <v>99</v>
      </c>
      <c r="E44" s="6" t="s">
        <v>50</v>
      </c>
      <c r="F44" s="19">
        <v>28000</v>
      </c>
      <c r="G44" s="24">
        <v>1444.1</v>
      </c>
      <c r="H44" s="24">
        <v>0.89</v>
      </c>
      <c r="I44" s="31"/>
      <c r="J44" s="31"/>
      <c r="K44" s="35"/>
    </row>
    <row r="45" spans="2:11" x14ac:dyDescent="0.25">
      <c r="B45" s="8" t="s">
        <v>116</v>
      </c>
      <c r="C45" s="57" t="s">
        <v>117</v>
      </c>
      <c r="D45" s="54" t="s">
        <v>118</v>
      </c>
      <c r="E45" s="6" t="s">
        <v>119</v>
      </c>
      <c r="F45" s="19">
        <v>3400</v>
      </c>
      <c r="G45" s="24">
        <v>1383.29</v>
      </c>
      <c r="H45" s="24">
        <v>0.85</v>
      </c>
      <c r="I45" s="31"/>
      <c r="J45" s="31"/>
      <c r="K45" s="35"/>
    </row>
    <row r="46" spans="2:11" x14ac:dyDescent="0.25">
      <c r="B46" s="8" t="s">
        <v>1930</v>
      </c>
      <c r="C46" s="57" t="s">
        <v>1931</v>
      </c>
      <c r="D46" s="54" t="s">
        <v>1932</v>
      </c>
      <c r="E46" s="6" t="s">
        <v>513</v>
      </c>
      <c r="F46" s="19">
        <v>300000</v>
      </c>
      <c r="G46" s="24">
        <v>1366.95</v>
      </c>
      <c r="H46" s="24">
        <v>0.84</v>
      </c>
      <c r="I46" s="31"/>
      <c r="J46" s="31"/>
      <c r="K46" s="35"/>
    </row>
    <row r="47" spans="2:11" x14ac:dyDescent="0.25">
      <c r="B47" s="8" t="s">
        <v>240</v>
      </c>
      <c r="C47" s="57" t="s">
        <v>241</v>
      </c>
      <c r="D47" s="54" t="s">
        <v>242</v>
      </c>
      <c r="E47" s="6" t="s">
        <v>123</v>
      </c>
      <c r="F47" s="19">
        <v>110000</v>
      </c>
      <c r="G47" s="24">
        <v>1340.79</v>
      </c>
      <c r="H47" s="24">
        <v>0.82</v>
      </c>
      <c r="I47" s="31"/>
      <c r="J47" s="31"/>
      <c r="K47" s="35"/>
    </row>
    <row r="48" spans="2:11" x14ac:dyDescent="0.25">
      <c r="B48" s="8" t="s">
        <v>520</v>
      </c>
      <c r="C48" s="57" t="s">
        <v>521</v>
      </c>
      <c r="D48" s="54" t="s">
        <v>522</v>
      </c>
      <c r="E48" s="6" t="s">
        <v>127</v>
      </c>
      <c r="F48" s="19">
        <v>27100</v>
      </c>
      <c r="G48" s="24">
        <v>1336.44</v>
      </c>
      <c r="H48" s="24">
        <v>0.82</v>
      </c>
      <c r="I48" s="31"/>
      <c r="J48" s="31"/>
      <c r="K48" s="35"/>
    </row>
    <row r="49" spans="2:11" x14ac:dyDescent="0.25">
      <c r="B49" s="8" t="s">
        <v>896</v>
      </c>
      <c r="C49" s="57" t="s">
        <v>897</v>
      </c>
      <c r="D49" s="54" t="s">
        <v>898</v>
      </c>
      <c r="E49" s="6" t="s">
        <v>152</v>
      </c>
      <c r="F49" s="19">
        <v>1551104</v>
      </c>
      <c r="G49" s="24">
        <v>1274.23</v>
      </c>
      <c r="H49" s="24">
        <v>0.78</v>
      </c>
      <c r="I49" s="31"/>
      <c r="J49" s="31"/>
      <c r="K49" s="35"/>
    </row>
    <row r="50" spans="2:11" x14ac:dyDescent="0.25">
      <c r="B50" s="8" t="s">
        <v>866</v>
      </c>
      <c r="C50" s="57" t="s">
        <v>867</v>
      </c>
      <c r="D50" s="54" t="s">
        <v>868</v>
      </c>
      <c r="E50" s="6" t="s">
        <v>96</v>
      </c>
      <c r="F50" s="19">
        <v>14293</v>
      </c>
      <c r="G50" s="24">
        <v>1245.83</v>
      </c>
      <c r="H50" s="24">
        <v>0.77</v>
      </c>
      <c r="I50" s="31"/>
      <c r="J50" s="31"/>
      <c r="K50" s="35"/>
    </row>
    <row r="51" spans="2:11" x14ac:dyDescent="0.25">
      <c r="B51" s="8" t="s">
        <v>161</v>
      </c>
      <c r="C51" s="57" t="s">
        <v>162</v>
      </c>
      <c r="D51" s="54" t="s">
        <v>163</v>
      </c>
      <c r="E51" s="6" t="s">
        <v>145</v>
      </c>
      <c r="F51" s="19">
        <v>299732</v>
      </c>
      <c r="G51" s="24">
        <v>1234.1500000000001</v>
      </c>
      <c r="H51" s="24">
        <v>0.76</v>
      </c>
      <c r="I51" s="31"/>
      <c r="J51" s="31"/>
      <c r="K51" s="35"/>
    </row>
    <row r="52" spans="2:11" x14ac:dyDescent="0.25">
      <c r="B52" s="8" t="s">
        <v>478</v>
      </c>
      <c r="C52" s="57" t="s">
        <v>479</v>
      </c>
      <c r="D52" s="54" t="s">
        <v>480</v>
      </c>
      <c r="E52" s="6" t="s">
        <v>160</v>
      </c>
      <c r="F52" s="19">
        <v>114868</v>
      </c>
      <c r="G52" s="24">
        <v>1143.97</v>
      </c>
      <c r="H52" s="24">
        <v>0.7</v>
      </c>
      <c r="I52" s="31"/>
      <c r="J52" s="31"/>
      <c r="K52" s="35"/>
    </row>
    <row r="53" spans="2:11" x14ac:dyDescent="0.25">
      <c r="B53" s="8" t="s">
        <v>490</v>
      </c>
      <c r="C53" s="57" t="s">
        <v>491</v>
      </c>
      <c r="D53" s="54" t="s">
        <v>492</v>
      </c>
      <c r="E53" s="6" t="s">
        <v>86</v>
      </c>
      <c r="F53" s="19">
        <v>150000</v>
      </c>
      <c r="G53" s="24">
        <v>1125.45</v>
      </c>
      <c r="H53" s="24">
        <v>0.69</v>
      </c>
      <c r="I53" s="31"/>
      <c r="J53" s="31"/>
      <c r="K53" s="35"/>
    </row>
    <row r="54" spans="2:11" x14ac:dyDescent="0.25">
      <c r="B54" s="8" t="s">
        <v>112</v>
      </c>
      <c r="C54" s="57" t="s">
        <v>113</v>
      </c>
      <c r="D54" s="54" t="s">
        <v>114</v>
      </c>
      <c r="E54" s="6" t="s">
        <v>115</v>
      </c>
      <c r="F54" s="19">
        <v>19931</v>
      </c>
      <c r="G54" s="24">
        <v>1033.08</v>
      </c>
      <c r="H54" s="24">
        <v>0.64</v>
      </c>
      <c r="I54" s="31"/>
      <c r="J54" s="31"/>
      <c r="K54" s="35"/>
    </row>
    <row r="55" spans="2:11" x14ac:dyDescent="0.25">
      <c r="B55" s="8" t="s">
        <v>1035</v>
      </c>
      <c r="C55" s="57" t="s">
        <v>1036</v>
      </c>
      <c r="D55" s="54" t="s">
        <v>1037</v>
      </c>
      <c r="E55" s="6" t="s">
        <v>127</v>
      </c>
      <c r="F55" s="19">
        <v>110000</v>
      </c>
      <c r="G55" s="24">
        <v>1017.12</v>
      </c>
      <c r="H55" s="24">
        <v>0.63</v>
      </c>
      <c r="I55" s="31"/>
      <c r="J55" s="31"/>
      <c r="K55" s="35"/>
    </row>
    <row r="56" spans="2:11" x14ac:dyDescent="0.25">
      <c r="B56" s="8" t="s">
        <v>146</v>
      </c>
      <c r="C56" s="57" t="s">
        <v>147</v>
      </c>
      <c r="D56" s="54" t="s">
        <v>148</v>
      </c>
      <c r="E56" s="6" t="s">
        <v>115</v>
      </c>
      <c r="F56" s="19">
        <v>31000</v>
      </c>
      <c r="G56" s="24">
        <v>982.79</v>
      </c>
      <c r="H56" s="24">
        <v>0.6</v>
      </c>
      <c r="I56" s="31"/>
      <c r="J56" s="31"/>
      <c r="K56" s="35"/>
    </row>
    <row r="57" spans="2:11" x14ac:dyDescent="0.25">
      <c r="B57" s="8" t="s">
        <v>308</v>
      </c>
      <c r="C57" s="57" t="s">
        <v>309</v>
      </c>
      <c r="D57" s="54" t="s">
        <v>310</v>
      </c>
      <c r="E57" s="6" t="s">
        <v>65</v>
      </c>
      <c r="F57" s="19">
        <v>196000</v>
      </c>
      <c r="G57" s="24">
        <v>822.42</v>
      </c>
      <c r="H57" s="24">
        <v>0.51</v>
      </c>
      <c r="I57" s="31"/>
      <c r="J57" s="31"/>
      <c r="K57" s="35"/>
    </row>
    <row r="58" spans="2:11" x14ac:dyDescent="0.25">
      <c r="B58" s="8" t="s">
        <v>3312</v>
      </c>
      <c r="C58" s="57" t="s">
        <v>3313</v>
      </c>
      <c r="D58" s="54" t="s">
        <v>3314</v>
      </c>
      <c r="E58" s="6" t="s">
        <v>910</v>
      </c>
      <c r="F58" s="19">
        <v>36000</v>
      </c>
      <c r="G58" s="24">
        <v>641.02</v>
      </c>
      <c r="H58" s="24">
        <v>0.39</v>
      </c>
      <c r="I58" s="31"/>
      <c r="J58" s="31"/>
      <c r="K58" s="35"/>
    </row>
    <row r="59" spans="2:11" x14ac:dyDescent="0.25">
      <c r="B59" s="8" t="s">
        <v>164</v>
      </c>
      <c r="C59" s="57" t="s">
        <v>165</v>
      </c>
      <c r="D59" s="54" t="s">
        <v>166</v>
      </c>
      <c r="E59" s="6" t="s">
        <v>96</v>
      </c>
      <c r="F59" s="19">
        <v>39407</v>
      </c>
      <c r="G59" s="24">
        <v>203.02</v>
      </c>
      <c r="H59" s="24">
        <v>0.12</v>
      </c>
      <c r="I59" s="31"/>
      <c r="J59" s="31"/>
      <c r="K59" s="35"/>
    </row>
    <row r="60" spans="2:11" x14ac:dyDescent="0.25">
      <c r="C60" s="58" t="s">
        <v>175</v>
      </c>
      <c r="D60" s="54"/>
      <c r="E60" s="6"/>
      <c r="F60" s="19"/>
      <c r="G60" s="25">
        <v>125663.69</v>
      </c>
      <c r="H60" s="25">
        <v>77.290000000000006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8"/>
      <c r="D65" s="54"/>
      <c r="E65" s="6"/>
      <c r="F65" s="19"/>
      <c r="G65" s="24"/>
      <c r="H65" s="24"/>
      <c r="I65" s="31"/>
      <c r="J65" s="31"/>
      <c r="K65" s="35"/>
    </row>
    <row r="66" spans="1:11" x14ac:dyDescent="0.25">
      <c r="C66" s="59" t="s">
        <v>622</v>
      </c>
      <c r="D66" s="54"/>
      <c r="E66" s="6"/>
      <c r="F66" s="19"/>
      <c r="G66" s="24"/>
      <c r="H66" s="24"/>
      <c r="I66" s="31"/>
      <c r="J66" s="31"/>
      <c r="K66" s="35"/>
    </row>
    <row r="67" spans="1:11" x14ac:dyDescent="0.25">
      <c r="B67" s="8" t="s">
        <v>626</v>
      </c>
      <c r="C67" s="57" t="s">
        <v>627</v>
      </c>
      <c r="D67" s="54" t="s">
        <v>628</v>
      </c>
      <c r="E67" s="6" t="s">
        <v>578</v>
      </c>
      <c r="F67" s="19">
        <v>2600000</v>
      </c>
      <c r="G67" s="24">
        <v>3647.02</v>
      </c>
      <c r="H67" s="24">
        <v>2.2400000000000002</v>
      </c>
      <c r="I67" s="31"/>
      <c r="J67" s="31"/>
      <c r="K67" s="35"/>
    </row>
    <row r="68" spans="1:11" x14ac:dyDescent="0.25">
      <c r="B68" s="8" t="s">
        <v>623</v>
      </c>
      <c r="C68" s="57" t="s">
        <v>624</v>
      </c>
      <c r="D68" s="54" t="s">
        <v>625</v>
      </c>
      <c r="E68" s="6" t="s">
        <v>578</v>
      </c>
      <c r="F68" s="19">
        <v>2600000</v>
      </c>
      <c r="G68" s="24">
        <v>3498.56</v>
      </c>
      <c r="H68" s="24">
        <v>2.15</v>
      </c>
      <c r="I68" s="31"/>
      <c r="J68" s="31"/>
      <c r="K68" s="35"/>
    </row>
    <row r="69" spans="1:11" x14ac:dyDescent="0.25">
      <c r="C69" s="58" t="s">
        <v>175</v>
      </c>
      <c r="D69" s="54"/>
      <c r="E69" s="6"/>
      <c r="F69" s="19"/>
      <c r="G69" s="25">
        <v>7145.58</v>
      </c>
      <c r="H69" s="25">
        <v>4.3899999999999997</v>
      </c>
      <c r="I69" s="31"/>
      <c r="J69" s="31"/>
      <c r="K69" s="35"/>
    </row>
    <row r="70" spans="1:11" x14ac:dyDescent="0.25">
      <c r="C70" s="58"/>
      <c r="D70" s="54"/>
      <c r="E70" s="6"/>
      <c r="F70" s="19"/>
      <c r="G70" s="24"/>
      <c r="H70" s="24"/>
      <c r="I70" s="31"/>
      <c r="J70" s="31"/>
      <c r="K70" s="35"/>
    </row>
    <row r="71" spans="1:11" x14ac:dyDescent="0.25">
      <c r="C71" s="59" t="s">
        <v>629</v>
      </c>
      <c r="D71" s="54"/>
      <c r="E71" s="6"/>
      <c r="F71" s="19"/>
      <c r="G71" s="24"/>
      <c r="H71" s="24"/>
      <c r="I71" s="31"/>
      <c r="J71" s="31"/>
      <c r="K71" s="35"/>
    </row>
    <row r="72" spans="1:11" x14ac:dyDescent="0.25">
      <c r="B72" s="8" t="s">
        <v>3322</v>
      </c>
      <c r="C72" s="57" t="s">
        <v>1129</v>
      </c>
      <c r="D72" s="54" t="s">
        <v>3323</v>
      </c>
      <c r="E72" s="6" t="s">
        <v>170</v>
      </c>
      <c r="F72" s="19">
        <v>2166000</v>
      </c>
      <c r="G72" s="24">
        <v>3586.9</v>
      </c>
      <c r="H72" s="24">
        <v>2.21</v>
      </c>
      <c r="I72" s="31"/>
      <c r="J72" s="31"/>
      <c r="K72" s="35"/>
    </row>
    <row r="73" spans="1:11" x14ac:dyDescent="0.25">
      <c r="B73" s="8" t="s">
        <v>630</v>
      </c>
      <c r="C73" s="57" t="s">
        <v>631</v>
      </c>
      <c r="D73" s="54" t="s">
        <v>632</v>
      </c>
      <c r="E73" s="6" t="s">
        <v>170</v>
      </c>
      <c r="F73" s="19">
        <v>825000</v>
      </c>
      <c r="G73" s="24">
        <v>3480.92</v>
      </c>
      <c r="H73" s="24">
        <v>2.14</v>
      </c>
      <c r="I73" s="31"/>
      <c r="J73" s="31"/>
      <c r="K73" s="35"/>
    </row>
    <row r="74" spans="1:11" x14ac:dyDescent="0.25">
      <c r="C74" s="58" t="s">
        <v>175</v>
      </c>
      <c r="D74" s="54"/>
      <c r="E74" s="6"/>
      <c r="F74" s="19"/>
      <c r="G74" s="25">
        <v>7067.82</v>
      </c>
      <c r="H74" s="25">
        <v>4.3499999999999996</v>
      </c>
      <c r="I74" s="31"/>
      <c r="J74" s="31"/>
      <c r="K74" s="35"/>
    </row>
    <row r="75" spans="1:11" x14ac:dyDescent="0.25">
      <c r="C75" s="57"/>
      <c r="D75" s="54"/>
      <c r="E75" s="6"/>
      <c r="F75" s="19"/>
      <c r="G75" s="24"/>
      <c r="H75" s="24"/>
      <c r="I75" s="31"/>
      <c r="J75" s="31"/>
      <c r="K75" s="35"/>
    </row>
    <row r="76" spans="1:11" x14ac:dyDescent="0.25">
      <c r="A76" s="10"/>
      <c r="B76" s="28"/>
      <c r="C76" s="58" t="s">
        <v>5</v>
      </c>
      <c r="D76" s="54"/>
      <c r="E76" s="6"/>
      <c r="F76" s="19"/>
      <c r="G76" s="24"/>
      <c r="H76" s="24"/>
      <c r="I76" s="31"/>
      <c r="J76" s="31"/>
      <c r="K76" s="35"/>
    </row>
    <row r="77" spans="1:11" x14ac:dyDescent="0.25">
      <c r="C77" s="59" t="s">
        <v>6</v>
      </c>
      <c r="D77" s="54"/>
      <c r="E77" s="6"/>
      <c r="F77" s="19"/>
      <c r="G77" s="24"/>
      <c r="H77" s="24"/>
      <c r="I77" s="31"/>
      <c r="J77" s="31"/>
      <c r="K77" s="35"/>
    </row>
    <row r="78" spans="1:11" x14ac:dyDescent="0.25">
      <c r="B78" s="8" t="s">
        <v>3315</v>
      </c>
      <c r="C78" s="57" t="s">
        <v>2511</v>
      </c>
      <c r="D78" s="54" t="s">
        <v>3316</v>
      </c>
      <c r="E78" s="6" t="s">
        <v>688</v>
      </c>
      <c r="F78" s="19">
        <v>50</v>
      </c>
      <c r="G78" s="24">
        <v>527.33000000000004</v>
      </c>
      <c r="H78" s="24">
        <v>0.32</v>
      </c>
      <c r="I78" s="31">
        <v>6.8394000000000004</v>
      </c>
      <c r="J78" s="31"/>
      <c r="K78" s="35" t="s">
        <v>637</v>
      </c>
    </row>
    <row r="79" spans="1:11" x14ac:dyDescent="0.25">
      <c r="B79" s="8" t="s">
        <v>183</v>
      </c>
      <c r="C79" s="57" t="s">
        <v>91</v>
      </c>
      <c r="D79" s="54" t="s">
        <v>184</v>
      </c>
      <c r="E79" s="6" t="s">
        <v>185</v>
      </c>
      <c r="F79" s="19">
        <v>280000</v>
      </c>
      <c r="G79" s="24">
        <v>28.12</v>
      </c>
      <c r="H79" s="24">
        <v>0.02</v>
      </c>
      <c r="I79" s="31">
        <v>6.05</v>
      </c>
      <c r="J79" s="31"/>
      <c r="K79" s="35" t="s">
        <v>5298</v>
      </c>
    </row>
    <row r="80" spans="1:11" x14ac:dyDescent="0.25">
      <c r="C80" s="58" t="s">
        <v>175</v>
      </c>
      <c r="D80" s="54"/>
      <c r="E80" s="6"/>
      <c r="F80" s="19"/>
      <c r="G80" s="25">
        <v>555.45000000000005</v>
      </c>
      <c r="H80" s="25">
        <v>0.34</v>
      </c>
      <c r="I80" s="31"/>
      <c r="J80" s="31"/>
      <c r="K80" s="35"/>
    </row>
    <row r="81" spans="2:11" x14ac:dyDescent="0.25">
      <c r="C81" s="57"/>
      <c r="D81" s="54"/>
      <c r="E81" s="6"/>
      <c r="F81" s="19"/>
      <c r="G81" s="24"/>
      <c r="H81" s="24"/>
      <c r="I81" s="31"/>
      <c r="J81" s="31"/>
      <c r="K81" s="35"/>
    </row>
    <row r="82" spans="2:11" x14ac:dyDescent="0.25">
      <c r="C82" s="58" t="s">
        <v>7</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8" t="s">
        <v>8</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3300</v>
      </c>
      <c r="C87" s="57" t="s">
        <v>3301</v>
      </c>
      <c r="D87" s="54" t="s">
        <v>3302</v>
      </c>
      <c r="E87" s="6" t="s">
        <v>189</v>
      </c>
      <c r="F87" s="19">
        <v>9400000</v>
      </c>
      <c r="G87" s="24">
        <v>9574.9699999999993</v>
      </c>
      <c r="H87" s="24">
        <v>5.89</v>
      </c>
      <c r="I87" s="31">
        <v>0</v>
      </c>
      <c r="J87" s="31"/>
      <c r="K87" s="35"/>
    </row>
    <row r="88" spans="2:11" x14ac:dyDescent="0.25">
      <c r="C88" s="58" t="s">
        <v>175</v>
      </c>
      <c r="D88" s="54"/>
      <c r="E88" s="6"/>
      <c r="F88" s="19"/>
      <c r="G88" s="25">
        <v>9574.9699999999993</v>
      </c>
      <c r="H88" s="25">
        <v>5.89</v>
      </c>
      <c r="I88" s="31"/>
      <c r="J88" s="31"/>
      <c r="K88" s="35"/>
    </row>
    <row r="89" spans="2:11" x14ac:dyDescent="0.25">
      <c r="C89" s="57"/>
      <c r="D89" s="54"/>
      <c r="E89" s="6"/>
      <c r="F89" s="19"/>
      <c r="G89" s="24"/>
      <c r="H89" s="24"/>
      <c r="I89" s="31"/>
      <c r="J89" s="31"/>
      <c r="K89" s="35"/>
    </row>
    <row r="90" spans="2:11" x14ac:dyDescent="0.25">
      <c r="C90" s="59" t="s">
        <v>10</v>
      </c>
      <c r="D90" s="54"/>
      <c r="E90" s="6"/>
      <c r="F90" s="19"/>
      <c r="G90" s="24"/>
      <c r="H90" s="24"/>
      <c r="I90" s="31"/>
      <c r="J90" s="31"/>
      <c r="K90" s="35"/>
    </row>
    <row r="91" spans="2:11" x14ac:dyDescent="0.25">
      <c r="B91" s="8" t="s">
        <v>3324</v>
      </c>
      <c r="C91" s="57" t="s">
        <v>3325</v>
      </c>
      <c r="D91" s="54" t="s">
        <v>3326</v>
      </c>
      <c r="E91" s="6" t="s">
        <v>189</v>
      </c>
      <c r="F91" s="19">
        <v>5000000</v>
      </c>
      <c r="G91" s="24">
        <v>4998.29</v>
      </c>
      <c r="H91" s="24">
        <v>3.07</v>
      </c>
      <c r="I91" s="31">
        <v>7.1061719999999999</v>
      </c>
      <c r="J91" s="31"/>
      <c r="K91" s="35"/>
    </row>
    <row r="92" spans="2:11" x14ac:dyDescent="0.25">
      <c r="C92" s="58" t="s">
        <v>175</v>
      </c>
      <c r="D92" s="54"/>
      <c r="E92" s="6"/>
      <c r="F92" s="19"/>
      <c r="G92" s="25">
        <v>4998.29</v>
      </c>
      <c r="H92" s="25">
        <v>3.07</v>
      </c>
      <c r="I92" s="31"/>
      <c r="J92" s="31"/>
      <c r="K92" s="35"/>
    </row>
    <row r="93" spans="2:11" x14ac:dyDescent="0.25">
      <c r="C93" s="57"/>
      <c r="D93" s="54"/>
      <c r="E93" s="6"/>
      <c r="F93" s="19"/>
      <c r="G93" s="24"/>
      <c r="H93" s="24"/>
      <c r="I93" s="31"/>
      <c r="J93" s="31"/>
      <c r="K93" s="35"/>
    </row>
    <row r="94" spans="2:11" x14ac:dyDescent="0.25">
      <c r="C94" s="58" t="s">
        <v>11</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13</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C107" s="59" t="s">
        <v>19</v>
      </c>
      <c r="D107" s="54"/>
      <c r="E107" s="6"/>
      <c r="F107" s="19"/>
      <c r="G107" s="24"/>
      <c r="H107" s="24"/>
      <c r="I107" s="31"/>
      <c r="J107" s="31"/>
      <c r="K107" s="35"/>
    </row>
    <row r="108" spans="1:11" x14ac:dyDescent="0.25">
      <c r="B108" s="8" t="s">
        <v>2329</v>
      </c>
      <c r="C108" s="57" t="s">
        <v>2330</v>
      </c>
      <c r="D108" s="54" t="s">
        <v>2331</v>
      </c>
      <c r="E108" s="6" t="s">
        <v>5245</v>
      </c>
      <c r="F108" s="19">
        <v>4300000</v>
      </c>
      <c r="G108" s="24">
        <v>4263.0200000000004</v>
      </c>
      <c r="H108" s="24">
        <v>2.62</v>
      </c>
      <c r="I108" s="31"/>
      <c r="J108" s="31"/>
      <c r="K108" s="35"/>
    </row>
    <row r="109" spans="1:11" x14ac:dyDescent="0.25">
      <c r="C109" s="58" t="s">
        <v>175</v>
      </c>
      <c r="D109" s="54"/>
      <c r="E109" s="6"/>
      <c r="F109" s="19"/>
      <c r="G109" s="25">
        <v>4263.0200000000004</v>
      </c>
      <c r="H109" s="25">
        <v>2.62</v>
      </c>
      <c r="I109" s="31"/>
      <c r="J109" s="31"/>
      <c r="K109" s="35"/>
    </row>
    <row r="110" spans="1:11" x14ac:dyDescent="0.25">
      <c r="C110" s="57"/>
      <c r="D110" s="54"/>
      <c r="E110" s="6"/>
      <c r="F110" s="19"/>
      <c r="G110" s="24"/>
      <c r="H110" s="24"/>
      <c r="I110" s="31"/>
      <c r="J110" s="31"/>
      <c r="K110" s="35"/>
    </row>
    <row r="111" spans="1:11" x14ac:dyDescent="0.25">
      <c r="C111" s="58" t="s">
        <v>20</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54" x14ac:dyDescent="0.25">
      <c r="C113" s="58" t="s">
        <v>21</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22</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8" t="s">
        <v>23</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9" t="s">
        <v>24</v>
      </c>
      <c r="D119" s="54"/>
      <c r="E119" s="6"/>
      <c r="F119" s="19"/>
      <c r="G119" s="24"/>
      <c r="H119" s="24"/>
      <c r="I119" s="31"/>
      <c r="J119" s="31"/>
      <c r="K119" s="35"/>
    </row>
    <row r="120" spans="1:54" x14ac:dyDescent="0.25">
      <c r="B120" s="8" t="s">
        <v>190</v>
      </c>
      <c r="C120" s="57" t="s">
        <v>191</v>
      </c>
      <c r="D120" s="54"/>
      <c r="E120" s="6"/>
      <c r="F120" s="19"/>
      <c r="G120" s="24">
        <v>3331.05</v>
      </c>
      <c r="H120" s="24">
        <v>2.0499999999999998</v>
      </c>
      <c r="I120" s="31"/>
      <c r="J120" s="31"/>
      <c r="K120" s="35"/>
    </row>
    <row r="121" spans="1:54" x14ac:dyDescent="0.25">
      <c r="C121" s="58" t="s">
        <v>175</v>
      </c>
      <c r="D121" s="54"/>
      <c r="E121" s="6"/>
      <c r="F121" s="19"/>
      <c r="G121" s="25">
        <v>3331.05</v>
      </c>
      <c r="H121" s="25">
        <v>2.0499999999999998</v>
      </c>
      <c r="I121" s="31"/>
      <c r="J121" s="31"/>
      <c r="K121" s="35"/>
    </row>
    <row r="122" spans="1:54" x14ac:dyDescent="0.25">
      <c r="C122" s="57"/>
      <c r="D122" s="54"/>
      <c r="E122" s="6"/>
      <c r="F122" s="19"/>
      <c r="G122" s="24"/>
      <c r="H122" s="24"/>
      <c r="I122" s="31"/>
      <c r="J122" s="31"/>
      <c r="K122" s="35"/>
    </row>
    <row r="123" spans="1:54" x14ac:dyDescent="0.25">
      <c r="A123" s="10"/>
      <c r="B123" s="28"/>
      <c r="C123" s="58" t="s">
        <v>25</v>
      </c>
      <c r="D123" s="54"/>
      <c r="E123" s="6"/>
      <c r="F123" s="19"/>
      <c r="G123" s="24"/>
      <c r="H123" s="24"/>
      <c r="I123" s="31"/>
      <c r="J123" s="31"/>
      <c r="K123" s="35"/>
    </row>
    <row r="124" spans="1:54" s="2" customFormat="1" ht="13.5" x14ac:dyDescent="0.25">
      <c r="A124" s="28"/>
      <c r="B124" s="28"/>
      <c r="C124" s="57" t="s">
        <v>5239</v>
      </c>
      <c r="D124" s="54"/>
      <c r="E124" s="6"/>
      <c r="F124" s="19"/>
      <c r="G124" s="24" t="s">
        <v>2</v>
      </c>
      <c r="H124" s="24" t="s">
        <v>2</v>
      </c>
      <c r="I124" s="31"/>
      <c r="J124" s="31"/>
      <c r="K124" s="35"/>
      <c r="L124" s="3"/>
      <c r="AI124" s="3"/>
      <c r="AV124" s="3"/>
      <c r="AX124" s="3"/>
      <c r="BB124" s="3"/>
    </row>
    <row r="125" spans="1:54" x14ac:dyDescent="0.25">
      <c r="B125" s="8"/>
      <c r="C125" s="57" t="s">
        <v>192</v>
      </c>
      <c r="D125" s="54"/>
      <c r="E125" s="6"/>
      <c r="F125" s="19"/>
      <c r="G125" s="24">
        <v>44.09</v>
      </c>
      <c r="H125" s="24" t="s">
        <v>5240</v>
      </c>
      <c r="I125" s="31"/>
      <c r="J125" s="31"/>
      <c r="K125" s="35"/>
    </row>
    <row r="126" spans="1:54" x14ac:dyDescent="0.25">
      <c r="C126" s="58" t="s">
        <v>175</v>
      </c>
      <c r="D126" s="54"/>
      <c r="E126" s="6"/>
      <c r="F126" s="19"/>
      <c r="G126" s="25">
        <v>44.09</v>
      </c>
      <c r="H126" s="25" t="s">
        <v>5240</v>
      </c>
      <c r="I126" s="31"/>
      <c r="J126" s="31"/>
      <c r="K126" s="35"/>
    </row>
    <row r="127" spans="1:54" x14ac:dyDescent="0.25">
      <c r="C127" s="57"/>
      <c r="D127" s="54"/>
      <c r="E127" s="6"/>
      <c r="F127" s="19"/>
      <c r="G127" s="24"/>
      <c r="H127" s="24"/>
      <c r="I127" s="31"/>
      <c r="J127" s="31"/>
      <c r="K127" s="35"/>
    </row>
    <row r="128" spans="1:54" x14ac:dyDescent="0.25">
      <c r="C128" s="60" t="s">
        <v>193</v>
      </c>
      <c r="D128" s="55"/>
      <c r="E128" s="5"/>
      <c r="F128" s="20"/>
      <c r="G128" s="26">
        <v>162643.96</v>
      </c>
      <c r="H128" s="26">
        <v>100</v>
      </c>
      <c r="I128" s="32"/>
      <c r="J128" s="32"/>
      <c r="K128" s="36"/>
    </row>
    <row r="131" spans="3:11" x14ac:dyDescent="0.25">
      <c r="C131" s="1" t="s">
        <v>194</v>
      </c>
    </row>
    <row r="132" spans="3:11" x14ac:dyDescent="0.25">
      <c r="C132" s="37" t="s">
        <v>195</v>
      </c>
      <c r="D132" s="37"/>
      <c r="E132" s="37"/>
      <c r="F132" s="37"/>
      <c r="G132" s="37"/>
      <c r="H132" s="37"/>
      <c r="I132" s="37"/>
      <c r="J132" s="37"/>
      <c r="K132" s="37"/>
    </row>
    <row r="133" spans="3:11" x14ac:dyDescent="0.25">
      <c r="C133" s="2" t="s">
        <v>196</v>
      </c>
    </row>
    <row r="134" spans="3:11" x14ac:dyDescent="0.25">
      <c r="C134" s="2" t="s">
        <v>197</v>
      </c>
    </row>
    <row r="135" spans="3:11" ht="30" customHeight="1" x14ac:dyDescent="0.25">
      <c r="C135" s="92" t="s">
        <v>198</v>
      </c>
      <c r="D135" s="93"/>
      <c r="E135" s="93"/>
      <c r="F135" s="93"/>
      <c r="G135" s="93"/>
      <c r="H135" s="93"/>
      <c r="I135" s="93"/>
      <c r="J135" s="93"/>
      <c r="K135" s="93"/>
    </row>
    <row r="136" spans="3:11" x14ac:dyDescent="0.25">
      <c r="C136" s="2" t="s">
        <v>199</v>
      </c>
    </row>
    <row r="137" spans="3:11" x14ac:dyDescent="0.25">
      <c r="C137" s="2" t="s">
        <v>5287</v>
      </c>
    </row>
    <row r="138" spans="3:11" x14ac:dyDescent="0.25">
      <c r="C138" s="94" t="s">
        <v>5341</v>
      </c>
      <c r="D138" s="94"/>
      <c r="E138" s="94"/>
      <c r="F138" s="94"/>
      <c r="G138" s="94"/>
      <c r="H138" s="94"/>
      <c r="I138" s="94"/>
      <c r="J138" s="94"/>
      <c r="K138" s="94"/>
    </row>
    <row r="140" spans="3:11" x14ac:dyDescent="0.25">
      <c r="C140" s="1" t="s">
        <v>5400</v>
      </c>
      <c r="E140" s="90" t="s">
        <v>5401</v>
      </c>
    </row>
    <row r="141" spans="3:11" x14ac:dyDescent="0.25">
      <c r="E141" s="2" t="s">
        <v>5405</v>
      </c>
    </row>
  </sheetData>
  <mergeCells count="2">
    <mergeCell ref="C135:K135"/>
    <mergeCell ref="C138:K138"/>
  </mergeCells>
  <hyperlinks>
    <hyperlink ref="J2" location="'Index'!A1" display="'Index'!A1" xr:uid="{22C48E2F-FAB3-486C-B9B0-5849A90BACE5}"/>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F0A9-4D71-417A-8562-D54BEC73B818}">
  <sheetPr codeName="Sheet1"/>
  <dimension ref="A1:IV140"/>
  <sheetViews>
    <sheetView showGridLines="0" zoomScale="90" zoomScaleNormal="90" workbookViewId="0">
      <pane ySplit="6" topLeftCell="A1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3327</v>
      </c>
      <c r="J2" s="38" t="s">
        <v>4913</v>
      </c>
    </row>
    <row r="3" spans="1:54" ht="16.5" x14ac:dyDescent="0.3">
      <c r="C3" s="1" t="s">
        <v>28</v>
      </c>
      <c r="D3" s="21" t="s">
        <v>3328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104920</v>
      </c>
      <c r="G10" s="24">
        <v>997.79</v>
      </c>
      <c r="H10" s="24">
        <v>3.52</v>
      </c>
      <c r="I10" s="31"/>
      <c r="J10" s="31"/>
      <c r="K10" s="35"/>
    </row>
    <row r="11" spans="1:54" x14ac:dyDescent="0.25">
      <c r="B11" s="8" t="s">
        <v>44</v>
      </c>
      <c r="C11" s="57" t="s">
        <v>45</v>
      </c>
      <c r="D11" s="54" t="s">
        <v>46</v>
      </c>
      <c r="E11" s="6" t="s">
        <v>43</v>
      </c>
      <c r="F11" s="19">
        <v>51600</v>
      </c>
      <c r="G11" s="24">
        <v>695.57</v>
      </c>
      <c r="H11" s="24">
        <v>2.46</v>
      </c>
      <c r="I11" s="31"/>
      <c r="J11" s="31"/>
      <c r="K11" s="35"/>
    </row>
    <row r="12" spans="1:54" x14ac:dyDescent="0.25">
      <c r="B12" s="8" t="s">
        <v>72</v>
      </c>
      <c r="C12" s="57" t="s">
        <v>73</v>
      </c>
      <c r="D12" s="54" t="s">
        <v>74</v>
      </c>
      <c r="E12" s="6" t="s">
        <v>75</v>
      </c>
      <c r="F12" s="19">
        <v>47000</v>
      </c>
      <c r="G12" s="24">
        <v>641.08000000000004</v>
      </c>
      <c r="H12" s="24">
        <v>2.2599999999999998</v>
      </c>
      <c r="I12" s="31"/>
      <c r="J12" s="31"/>
      <c r="K12" s="35"/>
    </row>
    <row r="13" spans="1:54" x14ac:dyDescent="0.25">
      <c r="B13" s="8" t="s">
        <v>55</v>
      </c>
      <c r="C13" s="57" t="s">
        <v>56</v>
      </c>
      <c r="D13" s="54" t="s">
        <v>57</v>
      </c>
      <c r="E13" s="6" t="s">
        <v>58</v>
      </c>
      <c r="F13" s="19">
        <v>3180</v>
      </c>
      <c r="G13" s="24">
        <v>509.72</v>
      </c>
      <c r="H13" s="24">
        <v>1.8</v>
      </c>
      <c r="I13" s="31"/>
      <c r="J13" s="31"/>
      <c r="K13" s="35"/>
    </row>
    <row r="14" spans="1:54" x14ac:dyDescent="0.25">
      <c r="B14" s="8" t="s">
        <v>51</v>
      </c>
      <c r="C14" s="57" t="s">
        <v>52</v>
      </c>
      <c r="D14" s="54" t="s">
        <v>53</v>
      </c>
      <c r="E14" s="6" t="s">
        <v>54</v>
      </c>
      <c r="F14" s="19">
        <v>12545</v>
      </c>
      <c r="G14" s="24">
        <v>459.02</v>
      </c>
      <c r="H14" s="24">
        <v>1.62</v>
      </c>
      <c r="I14" s="31"/>
      <c r="J14" s="31"/>
      <c r="K14" s="35"/>
    </row>
    <row r="15" spans="1:54" x14ac:dyDescent="0.25">
      <c r="B15" s="8" t="s">
        <v>47</v>
      </c>
      <c r="C15" s="57" t="s">
        <v>48</v>
      </c>
      <c r="D15" s="54" t="s">
        <v>49</v>
      </c>
      <c r="E15" s="6" t="s">
        <v>50</v>
      </c>
      <c r="F15" s="19">
        <v>31250</v>
      </c>
      <c r="G15" s="24">
        <v>450.56</v>
      </c>
      <c r="H15" s="24">
        <v>1.59</v>
      </c>
      <c r="I15" s="31"/>
      <c r="J15" s="31"/>
      <c r="K15" s="35"/>
    </row>
    <row r="16" spans="1:54" x14ac:dyDescent="0.25">
      <c r="B16" s="8" t="s">
        <v>66</v>
      </c>
      <c r="C16" s="57" t="s">
        <v>67</v>
      </c>
      <c r="D16" s="54" t="s">
        <v>68</v>
      </c>
      <c r="E16" s="6" t="s">
        <v>43</v>
      </c>
      <c r="F16" s="19">
        <v>44000</v>
      </c>
      <c r="G16" s="24">
        <v>383.88</v>
      </c>
      <c r="H16" s="24">
        <v>1.36</v>
      </c>
      <c r="I16" s="31"/>
      <c r="J16" s="31"/>
      <c r="K16" s="35"/>
    </row>
    <row r="17" spans="2:11" x14ac:dyDescent="0.25">
      <c r="B17" s="8" t="s">
        <v>2190</v>
      </c>
      <c r="C17" s="57" t="s">
        <v>2191</v>
      </c>
      <c r="D17" s="54" t="s">
        <v>2196</v>
      </c>
      <c r="E17" s="6" t="s">
        <v>156</v>
      </c>
      <c r="F17" s="19">
        <v>223301</v>
      </c>
      <c r="G17" s="24">
        <v>362.84</v>
      </c>
      <c r="H17" s="24">
        <v>1.28</v>
      </c>
      <c r="I17" s="31"/>
      <c r="J17" s="31"/>
      <c r="K17" s="35" t="s">
        <v>5282</v>
      </c>
    </row>
    <row r="18" spans="2:11" x14ac:dyDescent="0.25">
      <c r="B18" s="8" t="s">
        <v>62</v>
      </c>
      <c r="C18" s="57" t="s">
        <v>63</v>
      </c>
      <c r="D18" s="54" t="s">
        <v>64</v>
      </c>
      <c r="E18" s="6" t="s">
        <v>65</v>
      </c>
      <c r="F18" s="19">
        <v>2850</v>
      </c>
      <c r="G18" s="24">
        <v>348.33</v>
      </c>
      <c r="H18" s="24">
        <v>1.23</v>
      </c>
      <c r="I18" s="31"/>
      <c r="J18" s="31"/>
      <c r="K18" s="35"/>
    </row>
    <row r="19" spans="2:11" x14ac:dyDescent="0.25">
      <c r="B19" s="8" t="s">
        <v>69</v>
      </c>
      <c r="C19" s="57" t="s">
        <v>70</v>
      </c>
      <c r="D19" s="54" t="s">
        <v>71</v>
      </c>
      <c r="E19" s="6" t="s">
        <v>43</v>
      </c>
      <c r="F19" s="19">
        <v>14000</v>
      </c>
      <c r="G19" s="24">
        <v>278.98</v>
      </c>
      <c r="H19" s="24">
        <v>0.98</v>
      </c>
      <c r="I19" s="31"/>
      <c r="J19" s="31"/>
      <c r="K19" s="35"/>
    </row>
    <row r="20" spans="2:11" x14ac:dyDescent="0.25">
      <c r="B20" s="8" t="s">
        <v>59</v>
      </c>
      <c r="C20" s="57" t="s">
        <v>60</v>
      </c>
      <c r="D20" s="54" t="s">
        <v>61</v>
      </c>
      <c r="E20" s="6" t="s">
        <v>43</v>
      </c>
      <c r="F20" s="19">
        <v>24600</v>
      </c>
      <c r="G20" s="24">
        <v>278.37</v>
      </c>
      <c r="H20" s="24">
        <v>0.98</v>
      </c>
      <c r="I20" s="31"/>
      <c r="J20" s="31"/>
      <c r="K20" s="35"/>
    </row>
    <row r="21" spans="2:11" x14ac:dyDescent="0.25">
      <c r="B21" s="8" t="s">
        <v>104</v>
      </c>
      <c r="C21" s="57" t="s">
        <v>105</v>
      </c>
      <c r="D21" s="54" t="s">
        <v>106</v>
      </c>
      <c r="E21" s="6" t="s">
        <v>107</v>
      </c>
      <c r="F21" s="19">
        <v>34800</v>
      </c>
      <c r="G21" s="24">
        <v>265.16000000000003</v>
      </c>
      <c r="H21" s="24">
        <v>0.94</v>
      </c>
      <c r="I21" s="31"/>
      <c r="J21" s="31"/>
      <c r="K21" s="35"/>
    </row>
    <row r="22" spans="2:11" x14ac:dyDescent="0.25">
      <c r="B22" s="8" t="s">
        <v>142</v>
      </c>
      <c r="C22" s="57" t="s">
        <v>143</v>
      </c>
      <c r="D22" s="54" t="s">
        <v>144</v>
      </c>
      <c r="E22" s="6" t="s">
        <v>145</v>
      </c>
      <c r="F22" s="19">
        <v>5600</v>
      </c>
      <c r="G22" s="24">
        <v>235.69</v>
      </c>
      <c r="H22" s="24">
        <v>0.83</v>
      </c>
      <c r="I22" s="31"/>
      <c r="J22" s="31"/>
      <c r="K22" s="35"/>
    </row>
    <row r="23" spans="2:11" x14ac:dyDescent="0.25">
      <c r="B23" s="8" t="s">
        <v>212</v>
      </c>
      <c r="C23" s="57" t="s">
        <v>213</v>
      </c>
      <c r="D23" s="54" t="s">
        <v>214</v>
      </c>
      <c r="E23" s="6" t="s">
        <v>111</v>
      </c>
      <c r="F23" s="19">
        <v>795</v>
      </c>
      <c r="G23" s="24">
        <v>232.86</v>
      </c>
      <c r="H23" s="24">
        <v>0.82</v>
      </c>
      <c r="I23" s="31"/>
      <c r="J23" s="31"/>
      <c r="K23" s="35"/>
    </row>
    <row r="24" spans="2:11" x14ac:dyDescent="0.25">
      <c r="B24" s="8" t="s">
        <v>149</v>
      </c>
      <c r="C24" s="57" t="s">
        <v>150</v>
      </c>
      <c r="D24" s="54" t="s">
        <v>151</v>
      </c>
      <c r="E24" s="6" t="s">
        <v>152</v>
      </c>
      <c r="F24" s="19">
        <v>36800</v>
      </c>
      <c r="G24" s="24">
        <v>227.2</v>
      </c>
      <c r="H24" s="24">
        <v>0.8</v>
      </c>
      <c r="I24" s="31"/>
      <c r="J24" s="31"/>
      <c r="K24" s="35"/>
    </row>
    <row r="25" spans="2:11" x14ac:dyDescent="0.25">
      <c r="B25" s="8" t="s">
        <v>124</v>
      </c>
      <c r="C25" s="57" t="s">
        <v>125</v>
      </c>
      <c r="D25" s="54" t="s">
        <v>126</v>
      </c>
      <c r="E25" s="6" t="s">
        <v>127</v>
      </c>
      <c r="F25" s="19">
        <v>7430</v>
      </c>
      <c r="G25" s="24">
        <v>223.64</v>
      </c>
      <c r="H25" s="24">
        <v>0.79</v>
      </c>
      <c r="I25" s="31"/>
      <c r="J25" s="31"/>
      <c r="K25" s="35"/>
    </row>
    <row r="26" spans="2:11" x14ac:dyDescent="0.25">
      <c r="B26" s="8" t="s">
        <v>76</v>
      </c>
      <c r="C26" s="57" t="s">
        <v>77</v>
      </c>
      <c r="D26" s="54" t="s">
        <v>78</v>
      </c>
      <c r="E26" s="6" t="s">
        <v>79</v>
      </c>
      <c r="F26" s="19">
        <v>27000</v>
      </c>
      <c r="G26" s="24">
        <v>204.24</v>
      </c>
      <c r="H26" s="24">
        <v>0.72</v>
      </c>
      <c r="I26" s="31"/>
      <c r="J26" s="31"/>
      <c r="K26" s="35"/>
    </row>
    <row r="27" spans="2:11" x14ac:dyDescent="0.25">
      <c r="B27" s="8" t="s">
        <v>3309</v>
      </c>
      <c r="C27" s="57" t="s">
        <v>3310</v>
      </c>
      <c r="D27" s="54" t="s">
        <v>3311</v>
      </c>
      <c r="E27" s="6" t="s">
        <v>145</v>
      </c>
      <c r="F27" s="19">
        <v>7400</v>
      </c>
      <c r="G27" s="24">
        <v>203.16</v>
      </c>
      <c r="H27" s="24">
        <v>0.72</v>
      </c>
      <c r="I27" s="31"/>
      <c r="J27" s="31"/>
      <c r="K27" s="35"/>
    </row>
    <row r="28" spans="2:11" x14ac:dyDescent="0.25">
      <c r="B28" s="8" t="s">
        <v>120</v>
      </c>
      <c r="C28" s="57" t="s">
        <v>121</v>
      </c>
      <c r="D28" s="54" t="s">
        <v>122</v>
      </c>
      <c r="E28" s="6" t="s">
        <v>123</v>
      </c>
      <c r="F28" s="19">
        <v>69000</v>
      </c>
      <c r="G28" s="24">
        <v>193.37</v>
      </c>
      <c r="H28" s="24">
        <v>0.68</v>
      </c>
      <c r="I28" s="31"/>
      <c r="J28" s="31"/>
      <c r="K28" s="35"/>
    </row>
    <row r="29" spans="2:11" x14ac:dyDescent="0.25">
      <c r="B29" s="8" t="s">
        <v>108</v>
      </c>
      <c r="C29" s="57" t="s">
        <v>109</v>
      </c>
      <c r="D29" s="54" t="s">
        <v>110</v>
      </c>
      <c r="E29" s="6" t="s">
        <v>111</v>
      </c>
      <c r="F29" s="19">
        <v>3200</v>
      </c>
      <c r="G29" s="24">
        <v>182.06</v>
      </c>
      <c r="H29" s="24">
        <v>0.64</v>
      </c>
      <c r="I29" s="31"/>
      <c r="J29" s="31"/>
      <c r="K29" s="35"/>
    </row>
    <row r="30" spans="2:11" x14ac:dyDescent="0.25">
      <c r="B30" s="8" t="s">
        <v>90</v>
      </c>
      <c r="C30" s="57" t="s">
        <v>91</v>
      </c>
      <c r="D30" s="54" t="s">
        <v>92</v>
      </c>
      <c r="E30" s="6" t="s">
        <v>58</v>
      </c>
      <c r="F30" s="19">
        <v>5100</v>
      </c>
      <c r="G30" s="24">
        <v>175.37</v>
      </c>
      <c r="H30" s="24">
        <v>0.62</v>
      </c>
      <c r="I30" s="31"/>
      <c r="J30" s="31"/>
      <c r="K30" s="35"/>
    </row>
    <row r="31" spans="2:11" x14ac:dyDescent="0.25">
      <c r="B31" s="8" t="s">
        <v>262</v>
      </c>
      <c r="C31" s="57" t="s">
        <v>263</v>
      </c>
      <c r="D31" s="54" t="s">
        <v>264</v>
      </c>
      <c r="E31" s="6" t="s">
        <v>145</v>
      </c>
      <c r="F31" s="19">
        <v>1350</v>
      </c>
      <c r="G31" s="24">
        <v>174.22</v>
      </c>
      <c r="H31" s="24">
        <v>0.62</v>
      </c>
      <c r="I31" s="31"/>
      <c r="J31" s="31"/>
      <c r="K31" s="35"/>
    </row>
    <row r="32" spans="2:11" x14ac:dyDescent="0.25">
      <c r="B32" s="8" t="s">
        <v>93</v>
      </c>
      <c r="C32" s="57" t="s">
        <v>94</v>
      </c>
      <c r="D32" s="54" t="s">
        <v>95</v>
      </c>
      <c r="E32" s="6" t="s">
        <v>96</v>
      </c>
      <c r="F32" s="19">
        <v>7300</v>
      </c>
      <c r="G32" s="24">
        <v>171.55</v>
      </c>
      <c r="H32" s="24">
        <v>0.61</v>
      </c>
      <c r="I32" s="31"/>
      <c r="J32" s="31"/>
      <c r="K32" s="35"/>
    </row>
    <row r="33" spans="2:11" x14ac:dyDescent="0.25">
      <c r="B33" s="8" t="s">
        <v>128</v>
      </c>
      <c r="C33" s="57" t="s">
        <v>129</v>
      </c>
      <c r="D33" s="54" t="s">
        <v>130</v>
      </c>
      <c r="E33" s="6" t="s">
        <v>131</v>
      </c>
      <c r="F33" s="19">
        <v>4050</v>
      </c>
      <c r="G33" s="24">
        <v>166.61</v>
      </c>
      <c r="H33" s="24">
        <v>0.59</v>
      </c>
      <c r="I33" s="31"/>
      <c r="J33" s="31"/>
      <c r="K33" s="35"/>
    </row>
    <row r="34" spans="2:11" x14ac:dyDescent="0.25">
      <c r="B34" s="8" t="s">
        <v>132</v>
      </c>
      <c r="C34" s="57" t="s">
        <v>133</v>
      </c>
      <c r="D34" s="54" t="s">
        <v>134</v>
      </c>
      <c r="E34" s="6" t="s">
        <v>96</v>
      </c>
      <c r="F34" s="19">
        <v>14000</v>
      </c>
      <c r="G34" s="24">
        <v>163.35</v>
      </c>
      <c r="H34" s="24">
        <v>0.57999999999999996</v>
      </c>
      <c r="I34" s="31"/>
      <c r="J34" s="31"/>
      <c r="K34" s="35"/>
    </row>
    <row r="35" spans="2:11" x14ac:dyDescent="0.25">
      <c r="B35" s="8" t="s">
        <v>83</v>
      </c>
      <c r="C35" s="57" t="s">
        <v>84</v>
      </c>
      <c r="D35" s="54" t="s">
        <v>85</v>
      </c>
      <c r="E35" s="6" t="s">
        <v>86</v>
      </c>
      <c r="F35" s="19">
        <v>9900</v>
      </c>
      <c r="G35" s="24">
        <v>159.47</v>
      </c>
      <c r="H35" s="24">
        <v>0.56000000000000005</v>
      </c>
      <c r="I35" s="31"/>
      <c r="J35" s="31"/>
      <c r="K35" s="35"/>
    </row>
    <row r="36" spans="2:11" x14ac:dyDescent="0.25">
      <c r="B36" s="8" t="s">
        <v>80</v>
      </c>
      <c r="C36" s="57" t="s">
        <v>81</v>
      </c>
      <c r="D36" s="54" t="s">
        <v>82</v>
      </c>
      <c r="E36" s="6" t="s">
        <v>50</v>
      </c>
      <c r="F36" s="19">
        <v>5150</v>
      </c>
      <c r="G36" s="24">
        <v>148.75</v>
      </c>
      <c r="H36" s="24">
        <v>0.53</v>
      </c>
      <c r="I36" s="31"/>
      <c r="J36" s="31"/>
      <c r="K36" s="35"/>
    </row>
    <row r="37" spans="2:11" x14ac:dyDescent="0.25">
      <c r="B37" s="8" t="s">
        <v>435</v>
      </c>
      <c r="C37" s="57" t="s">
        <v>436</v>
      </c>
      <c r="D37" s="54" t="s">
        <v>437</v>
      </c>
      <c r="E37" s="6" t="s">
        <v>127</v>
      </c>
      <c r="F37" s="19">
        <v>9309</v>
      </c>
      <c r="G37" s="24">
        <v>147.85</v>
      </c>
      <c r="H37" s="24">
        <v>0.52</v>
      </c>
      <c r="I37" s="31"/>
      <c r="J37" s="31"/>
      <c r="K37" s="35"/>
    </row>
    <row r="38" spans="2:11" x14ac:dyDescent="0.25">
      <c r="B38" s="8" t="s">
        <v>157</v>
      </c>
      <c r="C38" s="57" t="s">
        <v>158</v>
      </c>
      <c r="D38" s="54" t="s">
        <v>159</v>
      </c>
      <c r="E38" s="6" t="s">
        <v>160</v>
      </c>
      <c r="F38" s="19">
        <v>400</v>
      </c>
      <c r="G38" s="24">
        <v>144.38</v>
      </c>
      <c r="H38" s="24">
        <v>0.51</v>
      </c>
      <c r="I38" s="31"/>
      <c r="J38" s="31"/>
      <c r="K38" s="35"/>
    </row>
    <row r="39" spans="2:11" x14ac:dyDescent="0.25">
      <c r="B39" s="8" t="s">
        <v>138</v>
      </c>
      <c r="C39" s="57" t="s">
        <v>139</v>
      </c>
      <c r="D39" s="54" t="s">
        <v>140</v>
      </c>
      <c r="E39" s="6" t="s">
        <v>141</v>
      </c>
      <c r="F39" s="19">
        <v>4400</v>
      </c>
      <c r="G39" s="24">
        <v>137.19999999999999</v>
      </c>
      <c r="H39" s="24">
        <v>0.48</v>
      </c>
      <c r="I39" s="31"/>
      <c r="J39" s="31"/>
      <c r="K39" s="35"/>
    </row>
    <row r="40" spans="2:11" x14ac:dyDescent="0.25">
      <c r="B40" s="8" t="s">
        <v>517</v>
      </c>
      <c r="C40" s="57" t="s">
        <v>518</v>
      </c>
      <c r="D40" s="54" t="s">
        <v>519</v>
      </c>
      <c r="E40" s="6" t="s">
        <v>330</v>
      </c>
      <c r="F40" s="19">
        <v>2900</v>
      </c>
      <c r="G40" s="24">
        <v>134.02000000000001</v>
      </c>
      <c r="H40" s="24">
        <v>0.47</v>
      </c>
      <c r="I40" s="31"/>
      <c r="J40" s="31"/>
      <c r="K40" s="35"/>
    </row>
    <row r="41" spans="2:11" x14ac:dyDescent="0.25">
      <c r="B41" s="8" t="s">
        <v>164</v>
      </c>
      <c r="C41" s="57" t="s">
        <v>165</v>
      </c>
      <c r="D41" s="54" t="s">
        <v>166</v>
      </c>
      <c r="E41" s="6" t="s">
        <v>96</v>
      </c>
      <c r="F41" s="19">
        <v>26000</v>
      </c>
      <c r="G41" s="24">
        <v>133.94999999999999</v>
      </c>
      <c r="H41" s="24">
        <v>0.47</v>
      </c>
      <c r="I41" s="31"/>
      <c r="J41" s="31"/>
      <c r="K41" s="35"/>
    </row>
    <row r="42" spans="2:11" x14ac:dyDescent="0.25">
      <c r="B42" s="8" t="s">
        <v>866</v>
      </c>
      <c r="C42" s="57" t="s">
        <v>867</v>
      </c>
      <c r="D42" s="54" t="s">
        <v>868</v>
      </c>
      <c r="E42" s="6" t="s">
        <v>96</v>
      </c>
      <c r="F42" s="19">
        <v>1497</v>
      </c>
      <c r="G42" s="24">
        <v>130.47999999999999</v>
      </c>
      <c r="H42" s="24">
        <v>0.46</v>
      </c>
      <c r="I42" s="31"/>
      <c r="J42" s="31"/>
      <c r="K42" s="35"/>
    </row>
    <row r="43" spans="2:11" x14ac:dyDescent="0.25">
      <c r="B43" s="8" t="s">
        <v>116</v>
      </c>
      <c r="C43" s="57" t="s">
        <v>117</v>
      </c>
      <c r="D43" s="54" t="s">
        <v>118</v>
      </c>
      <c r="E43" s="6" t="s">
        <v>119</v>
      </c>
      <c r="F43" s="19">
        <v>320</v>
      </c>
      <c r="G43" s="24">
        <v>130.19</v>
      </c>
      <c r="H43" s="24">
        <v>0.46</v>
      </c>
      <c r="I43" s="31"/>
      <c r="J43" s="31"/>
      <c r="K43" s="35"/>
    </row>
    <row r="44" spans="2:11" x14ac:dyDescent="0.25">
      <c r="B44" s="8" t="s">
        <v>97</v>
      </c>
      <c r="C44" s="57" t="s">
        <v>98</v>
      </c>
      <c r="D44" s="54" t="s">
        <v>99</v>
      </c>
      <c r="E44" s="6" t="s">
        <v>50</v>
      </c>
      <c r="F44" s="19">
        <v>2500</v>
      </c>
      <c r="G44" s="24">
        <v>128.94</v>
      </c>
      <c r="H44" s="24">
        <v>0.46</v>
      </c>
      <c r="I44" s="31"/>
      <c r="J44" s="31"/>
      <c r="K44" s="35"/>
    </row>
    <row r="45" spans="2:11" x14ac:dyDescent="0.25">
      <c r="B45" s="8" t="s">
        <v>2377</v>
      </c>
      <c r="C45" s="57" t="s">
        <v>2378</v>
      </c>
      <c r="D45" s="54" t="s">
        <v>2379</v>
      </c>
      <c r="E45" s="6" t="s">
        <v>170</v>
      </c>
      <c r="F45" s="19">
        <v>17500</v>
      </c>
      <c r="G45" s="24">
        <v>124.78</v>
      </c>
      <c r="H45" s="24">
        <v>0.44</v>
      </c>
      <c r="I45" s="31"/>
      <c r="J45" s="31"/>
      <c r="K45" s="35"/>
    </row>
    <row r="46" spans="2:11" x14ac:dyDescent="0.25">
      <c r="B46" s="8" t="s">
        <v>240</v>
      </c>
      <c r="C46" s="57" t="s">
        <v>241</v>
      </c>
      <c r="D46" s="54" t="s">
        <v>242</v>
      </c>
      <c r="E46" s="6" t="s">
        <v>123</v>
      </c>
      <c r="F46" s="19">
        <v>9600</v>
      </c>
      <c r="G46" s="24">
        <v>117.01</v>
      </c>
      <c r="H46" s="24">
        <v>0.41</v>
      </c>
      <c r="I46" s="31"/>
      <c r="J46" s="31"/>
      <c r="K46" s="35"/>
    </row>
    <row r="47" spans="2:11" x14ac:dyDescent="0.25">
      <c r="B47" s="8" t="s">
        <v>1930</v>
      </c>
      <c r="C47" s="57" t="s">
        <v>1931</v>
      </c>
      <c r="D47" s="54" t="s">
        <v>1932</v>
      </c>
      <c r="E47" s="6" t="s">
        <v>513</v>
      </c>
      <c r="F47" s="19">
        <v>25000</v>
      </c>
      <c r="G47" s="24">
        <v>113.91</v>
      </c>
      <c r="H47" s="24">
        <v>0.4</v>
      </c>
      <c r="I47" s="31"/>
      <c r="J47" s="31"/>
      <c r="K47" s="35"/>
    </row>
    <row r="48" spans="2:11" x14ac:dyDescent="0.25">
      <c r="B48" s="8" t="s">
        <v>896</v>
      </c>
      <c r="C48" s="57" t="s">
        <v>897</v>
      </c>
      <c r="D48" s="54" t="s">
        <v>898</v>
      </c>
      <c r="E48" s="6" t="s">
        <v>152</v>
      </c>
      <c r="F48" s="19">
        <v>137780</v>
      </c>
      <c r="G48" s="24">
        <v>113.19</v>
      </c>
      <c r="H48" s="24">
        <v>0.4</v>
      </c>
      <c r="I48" s="31"/>
      <c r="J48" s="31"/>
      <c r="K48" s="35"/>
    </row>
    <row r="49" spans="2:11" x14ac:dyDescent="0.25">
      <c r="B49" s="8" t="s">
        <v>490</v>
      </c>
      <c r="C49" s="57" t="s">
        <v>491</v>
      </c>
      <c r="D49" s="54" t="s">
        <v>492</v>
      </c>
      <c r="E49" s="6" t="s">
        <v>86</v>
      </c>
      <c r="F49" s="19">
        <v>15000</v>
      </c>
      <c r="G49" s="24">
        <v>112.55</v>
      </c>
      <c r="H49" s="24">
        <v>0.4</v>
      </c>
      <c r="I49" s="31"/>
      <c r="J49" s="31"/>
      <c r="K49" s="35"/>
    </row>
    <row r="50" spans="2:11" x14ac:dyDescent="0.25">
      <c r="B50" s="8" t="s">
        <v>161</v>
      </c>
      <c r="C50" s="57" t="s">
        <v>162</v>
      </c>
      <c r="D50" s="54" t="s">
        <v>163</v>
      </c>
      <c r="E50" s="6" t="s">
        <v>145</v>
      </c>
      <c r="F50" s="19">
        <v>25500</v>
      </c>
      <c r="G50" s="24">
        <v>105</v>
      </c>
      <c r="H50" s="24">
        <v>0.37</v>
      </c>
      <c r="I50" s="31"/>
      <c r="J50" s="31"/>
      <c r="K50" s="35"/>
    </row>
    <row r="51" spans="2:11" x14ac:dyDescent="0.25">
      <c r="B51" s="8" t="s">
        <v>281</v>
      </c>
      <c r="C51" s="57" t="s">
        <v>282</v>
      </c>
      <c r="D51" s="54" t="s">
        <v>283</v>
      </c>
      <c r="E51" s="6" t="s">
        <v>127</v>
      </c>
      <c r="F51" s="19">
        <v>3399</v>
      </c>
      <c r="G51" s="24">
        <v>103.78</v>
      </c>
      <c r="H51" s="24">
        <v>0.37</v>
      </c>
      <c r="I51" s="31"/>
      <c r="J51" s="31"/>
      <c r="K51" s="35"/>
    </row>
    <row r="52" spans="2:11" x14ac:dyDescent="0.25">
      <c r="B52" s="8" t="s">
        <v>153</v>
      </c>
      <c r="C52" s="57" t="s">
        <v>154</v>
      </c>
      <c r="D52" s="54" t="s">
        <v>155</v>
      </c>
      <c r="E52" s="6" t="s">
        <v>156</v>
      </c>
      <c r="F52" s="19">
        <v>43392</v>
      </c>
      <c r="G52" s="24">
        <v>100.83</v>
      </c>
      <c r="H52" s="24">
        <v>0.36</v>
      </c>
      <c r="I52" s="31"/>
      <c r="J52" s="31"/>
      <c r="K52" s="35"/>
    </row>
    <row r="53" spans="2:11" x14ac:dyDescent="0.25">
      <c r="B53" s="8" t="s">
        <v>520</v>
      </c>
      <c r="C53" s="57" t="s">
        <v>521</v>
      </c>
      <c r="D53" s="54" t="s">
        <v>522</v>
      </c>
      <c r="E53" s="6" t="s">
        <v>127</v>
      </c>
      <c r="F53" s="19">
        <v>1950</v>
      </c>
      <c r="G53" s="24">
        <v>96.16</v>
      </c>
      <c r="H53" s="24">
        <v>0.34</v>
      </c>
      <c r="I53" s="31"/>
      <c r="J53" s="31"/>
      <c r="K53" s="35"/>
    </row>
    <row r="54" spans="2:11" x14ac:dyDescent="0.25">
      <c r="B54" s="8" t="s">
        <v>112</v>
      </c>
      <c r="C54" s="57" t="s">
        <v>113</v>
      </c>
      <c r="D54" s="54" t="s">
        <v>114</v>
      </c>
      <c r="E54" s="6" t="s">
        <v>115</v>
      </c>
      <c r="F54" s="19">
        <v>1728</v>
      </c>
      <c r="G54" s="24">
        <v>89.57</v>
      </c>
      <c r="H54" s="24">
        <v>0.32</v>
      </c>
      <c r="I54" s="31"/>
      <c r="J54" s="31"/>
      <c r="K54" s="35"/>
    </row>
    <row r="55" spans="2:11" x14ac:dyDescent="0.25">
      <c r="B55" s="8" t="s">
        <v>1035</v>
      </c>
      <c r="C55" s="57" t="s">
        <v>1036</v>
      </c>
      <c r="D55" s="54" t="s">
        <v>1037</v>
      </c>
      <c r="E55" s="6" t="s">
        <v>127</v>
      </c>
      <c r="F55" s="19">
        <v>9300</v>
      </c>
      <c r="G55" s="24">
        <v>85.99</v>
      </c>
      <c r="H55" s="24">
        <v>0.3</v>
      </c>
      <c r="I55" s="31"/>
      <c r="J55" s="31"/>
      <c r="K55" s="35"/>
    </row>
    <row r="56" spans="2:11" x14ac:dyDescent="0.25">
      <c r="B56" s="8" t="s">
        <v>146</v>
      </c>
      <c r="C56" s="57" t="s">
        <v>147</v>
      </c>
      <c r="D56" s="54" t="s">
        <v>148</v>
      </c>
      <c r="E56" s="6" t="s">
        <v>115</v>
      </c>
      <c r="F56" s="19">
        <v>2700</v>
      </c>
      <c r="G56" s="24">
        <v>85.6</v>
      </c>
      <c r="H56" s="24">
        <v>0.3</v>
      </c>
      <c r="I56" s="31"/>
      <c r="J56" s="31"/>
      <c r="K56" s="35"/>
    </row>
    <row r="57" spans="2:11" x14ac:dyDescent="0.25">
      <c r="B57" s="8" t="s">
        <v>478</v>
      </c>
      <c r="C57" s="57" t="s">
        <v>479</v>
      </c>
      <c r="D57" s="54" t="s">
        <v>480</v>
      </c>
      <c r="E57" s="6" t="s">
        <v>160</v>
      </c>
      <c r="F57" s="19">
        <v>8339</v>
      </c>
      <c r="G57" s="24">
        <v>83.05</v>
      </c>
      <c r="H57" s="24">
        <v>0.28999999999999998</v>
      </c>
      <c r="I57" s="31"/>
      <c r="J57" s="31"/>
      <c r="K57" s="35"/>
    </row>
    <row r="58" spans="2:11" x14ac:dyDescent="0.25">
      <c r="B58" s="8" t="s">
        <v>308</v>
      </c>
      <c r="C58" s="57" t="s">
        <v>309</v>
      </c>
      <c r="D58" s="54" t="s">
        <v>310</v>
      </c>
      <c r="E58" s="6" t="s">
        <v>65</v>
      </c>
      <c r="F58" s="19">
        <v>12300</v>
      </c>
      <c r="G58" s="24">
        <v>51.61</v>
      </c>
      <c r="H58" s="24">
        <v>0.18</v>
      </c>
      <c r="I58" s="31"/>
      <c r="J58" s="31"/>
      <c r="K58" s="35"/>
    </row>
    <row r="59" spans="2:11" x14ac:dyDescent="0.25">
      <c r="B59" s="8" t="s">
        <v>3312</v>
      </c>
      <c r="C59" s="57" t="s">
        <v>3313</v>
      </c>
      <c r="D59" s="54" t="s">
        <v>3314</v>
      </c>
      <c r="E59" s="6" t="s">
        <v>910</v>
      </c>
      <c r="F59" s="19">
        <v>1600</v>
      </c>
      <c r="G59" s="24">
        <v>28.49</v>
      </c>
      <c r="H59" s="24">
        <v>0.1</v>
      </c>
      <c r="I59" s="31"/>
      <c r="J59" s="31"/>
      <c r="K59" s="35"/>
    </row>
    <row r="60" spans="2:11" x14ac:dyDescent="0.25">
      <c r="C60" s="58" t="s">
        <v>175</v>
      </c>
      <c r="D60" s="54"/>
      <c r="E60" s="6"/>
      <c r="F60" s="19"/>
      <c r="G60" s="25">
        <v>11031.37</v>
      </c>
      <c r="H60" s="25">
        <v>38.94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3329</v>
      </c>
      <c r="C68" s="57" t="s">
        <v>3167</v>
      </c>
      <c r="D68" s="54" t="s">
        <v>3330</v>
      </c>
      <c r="E68" s="6" t="s">
        <v>3169</v>
      </c>
      <c r="F68" s="19">
        <v>100</v>
      </c>
      <c r="G68" s="24">
        <v>1030.4100000000001</v>
      </c>
      <c r="H68" s="24">
        <v>3.64</v>
      </c>
      <c r="I68" s="31">
        <v>7.2988</v>
      </c>
      <c r="J68" s="31"/>
      <c r="K68" s="35" t="s">
        <v>637</v>
      </c>
    </row>
    <row r="69" spans="1:11" x14ac:dyDescent="0.25">
      <c r="B69" s="8" t="s">
        <v>704</v>
      </c>
      <c r="C69" s="57" t="s">
        <v>705</v>
      </c>
      <c r="D69" s="54" t="s">
        <v>706</v>
      </c>
      <c r="E69" s="6" t="s">
        <v>641</v>
      </c>
      <c r="F69" s="19">
        <v>750</v>
      </c>
      <c r="G69" s="24">
        <v>762.08</v>
      </c>
      <c r="H69" s="24">
        <v>2.69</v>
      </c>
      <c r="I69" s="31">
        <v>7.4450000000000003</v>
      </c>
      <c r="J69" s="31"/>
      <c r="K69" s="35" t="s">
        <v>637</v>
      </c>
    </row>
    <row r="70" spans="1:11" x14ac:dyDescent="0.25">
      <c r="B70" s="8" t="s">
        <v>750</v>
      </c>
      <c r="C70" s="57" t="s">
        <v>241</v>
      </c>
      <c r="D70" s="54" t="s">
        <v>751</v>
      </c>
      <c r="E70" s="6" t="s">
        <v>656</v>
      </c>
      <c r="F70" s="19">
        <v>500</v>
      </c>
      <c r="G70" s="24">
        <v>522.85</v>
      </c>
      <c r="H70" s="24">
        <v>1.85</v>
      </c>
      <c r="I70" s="31">
        <v>7.5898000000000003</v>
      </c>
      <c r="J70" s="31"/>
      <c r="K70" s="35" t="s">
        <v>637</v>
      </c>
    </row>
    <row r="71" spans="1:11" x14ac:dyDescent="0.25">
      <c r="B71" s="8" t="s">
        <v>1125</v>
      </c>
      <c r="C71" s="57" t="s">
        <v>1126</v>
      </c>
      <c r="D71" s="54" t="s">
        <v>1127</v>
      </c>
      <c r="E71" s="6" t="s">
        <v>641</v>
      </c>
      <c r="F71" s="19">
        <v>500</v>
      </c>
      <c r="G71" s="24">
        <v>515.85</v>
      </c>
      <c r="H71" s="24">
        <v>1.82</v>
      </c>
      <c r="I71" s="31">
        <v>7.7099000000000002</v>
      </c>
      <c r="J71" s="31"/>
      <c r="K71" s="35" t="s">
        <v>637</v>
      </c>
    </row>
    <row r="72" spans="1:11" x14ac:dyDescent="0.25">
      <c r="B72" s="8" t="s">
        <v>3331</v>
      </c>
      <c r="C72" s="57" t="s">
        <v>681</v>
      </c>
      <c r="D72" s="54" t="s">
        <v>3332</v>
      </c>
      <c r="E72" s="6" t="s">
        <v>641</v>
      </c>
      <c r="F72" s="19">
        <v>500</v>
      </c>
      <c r="G72" s="24">
        <v>513.72</v>
      </c>
      <c r="H72" s="24">
        <v>1.81</v>
      </c>
      <c r="I72" s="31">
        <v>7.1849999999999996</v>
      </c>
      <c r="J72" s="31"/>
      <c r="K72" s="35" t="s">
        <v>637</v>
      </c>
    </row>
    <row r="73" spans="1:11" x14ac:dyDescent="0.25">
      <c r="B73" s="8" t="s">
        <v>3333</v>
      </c>
      <c r="C73" s="57" t="s">
        <v>696</v>
      </c>
      <c r="D73" s="54" t="s">
        <v>3334</v>
      </c>
      <c r="E73" s="6" t="s">
        <v>641</v>
      </c>
      <c r="F73" s="19">
        <v>500</v>
      </c>
      <c r="G73" s="24">
        <v>510.98</v>
      </c>
      <c r="H73" s="24">
        <v>1.8</v>
      </c>
      <c r="I73" s="31">
        <v>6.7750000000000004</v>
      </c>
      <c r="J73" s="31"/>
      <c r="K73" s="35" t="s">
        <v>637</v>
      </c>
    </row>
    <row r="74" spans="1:11" x14ac:dyDescent="0.25">
      <c r="B74" s="8" t="s">
        <v>660</v>
      </c>
      <c r="C74" s="57" t="s">
        <v>661</v>
      </c>
      <c r="D74" s="54" t="s">
        <v>662</v>
      </c>
      <c r="E74" s="6" t="s">
        <v>663</v>
      </c>
      <c r="F74" s="19">
        <v>500</v>
      </c>
      <c r="G74" s="24">
        <v>510.85</v>
      </c>
      <c r="H74" s="24">
        <v>1.8</v>
      </c>
      <c r="I74" s="31">
        <v>7.5073999999999996</v>
      </c>
      <c r="J74" s="31"/>
      <c r="K74" s="35" t="s">
        <v>637</v>
      </c>
    </row>
    <row r="75" spans="1:11" x14ac:dyDescent="0.25">
      <c r="B75" s="8" t="s">
        <v>1983</v>
      </c>
      <c r="C75" s="57" t="s">
        <v>168</v>
      </c>
      <c r="D75" s="54" t="s">
        <v>1984</v>
      </c>
      <c r="E75" s="6" t="s">
        <v>663</v>
      </c>
      <c r="F75" s="19">
        <v>500</v>
      </c>
      <c r="G75" s="24">
        <v>503.14</v>
      </c>
      <c r="H75" s="24">
        <v>1.78</v>
      </c>
      <c r="I75" s="31">
        <v>7.1280000000000001</v>
      </c>
      <c r="J75" s="31"/>
      <c r="K75" s="35" t="s">
        <v>637</v>
      </c>
    </row>
    <row r="76" spans="1:11" x14ac:dyDescent="0.25">
      <c r="B76" s="8" t="s">
        <v>3335</v>
      </c>
      <c r="C76" s="57" t="s">
        <v>2000</v>
      </c>
      <c r="D76" s="54" t="s">
        <v>3336</v>
      </c>
      <c r="E76" s="6" t="s">
        <v>656</v>
      </c>
      <c r="F76" s="19">
        <v>2</v>
      </c>
      <c r="G76" s="24">
        <v>201.68</v>
      </c>
      <c r="H76" s="24">
        <v>0.71</v>
      </c>
      <c r="I76" s="31">
        <v>7.8633382000000003</v>
      </c>
      <c r="J76" s="31"/>
      <c r="K76" s="35" t="s">
        <v>637</v>
      </c>
    </row>
    <row r="77" spans="1:11" x14ac:dyDescent="0.25">
      <c r="B77" s="8" t="s">
        <v>183</v>
      </c>
      <c r="C77" s="57" t="s">
        <v>91</v>
      </c>
      <c r="D77" s="54" t="s">
        <v>184</v>
      </c>
      <c r="E77" s="6" t="s">
        <v>185</v>
      </c>
      <c r="F77" s="19">
        <v>24400</v>
      </c>
      <c r="G77" s="24">
        <v>2.4500000000000002</v>
      </c>
      <c r="H77" s="24">
        <v>0.01</v>
      </c>
      <c r="I77" s="31">
        <v>6.05</v>
      </c>
      <c r="J77" s="31"/>
      <c r="K77" s="35" t="s">
        <v>5298</v>
      </c>
    </row>
    <row r="78" spans="1:11" x14ac:dyDescent="0.25">
      <c r="C78" s="58" t="s">
        <v>175</v>
      </c>
      <c r="D78" s="54"/>
      <c r="E78" s="6"/>
      <c r="F78" s="19"/>
      <c r="G78" s="25">
        <v>5074.01</v>
      </c>
      <c r="H78" s="25">
        <v>17.91</v>
      </c>
      <c r="I78" s="31"/>
      <c r="J78" s="31"/>
      <c r="K78" s="35"/>
    </row>
    <row r="79" spans="1:11" x14ac:dyDescent="0.25">
      <c r="C79" s="57"/>
      <c r="D79" s="54"/>
      <c r="E79" s="6"/>
      <c r="F79" s="19"/>
      <c r="G79" s="24"/>
      <c r="H79" s="24"/>
      <c r="I79" s="31"/>
      <c r="J79" s="31"/>
      <c r="K79" s="35"/>
    </row>
    <row r="80" spans="1:11" x14ac:dyDescent="0.25">
      <c r="C80" s="58" t="s">
        <v>7</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8" t="s">
        <v>8</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9</v>
      </c>
      <c r="D84" s="54"/>
      <c r="E84" s="6"/>
      <c r="F84" s="19"/>
      <c r="G84" s="24"/>
      <c r="H84" s="24"/>
      <c r="I84" s="31"/>
      <c r="J84" s="31"/>
      <c r="K84" s="35"/>
    </row>
    <row r="85" spans="2:11" x14ac:dyDescent="0.25">
      <c r="B85" s="8" t="s">
        <v>781</v>
      </c>
      <c r="C85" s="57" t="s">
        <v>782</v>
      </c>
      <c r="D85" s="54" t="s">
        <v>783</v>
      </c>
      <c r="E85" s="6" t="s">
        <v>189</v>
      </c>
      <c r="F85" s="19">
        <v>4000000</v>
      </c>
      <c r="G85" s="24">
        <v>3942.18</v>
      </c>
      <c r="H85" s="24">
        <v>13.92</v>
      </c>
      <c r="I85" s="31">
        <v>7.3385049000000002</v>
      </c>
      <c r="J85" s="31"/>
      <c r="K85" s="35"/>
    </row>
    <row r="86" spans="2:11" x14ac:dyDescent="0.25">
      <c r="B86" s="8" t="s">
        <v>3300</v>
      </c>
      <c r="C86" s="57" t="s">
        <v>3301</v>
      </c>
      <c r="D86" s="54" t="s">
        <v>3302</v>
      </c>
      <c r="E86" s="6" t="s">
        <v>189</v>
      </c>
      <c r="F86" s="19">
        <v>2500000</v>
      </c>
      <c r="G86" s="24">
        <v>2546.54</v>
      </c>
      <c r="H86" s="24">
        <v>8.99</v>
      </c>
      <c r="I86" s="31">
        <v>0</v>
      </c>
      <c r="J86" s="31"/>
      <c r="K86" s="35"/>
    </row>
    <row r="87" spans="2:11" x14ac:dyDescent="0.25">
      <c r="B87" s="8" t="s">
        <v>778</v>
      </c>
      <c r="C87" s="57" t="s">
        <v>779</v>
      </c>
      <c r="D87" s="54" t="s">
        <v>780</v>
      </c>
      <c r="E87" s="6" t="s">
        <v>189</v>
      </c>
      <c r="F87" s="19">
        <v>1250000</v>
      </c>
      <c r="G87" s="24">
        <v>1256.31</v>
      </c>
      <c r="H87" s="24">
        <v>4.4400000000000004</v>
      </c>
      <c r="I87" s="31">
        <v>7.3272085999999996</v>
      </c>
      <c r="J87" s="31"/>
      <c r="K87" s="35"/>
    </row>
    <row r="88" spans="2:11" x14ac:dyDescent="0.25">
      <c r="B88" s="8" t="s">
        <v>775</v>
      </c>
      <c r="C88" s="57" t="s">
        <v>776</v>
      </c>
      <c r="D88" s="54" t="s">
        <v>777</v>
      </c>
      <c r="E88" s="6" t="s">
        <v>189</v>
      </c>
      <c r="F88" s="19">
        <v>750000</v>
      </c>
      <c r="G88" s="24">
        <v>737.18</v>
      </c>
      <c r="H88" s="24">
        <v>2.6</v>
      </c>
      <c r="I88" s="31">
        <v>6.6798872999999999</v>
      </c>
      <c r="J88" s="31"/>
      <c r="K88" s="35"/>
    </row>
    <row r="89" spans="2:11" x14ac:dyDescent="0.25">
      <c r="C89" s="58" t="s">
        <v>175</v>
      </c>
      <c r="D89" s="54"/>
      <c r="E89" s="6"/>
      <c r="F89" s="19"/>
      <c r="G89" s="25">
        <v>8482.2099999999991</v>
      </c>
      <c r="H89" s="25">
        <v>29.95</v>
      </c>
      <c r="I89" s="31"/>
      <c r="J89" s="31"/>
      <c r="K89" s="35"/>
    </row>
    <row r="90" spans="2:11" x14ac:dyDescent="0.25">
      <c r="C90" s="57"/>
      <c r="D90" s="54"/>
      <c r="E90" s="6"/>
      <c r="F90" s="19"/>
      <c r="G90" s="24"/>
      <c r="H90" s="24"/>
      <c r="I90" s="31"/>
      <c r="J90" s="31"/>
      <c r="K90" s="35"/>
    </row>
    <row r="91" spans="2:11" x14ac:dyDescent="0.25">
      <c r="C91" s="59" t="s">
        <v>10</v>
      </c>
      <c r="D91" s="54"/>
      <c r="E91" s="6"/>
      <c r="F91" s="19"/>
      <c r="G91" s="24"/>
      <c r="H91" s="24"/>
      <c r="I91" s="31"/>
      <c r="J91" s="31"/>
      <c r="K91" s="35"/>
    </row>
    <row r="92" spans="2:11" x14ac:dyDescent="0.25">
      <c r="B92" s="8" t="s">
        <v>3337</v>
      </c>
      <c r="C92" s="57" t="s">
        <v>3338</v>
      </c>
      <c r="D92" s="54" t="s">
        <v>3339</v>
      </c>
      <c r="E92" s="6" t="s">
        <v>189</v>
      </c>
      <c r="F92" s="19">
        <v>3000000</v>
      </c>
      <c r="G92" s="24">
        <v>2971.46</v>
      </c>
      <c r="H92" s="24">
        <v>10.49</v>
      </c>
      <c r="I92" s="31">
        <v>7.3545780000000001</v>
      </c>
      <c r="J92" s="31"/>
      <c r="K92" s="35"/>
    </row>
    <row r="93" spans="2:11" x14ac:dyDescent="0.25">
      <c r="C93" s="58" t="s">
        <v>175</v>
      </c>
      <c r="D93" s="54"/>
      <c r="E93" s="6"/>
      <c r="F93" s="19"/>
      <c r="G93" s="25">
        <v>2971.46</v>
      </c>
      <c r="H93" s="25">
        <v>10.49</v>
      </c>
      <c r="I93" s="31"/>
      <c r="J93" s="31"/>
      <c r="K93" s="35"/>
    </row>
    <row r="94" spans="2:11" x14ac:dyDescent="0.25">
      <c r="C94" s="57"/>
      <c r="D94" s="54"/>
      <c r="E94" s="6"/>
      <c r="F94" s="19"/>
      <c r="G94" s="24"/>
      <c r="H94" s="24"/>
      <c r="I94" s="31"/>
      <c r="J94" s="31"/>
      <c r="K94" s="35"/>
    </row>
    <row r="95" spans="2:11" x14ac:dyDescent="0.25">
      <c r="C95" s="58" t="s">
        <v>11</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23</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24</v>
      </c>
      <c r="D118" s="54"/>
      <c r="E118" s="6"/>
      <c r="F118" s="19"/>
      <c r="G118" s="24"/>
      <c r="H118" s="24"/>
      <c r="I118" s="31"/>
      <c r="J118" s="31"/>
      <c r="K118" s="35"/>
    </row>
    <row r="119" spans="1:54" x14ac:dyDescent="0.25">
      <c r="B119" s="8" t="s">
        <v>190</v>
      </c>
      <c r="C119" s="57" t="s">
        <v>191</v>
      </c>
      <c r="D119" s="54"/>
      <c r="E119" s="6"/>
      <c r="F119" s="19"/>
      <c r="G119" s="24">
        <v>402.13</v>
      </c>
      <c r="H119" s="24">
        <v>1.42</v>
      </c>
      <c r="I119" s="31"/>
      <c r="J119" s="31"/>
      <c r="K119" s="35"/>
    </row>
    <row r="120" spans="1:54" x14ac:dyDescent="0.25">
      <c r="C120" s="58" t="s">
        <v>175</v>
      </c>
      <c r="D120" s="54"/>
      <c r="E120" s="6"/>
      <c r="F120" s="19"/>
      <c r="G120" s="25">
        <v>402.13</v>
      </c>
      <c r="H120" s="25">
        <v>1.42</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5239</v>
      </c>
      <c r="D123" s="54"/>
      <c r="E123" s="6"/>
      <c r="F123" s="19"/>
      <c r="G123" s="24" t="s">
        <v>2</v>
      </c>
      <c r="H123" s="24" t="s">
        <v>2</v>
      </c>
      <c r="I123" s="31"/>
      <c r="J123" s="31"/>
      <c r="K123" s="35"/>
      <c r="L123" s="3"/>
      <c r="AI123" s="3"/>
      <c r="AV123" s="3"/>
      <c r="AX123" s="3"/>
      <c r="BB123" s="3"/>
    </row>
    <row r="124" spans="1:54" x14ac:dyDescent="0.25">
      <c r="B124" s="8"/>
      <c r="C124" s="57" t="s">
        <v>192</v>
      </c>
      <c r="D124" s="54"/>
      <c r="E124" s="6"/>
      <c r="F124" s="19"/>
      <c r="G124" s="24">
        <v>364.75</v>
      </c>
      <c r="H124" s="24">
        <v>1.29</v>
      </c>
      <c r="I124" s="31"/>
      <c r="J124" s="31"/>
      <c r="K124" s="35"/>
    </row>
    <row r="125" spans="1:54" x14ac:dyDescent="0.25">
      <c r="C125" s="58" t="s">
        <v>175</v>
      </c>
      <c r="D125" s="54"/>
      <c r="E125" s="6"/>
      <c r="F125" s="19"/>
      <c r="G125" s="25">
        <v>364.75</v>
      </c>
      <c r="H125" s="25">
        <v>1.29</v>
      </c>
      <c r="I125" s="31"/>
      <c r="J125" s="31"/>
      <c r="K125" s="35"/>
    </row>
    <row r="126" spans="1:54" x14ac:dyDescent="0.25">
      <c r="C126" s="57"/>
      <c r="D126" s="54"/>
      <c r="E126" s="6"/>
      <c r="F126" s="19"/>
      <c r="G126" s="24"/>
      <c r="H126" s="24"/>
      <c r="I126" s="31"/>
      <c r="J126" s="31"/>
      <c r="K126" s="35"/>
    </row>
    <row r="127" spans="1:54" x14ac:dyDescent="0.25">
      <c r="C127" s="60" t="s">
        <v>193</v>
      </c>
      <c r="D127" s="55"/>
      <c r="E127" s="5"/>
      <c r="F127" s="20"/>
      <c r="G127" s="26">
        <v>28325.93</v>
      </c>
      <c r="H127" s="26">
        <v>100</v>
      </c>
      <c r="I127" s="32"/>
      <c r="J127" s="32"/>
      <c r="K127" s="36"/>
    </row>
    <row r="130" spans="3:11" x14ac:dyDescent="0.25">
      <c r="C130" s="1" t="s">
        <v>194</v>
      </c>
    </row>
    <row r="131" spans="3:11" x14ac:dyDescent="0.25">
      <c r="C131" s="37" t="s">
        <v>195</v>
      </c>
      <c r="D131" s="37"/>
      <c r="E131" s="37"/>
      <c r="F131" s="37"/>
      <c r="G131" s="37"/>
      <c r="H131" s="37"/>
      <c r="I131" s="37"/>
      <c r="J131" s="37"/>
      <c r="K131" s="37"/>
    </row>
    <row r="132" spans="3:11" x14ac:dyDescent="0.25">
      <c r="C132" s="2" t="s">
        <v>196</v>
      </c>
    </row>
    <row r="133" spans="3:11" x14ac:dyDescent="0.25">
      <c r="C133" s="2" t="s">
        <v>197</v>
      </c>
    </row>
    <row r="134" spans="3:11" ht="30" customHeight="1" x14ac:dyDescent="0.25">
      <c r="C134" s="92" t="s">
        <v>198</v>
      </c>
      <c r="D134" s="93"/>
      <c r="E134" s="93"/>
      <c r="F134" s="93"/>
      <c r="G134" s="93"/>
      <c r="H134" s="93"/>
      <c r="I134" s="93"/>
      <c r="J134" s="93"/>
      <c r="K134" s="93"/>
    </row>
    <row r="135" spans="3:11" x14ac:dyDescent="0.25">
      <c r="C135" s="2" t="s">
        <v>199</v>
      </c>
    </row>
    <row r="136" spans="3:11" x14ac:dyDescent="0.25">
      <c r="C136" s="2" t="s">
        <v>5288</v>
      </c>
    </row>
    <row r="137" spans="3:11" x14ac:dyDescent="0.25">
      <c r="C137" s="94" t="s">
        <v>5341</v>
      </c>
      <c r="D137" s="94"/>
      <c r="E137" s="94"/>
      <c r="F137" s="94"/>
      <c r="G137" s="94"/>
      <c r="H137" s="94"/>
      <c r="I137" s="94"/>
      <c r="J137" s="94"/>
      <c r="K137" s="94"/>
    </row>
    <row r="139" spans="3:11" x14ac:dyDescent="0.25">
      <c r="C139" s="1" t="s">
        <v>5400</v>
      </c>
      <c r="E139" s="90" t="s">
        <v>5401</v>
      </c>
    </row>
    <row r="140" spans="3:11" x14ac:dyDescent="0.25">
      <c r="E140" s="2" t="s">
        <v>5445</v>
      </c>
    </row>
  </sheetData>
  <mergeCells count="2">
    <mergeCell ref="C134:K134"/>
    <mergeCell ref="C137:K137"/>
  </mergeCells>
  <hyperlinks>
    <hyperlink ref="J2" location="'Index'!A1" display="'Index'!A1" xr:uid="{8FD0F1BD-E950-472E-B22B-1CF103B1E4BD}"/>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561C-9BBD-45EC-B93C-DDB2432A1C20}">
  <sheetPr codeName="Sheet1"/>
  <dimension ref="A1:IV139"/>
  <sheetViews>
    <sheetView showGridLines="0" zoomScale="90" zoomScaleNormal="90" workbookViewId="0">
      <pane ySplit="6" topLeftCell="A117" activePane="bottomLeft" state="frozen"/>
      <selection pane="bottomLeft" activeCell="I147" sqref="I14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3176</v>
      </c>
      <c r="J2" s="38" t="s">
        <v>4913</v>
      </c>
    </row>
    <row r="3" spans="1:54" ht="16.5" x14ac:dyDescent="0.3">
      <c r="C3" s="1" t="s">
        <v>28</v>
      </c>
      <c r="D3" s="21" t="s">
        <v>3340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32482</v>
      </c>
      <c r="G10" s="24">
        <v>308.89999999999998</v>
      </c>
      <c r="H10" s="24">
        <v>1.76</v>
      </c>
      <c r="I10" s="31"/>
      <c r="J10" s="31"/>
      <c r="K10" s="35"/>
    </row>
    <row r="11" spans="1:54" x14ac:dyDescent="0.25">
      <c r="B11" s="8" t="s">
        <v>44</v>
      </c>
      <c r="C11" s="57" t="s">
        <v>45</v>
      </c>
      <c r="D11" s="54" t="s">
        <v>46</v>
      </c>
      <c r="E11" s="6" t="s">
        <v>43</v>
      </c>
      <c r="F11" s="19">
        <v>16400</v>
      </c>
      <c r="G11" s="24">
        <v>221.07</v>
      </c>
      <c r="H11" s="24">
        <v>1.26</v>
      </c>
      <c r="I11" s="31"/>
      <c r="J11" s="31"/>
      <c r="K11" s="35"/>
    </row>
    <row r="12" spans="1:54" x14ac:dyDescent="0.25">
      <c r="B12" s="8" t="s">
        <v>72</v>
      </c>
      <c r="C12" s="57" t="s">
        <v>73</v>
      </c>
      <c r="D12" s="54" t="s">
        <v>74</v>
      </c>
      <c r="E12" s="6" t="s">
        <v>75</v>
      </c>
      <c r="F12" s="19">
        <v>15100</v>
      </c>
      <c r="G12" s="24">
        <v>205.96</v>
      </c>
      <c r="H12" s="24">
        <v>1.18</v>
      </c>
      <c r="I12" s="31"/>
      <c r="J12" s="31"/>
      <c r="K12" s="35"/>
    </row>
    <row r="13" spans="1:54" x14ac:dyDescent="0.25">
      <c r="B13" s="8" t="s">
        <v>55</v>
      </c>
      <c r="C13" s="57" t="s">
        <v>56</v>
      </c>
      <c r="D13" s="54" t="s">
        <v>57</v>
      </c>
      <c r="E13" s="6" t="s">
        <v>58</v>
      </c>
      <c r="F13" s="19">
        <v>985</v>
      </c>
      <c r="G13" s="24">
        <v>157.88999999999999</v>
      </c>
      <c r="H13" s="24">
        <v>0.9</v>
      </c>
      <c r="I13" s="31"/>
      <c r="J13" s="31"/>
      <c r="K13" s="35"/>
    </row>
    <row r="14" spans="1:54" x14ac:dyDescent="0.25">
      <c r="B14" s="8" t="s">
        <v>51</v>
      </c>
      <c r="C14" s="57" t="s">
        <v>52</v>
      </c>
      <c r="D14" s="54" t="s">
        <v>53</v>
      </c>
      <c r="E14" s="6" t="s">
        <v>54</v>
      </c>
      <c r="F14" s="19">
        <v>3922</v>
      </c>
      <c r="G14" s="24">
        <v>143.51</v>
      </c>
      <c r="H14" s="24">
        <v>0.82</v>
      </c>
      <c r="I14" s="31"/>
      <c r="J14" s="31"/>
      <c r="K14" s="35"/>
    </row>
    <row r="15" spans="1:54" x14ac:dyDescent="0.25">
      <c r="B15" s="8" t="s">
        <v>47</v>
      </c>
      <c r="C15" s="57" t="s">
        <v>48</v>
      </c>
      <c r="D15" s="54" t="s">
        <v>49</v>
      </c>
      <c r="E15" s="6" t="s">
        <v>50</v>
      </c>
      <c r="F15" s="19">
        <v>9450</v>
      </c>
      <c r="G15" s="24">
        <v>136.25</v>
      </c>
      <c r="H15" s="24">
        <v>0.78</v>
      </c>
      <c r="I15" s="31"/>
      <c r="J15" s="31"/>
      <c r="K15" s="35"/>
    </row>
    <row r="16" spans="1:54" x14ac:dyDescent="0.25">
      <c r="B16" s="8" t="s">
        <v>66</v>
      </c>
      <c r="C16" s="57" t="s">
        <v>67</v>
      </c>
      <c r="D16" s="54" t="s">
        <v>68</v>
      </c>
      <c r="E16" s="6" t="s">
        <v>43</v>
      </c>
      <c r="F16" s="19">
        <v>13599</v>
      </c>
      <c r="G16" s="24">
        <v>118.64</v>
      </c>
      <c r="H16" s="24">
        <v>0.68</v>
      </c>
      <c r="I16" s="31"/>
      <c r="J16" s="31"/>
      <c r="K16" s="35"/>
    </row>
    <row r="17" spans="2:11" x14ac:dyDescent="0.25">
      <c r="B17" s="8" t="s">
        <v>2190</v>
      </c>
      <c r="C17" s="57" t="s">
        <v>2191</v>
      </c>
      <c r="D17" s="54" t="s">
        <v>2196</v>
      </c>
      <c r="E17" s="6" t="s">
        <v>156</v>
      </c>
      <c r="F17" s="19">
        <v>68932</v>
      </c>
      <c r="G17" s="24">
        <v>112.01</v>
      </c>
      <c r="H17" s="24">
        <v>0.64</v>
      </c>
      <c r="I17" s="31"/>
      <c r="J17" s="31"/>
      <c r="K17" s="35" t="s">
        <v>5282</v>
      </c>
    </row>
    <row r="18" spans="2:11" x14ac:dyDescent="0.25">
      <c r="B18" s="8" t="s">
        <v>62</v>
      </c>
      <c r="C18" s="57" t="s">
        <v>63</v>
      </c>
      <c r="D18" s="54" t="s">
        <v>64</v>
      </c>
      <c r="E18" s="6" t="s">
        <v>65</v>
      </c>
      <c r="F18" s="19">
        <v>840</v>
      </c>
      <c r="G18" s="24">
        <v>102.66</v>
      </c>
      <c r="H18" s="24">
        <v>0.59</v>
      </c>
      <c r="I18" s="31"/>
      <c r="J18" s="31"/>
      <c r="K18" s="35"/>
    </row>
    <row r="19" spans="2:11" x14ac:dyDescent="0.25">
      <c r="B19" s="8" t="s">
        <v>69</v>
      </c>
      <c r="C19" s="57" t="s">
        <v>70</v>
      </c>
      <c r="D19" s="54" t="s">
        <v>71</v>
      </c>
      <c r="E19" s="6" t="s">
        <v>43</v>
      </c>
      <c r="F19" s="19">
        <v>4500</v>
      </c>
      <c r="G19" s="24">
        <v>89.67</v>
      </c>
      <c r="H19" s="24">
        <v>0.51</v>
      </c>
      <c r="I19" s="31"/>
      <c r="J19" s="31"/>
      <c r="K19" s="35"/>
    </row>
    <row r="20" spans="2:11" x14ac:dyDescent="0.25">
      <c r="B20" s="8" t="s">
        <v>59</v>
      </c>
      <c r="C20" s="57" t="s">
        <v>60</v>
      </c>
      <c r="D20" s="54" t="s">
        <v>61</v>
      </c>
      <c r="E20" s="6" t="s">
        <v>43</v>
      </c>
      <c r="F20" s="19">
        <v>7675</v>
      </c>
      <c r="G20" s="24">
        <v>86.85</v>
      </c>
      <c r="H20" s="24">
        <v>0.5</v>
      </c>
      <c r="I20" s="31"/>
      <c r="J20" s="31"/>
      <c r="K20" s="35"/>
    </row>
    <row r="21" spans="2:11" x14ac:dyDescent="0.25">
      <c r="B21" s="8" t="s">
        <v>212</v>
      </c>
      <c r="C21" s="57" t="s">
        <v>213</v>
      </c>
      <c r="D21" s="54" t="s">
        <v>214</v>
      </c>
      <c r="E21" s="6" t="s">
        <v>111</v>
      </c>
      <c r="F21" s="19">
        <v>266</v>
      </c>
      <c r="G21" s="24">
        <v>77.91</v>
      </c>
      <c r="H21" s="24">
        <v>0.44</v>
      </c>
      <c r="I21" s="31"/>
      <c r="J21" s="31"/>
      <c r="K21" s="35"/>
    </row>
    <row r="22" spans="2:11" x14ac:dyDescent="0.25">
      <c r="B22" s="8" t="s">
        <v>104</v>
      </c>
      <c r="C22" s="57" t="s">
        <v>105</v>
      </c>
      <c r="D22" s="54" t="s">
        <v>106</v>
      </c>
      <c r="E22" s="6" t="s">
        <v>107</v>
      </c>
      <c r="F22" s="19">
        <v>10100</v>
      </c>
      <c r="G22" s="24">
        <v>76.959999999999994</v>
      </c>
      <c r="H22" s="24">
        <v>0.44</v>
      </c>
      <c r="I22" s="31"/>
      <c r="J22" s="31"/>
      <c r="K22" s="35"/>
    </row>
    <row r="23" spans="2:11" x14ac:dyDescent="0.25">
      <c r="B23" s="8" t="s">
        <v>142</v>
      </c>
      <c r="C23" s="57" t="s">
        <v>143</v>
      </c>
      <c r="D23" s="54" t="s">
        <v>144</v>
      </c>
      <c r="E23" s="6" t="s">
        <v>145</v>
      </c>
      <c r="F23" s="19">
        <v>1700</v>
      </c>
      <c r="G23" s="24">
        <v>71.55</v>
      </c>
      <c r="H23" s="24">
        <v>0.41</v>
      </c>
      <c r="I23" s="31"/>
      <c r="J23" s="31"/>
      <c r="K23" s="35"/>
    </row>
    <row r="24" spans="2:11" x14ac:dyDescent="0.25">
      <c r="B24" s="8" t="s">
        <v>124</v>
      </c>
      <c r="C24" s="57" t="s">
        <v>125</v>
      </c>
      <c r="D24" s="54" t="s">
        <v>126</v>
      </c>
      <c r="E24" s="6" t="s">
        <v>127</v>
      </c>
      <c r="F24" s="19">
        <v>2340</v>
      </c>
      <c r="G24" s="24">
        <v>70.430000000000007</v>
      </c>
      <c r="H24" s="24">
        <v>0.4</v>
      </c>
      <c r="I24" s="31"/>
      <c r="J24" s="31"/>
      <c r="K24" s="35"/>
    </row>
    <row r="25" spans="2:11" x14ac:dyDescent="0.25">
      <c r="B25" s="8" t="s">
        <v>149</v>
      </c>
      <c r="C25" s="57" t="s">
        <v>150</v>
      </c>
      <c r="D25" s="54" t="s">
        <v>151</v>
      </c>
      <c r="E25" s="6" t="s">
        <v>152</v>
      </c>
      <c r="F25" s="19">
        <v>11200</v>
      </c>
      <c r="G25" s="24">
        <v>69.150000000000006</v>
      </c>
      <c r="H25" s="24">
        <v>0.39</v>
      </c>
      <c r="I25" s="31"/>
      <c r="J25" s="31"/>
      <c r="K25" s="35"/>
    </row>
    <row r="26" spans="2:11" x14ac:dyDescent="0.25">
      <c r="B26" s="8" t="s">
        <v>3309</v>
      </c>
      <c r="C26" s="57" t="s">
        <v>3310</v>
      </c>
      <c r="D26" s="54" t="s">
        <v>3311</v>
      </c>
      <c r="E26" s="6" t="s">
        <v>145</v>
      </c>
      <c r="F26" s="19">
        <v>2400</v>
      </c>
      <c r="G26" s="24">
        <v>65.89</v>
      </c>
      <c r="H26" s="24">
        <v>0.38</v>
      </c>
      <c r="I26" s="31"/>
      <c r="J26" s="31"/>
      <c r="K26" s="35"/>
    </row>
    <row r="27" spans="2:11" x14ac:dyDescent="0.25">
      <c r="B27" s="8" t="s">
        <v>120</v>
      </c>
      <c r="C27" s="57" t="s">
        <v>121</v>
      </c>
      <c r="D27" s="54" t="s">
        <v>122</v>
      </c>
      <c r="E27" s="6" t="s">
        <v>123</v>
      </c>
      <c r="F27" s="19">
        <v>22000</v>
      </c>
      <c r="G27" s="24">
        <v>61.66</v>
      </c>
      <c r="H27" s="24">
        <v>0.35</v>
      </c>
      <c r="I27" s="31"/>
      <c r="J27" s="31"/>
      <c r="K27" s="35"/>
    </row>
    <row r="28" spans="2:11" x14ac:dyDescent="0.25">
      <c r="B28" s="8" t="s">
        <v>76</v>
      </c>
      <c r="C28" s="57" t="s">
        <v>77</v>
      </c>
      <c r="D28" s="54" t="s">
        <v>78</v>
      </c>
      <c r="E28" s="6" t="s">
        <v>79</v>
      </c>
      <c r="F28" s="19">
        <v>7900</v>
      </c>
      <c r="G28" s="24">
        <v>59.76</v>
      </c>
      <c r="H28" s="24">
        <v>0.34</v>
      </c>
      <c r="I28" s="31"/>
      <c r="J28" s="31"/>
      <c r="K28" s="35"/>
    </row>
    <row r="29" spans="2:11" x14ac:dyDescent="0.25">
      <c r="B29" s="8" t="s">
        <v>90</v>
      </c>
      <c r="C29" s="57" t="s">
        <v>91</v>
      </c>
      <c r="D29" s="54" t="s">
        <v>92</v>
      </c>
      <c r="E29" s="6" t="s">
        <v>58</v>
      </c>
      <c r="F29" s="19">
        <v>1700</v>
      </c>
      <c r="G29" s="24">
        <v>58.46</v>
      </c>
      <c r="H29" s="24">
        <v>0.33</v>
      </c>
      <c r="I29" s="31"/>
      <c r="J29" s="31"/>
      <c r="K29" s="35"/>
    </row>
    <row r="30" spans="2:11" x14ac:dyDescent="0.25">
      <c r="B30" s="8" t="s">
        <v>108</v>
      </c>
      <c r="C30" s="57" t="s">
        <v>109</v>
      </c>
      <c r="D30" s="54" t="s">
        <v>110</v>
      </c>
      <c r="E30" s="6" t="s">
        <v>111</v>
      </c>
      <c r="F30" s="19">
        <v>1000</v>
      </c>
      <c r="G30" s="24">
        <v>56.9</v>
      </c>
      <c r="H30" s="24">
        <v>0.32</v>
      </c>
      <c r="I30" s="31"/>
      <c r="J30" s="31"/>
      <c r="K30" s="35"/>
    </row>
    <row r="31" spans="2:11" x14ac:dyDescent="0.25">
      <c r="B31" s="8" t="s">
        <v>83</v>
      </c>
      <c r="C31" s="57" t="s">
        <v>84</v>
      </c>
      <c r="D31" s="54" t="s">
        <v>85</v>
      </c>
      <c r="E31" s="6" t="s">
        <v>86</v>
      </c>
      <c r="F31" s="19">
        <v>3520</v>
      </c>
      <c r="G31" s="24">
        <v>56.7</v>
      </c>
      <c r="H31" s="24">
        <v>0.32</v>
      </c>
      <c r="I31" s="31"/>
      <c r="J31" s="31"/>
      <c r="K31" s="35"/>
    </row>
    <row r="32" spans="2:11" x14ac:dyDescent="0.25">
      <c r="B32" s="8" t="s">
        <v>128</v>
      </c>
      <c r="C32" s="57" t="s">
        <v>129</v>
      </c>
      <c r="D32" s="54" t="s">
        <v>130</v>
      </c>
      <c r="E32" s="6" t="s">
        <v>131</v>
      </c>
      <c r="F32" s="19">
        <v>1350</v>
      </c>
      <c r="G32" s="24">
        <v>55.54</v>
      </c>
      <c r="H32" s="24">
        <v>0.32</v>
      </c>
      <c r="I32" s="31"/>
      <c r="J32" s="31"/>
      <c r="K32" s="35"/>
    </row>
    <row r="33" spans="2:11" x14ac:dyDescent="0.25">
      <c r="B33" s="8" t="s">
        <v>93</v>
      </c>
      <c r="C33" s="57" t="s">
        <v>94</v>
      </c>
      <c r="D33" s="54" t="s">
        <v>95</v>
      </c>
      <c r="E33" s="6" t="s">
        <v>96</v>
      </c>
      <c r="F33" s="19">
        <v>2300</v>
      </c>
      <c r="G33" s="24">
        <v>54.05</v>
      </c>
      <c r="H33" s="24">
        <v>0.31</v>
      </c>
      <c r="I33" s="31"/>
      <c r="J33" s="31"/>
      <c r="K33" s="35"/>
    </row>
    <row r="34" spans="2:11" x14ac:dyDescent="0.25">
      <c r="B34" s="8" t="s">
        <v>132</v>
      </c>
      <c r="C34" s="57" t="s">
        <v>133</v>
      </c>
      <c r="D34" s="54" t="s">
        <v>134</v>
      </c>
      <c r="E34" s="6" t="s">
        <v>96</v>
      </c>
      <c r="F34" s="19">
        <v>4600</v>
      </c>
      <c r="G34" s="24">
        <v>53.67</v>
      </c>
      <c r="H34" s="24">
        <v>0.31</v>
      </c>
      <c r="I34" s="31"/>
      <c r="J34" s="31"/>
      <c r="K34" s="35"/>
    </row>
    <row r="35" spans="2:11" x14ac:dyDescent="0.25">
      <c r="B35" s="8" t="s">
        <v>262</v>
      </c>
      <c r="C35" s="57" t="s">
        <v>263</v>
      </c>
      <c r="D35" s="54" t="s">
        <v>264</v>
      </c>
      <c r="E35" s="6" t="s">
        <v>145</v>
      </c>
      <c r="F35" s="19">
        <v>410</v>
      </c>
      <c r="G35" s="24">
        <v>52.91</v>
      </c>
      <c r="H35" s="24">
        <v>0.3</v>
      </c>
      <c r="I35" s="31"/>
      <c r="J35" s="31"/>
      <c r="K35" s="35"/>
    </row>
    <row r="36" spans="2:11" x14ac:dyDescent="0.25">
      <c r="B36" s="8" t="s">
        <v>80</v>
      </c>
      <c r="C36" s="57" t="s">
        <v>81</v>
      </c>
      <c r="D36" s="54" t="s">
        <v>82</v>
      </c>
      <c r="E36" s="6" t="s">
        <v>50</v>
      </c>
      <c r="F36" s="19">
        <v>1800</v>
      </c>
      <c r="G36" s="24">
        <v>51.99</v>
      </c>
      <c r="H36" s="24">
        <v>0.3</v>
      </c>
      <c r="I36" s="31"/>
      <c r="J36" s="31"/>
      <c r="K36" s="35"/>
    </row>
    <row r="37" spans="2:11" x14ac:dyDescent="0.25">
      <c r="B37" s="8" t="s">
        <v>435</v>
      </c>
      <c r="C37" s="57" t="s">
        <v>436</v>
      </c>
      <c r="D37" s="54" t="s">
        <v>437</v>
      </c>
      <c r="E37" s="6" t="s">
        <v>127</v>
      </c>
      <c r="F37" s="19">
        <v>2882</v>
      </c>
      <c r="G37" s="24">
        <v>45.77</v>
      </c>
      <c r="H37" s="24">
        <v>0.26</v>
      </c>
      <c r="I37" s="31"/>
      <c r="J37" s="31"/>
      <c r="K37" s="35"/>
    </row>
    <row r="38" spans="2:11" x14ac:dyDescent="0.25">
      <c r="B38" s="8" t="s">
        <v>157</v>
      </c>
      <c r="C38" s="57" t="s">
        <v>158</v>
      </c>
      <c r="D38" s="54" t="s">
        <v>159</v>
      </c>
      <c r="E38" s="6" t="s">
        <v>160</v>
      </c>
      <c r="F38" s="19">
        <v>125</v>
      </c>
      <c r="G38" s="24">
        <v>45.12</v>
      </c>
      <c r="H38" s="24">
        <v>0.26</v>
      </c>
      <c r="I38" s="31"/>
      <c r="J38" s="31"/>
      <c r="K38" s="35"/>
    </row>
    <row r="39" spans="2:11" x14ac:dyDescent="0.25">
      <c r="B39" s="8" t="s">
        <v>138</v>
      </c>
      <c r="C39" s="57" t="s">
        <v>139</v>
      </c>
      <c r="D39" s="54" t="s">
        <v>140</v>
      </c>
      <c r="E39" s="6" t="s">
        <v>141</v>
      </c>
      <c r="F39" s="19">
        <v>1400</v>
      </c>
      <c r="G39" s="24">
        <v>43.65</v>
      </c>
      <c r="H39" s="24">
        <v>0.25</v>
      </c>
      <c r="I39" s="31"/>
      <c r="J39" s="31"/>
      <c r="K39" s="35"/>
    </row>
    <row r="40" spans="2:11" x14ac:dyDescent="0.25">
      <c r="B40" s="8" t="s">
        <v>164</v>
      </c>
      <c r="C40" s="57" t="s">
        <v>165</v>
      </c>
      <c r="D40" s="54" t="s">
        <v>166</v>
      </c>
      <c r="E40" s="6" t="s">
        <v>96</v>
      </c>
      <c r="F40" s="19">
        <v>8100</v>
      </c>
      <c r="G40" s="24">
        <v>41.73</v>
      </c>
      <c r="H40" s="24">
        <v>0.24</v>
      </c>
      <c r="I40" s="31"/>
      <c r="J40" s="31"/>
      <c r="K40" s="35"/>
    </row>
    <row r="41" spans="2:11" x14ac:dyDescent="0.25">
      <c r="B41" s="8" t="s">
        <v>517</v>
      </c>
      <c r="C41" s="57" t="s">
        <v>518</v>
      </c>
      <c r="D41" s="54" t="s">
        <v>519</v>
      </c>
      <c r="E41" s="6" t="s">
        <v>330</v>
      </c>
      <c r="F41" s="19">
        <v>900</v>
      </c>
      <c r="G41" s="24">
        <v>41.59</v>
      </c>
      <c r="H41" s="24">
        <v>0.24</v>
      </c>
      <c r="I41" s="31"/>
      <c r="J41" s="31"/>
      <c r="K41" s="35"/>
    </row>
    <row r="42" spans="2:11" x14ac:dyDescent="0.25">
      <c r="B42" s="8" t="s">
        <v>97</v>
      </c>
      <c r="C42" s="57" t="s">
        <v>98</v>
      </c>
      <c r="D42" s="54" t="s">
        <v>99</v>
      </c>
      <c r="E42" s="6" t="s">
        <v>50</v>
      </c>
      <c r="F42" s="19">
        <v>800</v>
      </c>
      <c r="G42" s="24">
        <v>41.26</v>
      </c>
      <c r="H42" s="24">
        <v>0.24</v>
      </c>
      <c r="I42" s="31"/>
      <c r="J42" s="31"/>
      <c r="K42" s="35"/>
    </row>
    <row r="43" spans="2:11" x14ac:dyDescent="0.25">
      <c r="B43" s="8" t="s">
        <v>2377</v>
      </c>
      <c r="C43" s="57" t="s">
        <v>2378</v>
      </c>
      <c r="D43" s="54" t="s">
        <v>2379</v>
      </c>
      <c r="E43" s="6" t="s">
        <v>170</v>
      </c>
      <c r="F43" s="19">
        <v>5700</v>
      </c>
      <c r="G43" s="24">
        <v>40.64</v>
      </c>
      <c r="H43" s="24">
        <v>0.23</v>
      </c>
      <c r="I43" s="31"/>
      <c r="J43" s="31"/>
      <c r="K43" s="35"/>
    </row>
    <row r="44" spans="2:11" x14ac:dyDescent="0.25">
      <c r="B44" s="8" t="s">
        <v>240</v>
      </c>
      <c r="C44" s="57" t="s">
        <v>241</v>
      </c>
      <c r="D44" s="54" t="s">
        <v>242</v>
      </c>
      <c r="E44" s="6" t="s">
        <v>123</v>
      </c>
      <c r="F44" s="19">
        <v>3100</v>
      </c>
      <c r="G44" s="24">
        <v>37.79</v>
      </c>
      <c r="H44" s="24">
        <v>0.22</v>
      </c>
      <c r="I44" s="31"/>
      <c r="J44" s="31"/>
      <c r="K44" s="35"/>
    </row>
    <row r="45" spans="2:11" x14ac:dyDescent="0.25">
      <c r="B45" s="8" t="s">
        <v>116</v>
      </c>
      <c r="C45" s="57" t="s">
        <v>117</v>
      </c>
      <c r="D45" s="54" t="s">
        <v>118</v>
      </c>
      <c r="E45" s="6" t="s">
        <v>119</v>
      </c>
      <c r="F45" s="19">
        <v>90</v>
      </c>
      <c r="G45" s="24">
        <v>36.619999999999997</v>
      </c>
      <c r="H45" s="24">
        <v>0.21</v>
      </c>
      <c r="I45" s="31"/>
      <c r="J45" s="31"/>
      <c r="K45" s="35"/>
    </row>
    <row r="46" spans="2:11" x14ac:dyDescent="0.25">
      <c r="B46" s="8" t="s">
        <v>1930</v>
      </c>
      <c r="C46" s="57" t="s">
        <v>1931</v>
      </c>
      <c r="D46" s="54" t="s">
        <v>1932</v>
      </c>
      <c r="E46" s="6" t="s">
        <v>513</v>
      </c>
      <c r="F46" s="19">
        <v>8000</v>
      </c>
      <c r="G46" s="24">
        <v>36.450000000000003</v>
      </c>
      <c r="H46" s="24">
        <v>0.21</v>
      </c>
      <c r="I46" s="31"/>
      <c r="J46" s="31"/>
      <c r="K46" s="35"/>
    </row>
    <row r="47" spans="2:11" x14ac:dyDescent="0.25">
      <c r="B47" s="8" t="s">
        <v>161</v>
      </c>
      <c r="C47" s="57" t="s">
        <v>162</v>
      </c>
      <c r="D47" s="54" t="s">
        <v>163</v>
      </c>
      <c r="E47" s="6" t="s">
        <v>145</v>
      </c>
      <c r="F47" s="19">
        <v>8550</v>
      </c>
      <c r="G47" s="24">
        <v>35.200000000000003</v>
      </c>
      <c r="H47" s="24">
        <v>0.2</v>
      </c>
      <c r="I47" s="31"/>
      <c r="J47" s="31"/>
      <c r="K47" s="35"/>
    </row>
    <row r="48" spans="2:11" x14ac:dyDescent="0.25">
      <c r="B48" s="8" t="s">
        <v>896</v>
      </c>
      <c r="C48" s="57" t="s">
        <v>897</v>
      </c>
      <c r="D48" s="54" t="s">
        <v>898</v>
      </c>
      <c r="E48" s="6" t="s">
        <v>152</v>
      </c>
      <c r="F48" s="19">
        <v>42164</v>
      </c>
      <c r="G48" s="24">
        <v>34.64</v>
      </c>
      <c r="H48" s="24">
        <v>0.2</v>
      </c>
      <c r="I48" s="31"/>
      <c r="J48" s="31"/>
      <c r="K48" s="35"/>
    </row>
    <row r="49" spans="2:11" x14ac:dyDescent="0.25">
      <c r="B49" s="8" t="s">
        <v>490</v>
      </c>
      <c r="C49" s="57" t="s">
        <v>491</v>
      </c>
      <c r="D49" s="54" t="s">
        <v>492</v>
      </c>
      <c r="E49" s="6" t="s">
        <v>86</v>
      </c>
      <c r="F49" s="19">
        <v>4600</v>
      </c>
      <c r="G49" s="24">
        <v>34.51</v>
      </c>
      <c r="H49" s="24">
        <v>0.2</v>
      </c>
      <c r="I49" s="31"/>
      <c r="J49" s="31"/>
      <c r="K49" s="35"/>
    </row>
    <row r="50" spans="2:11" x14ac:dyDescent="0.25">
      <c r="B50" s="8" t="s">
        <v>153</v>
      </c>
      <c r="C50" s="57" t="s">
        <v>154</v>
      </c>
      <c r="D50" s="54" t="s">
        <v>155</v>
      </c>
      <c r="E50" s="6" t="s">
        <v>156</v>
      </c>
      <c r="F50" s="19">
        <v>14440</v>
      </c>
      <c r="G50" s="24">
        <v>33.56</v>
      </c>
      <c r="H50" s="24">
        <v>0.19</v>
      </c>
      <c r="I50" s="31"/>
      <c r="J50" s="31"/>
      <c r="K50" s="35"/>
    </row>
    <row r="51" spans="2:11" x14ac:dyDescent="0.25">
      <c r="B51" s="8" t="s">
        <v>281</v>
      </c>
      <c r="C51" s="57" t="s">
        <v>282</v>
      </c>
      <c r="D51" s="54" t="s">
        <v>283</v>
      </c>
      <c r="E51" s="6" t="s">
        <v>127</v>
      </c>
      <c r="F51" s="19">
        <v>1061</v>
      </c>
      <c r="G51" s="24">
        <v>32.4</v>
      </c>
      <c r="H51" s="24">
        <v>0.18</v>
      </c>
      <c r="I51" s="31"/>
      <c r="J51" s="31"/>
      <c r="K51" s="35"/>
    </row>
    <row r="52" spans="2:11" x14ac:dyDescent="0.25">
      <c r="B52" s="8" t="s">
        <v>520</v>
      </c>
      <c r="C52" s="57" t="s">
        <v>521</v>
      </c>
      <c r="D52" s="54" t="s">
        <v>522</v>
      </c>
      <c r="E52" s="6" t="s">
        <v>127</v>
      </c>
      <c r="F52" s="19">
        <v>650</v>
      </c>
      <c r="G52" s="24">
        <v>32.049999999999997</v>
      </c>
      <c r="H52" s="24">
        <v>0.18</v>
      </c>
      <c r="I52" s="31"/>
      <c r="J52" s="31"/>
      <c r="K52" s="35"/>
    </row>
    <row r="53" spans="2:11" x14ac:dyDescent="0.25">
      <c r="B53" s="8" t="s">
        <v>866</v>
      </c>
      <c r="C53" s="57" t="s">
        <v>867</v>
      </c>
      <c r="D53" s="54" t="s">
        <v>868</v>
      </c>
      <c r="E53" s="6" t="s">
        <v>96</v>
      </c>
      <c r="F53" s="19">
        <v>364</v>
      </c>
      <c r="G53" s="24">
        <v>31.73</v>
      </c>
      <c r="H53" s="24">
        <v>0.18</v>
      </c>
      <c r="I53" s="31"/>
      <c r="J53" s="31"/>
      <c r="K53" s="35"/>
    </row>
    <row r="54" spans="2:11" x14ac:dyDescent="0.25">
      <c r="B54" s="8" t="s">
        <v>112</v>
      </c>
      <c r="C54" s="57" t="s">
        <v>113</v>
      </c>
      <c r="D54" s="54" t="s">
        <v>114</v>
      </c>
      <c r="E54" s="6" t="s">
        <v>115</v>
      </c>
      <c r="F54" s="19">
        <v>568</v>
      </c>
      <c r="G54" s="24">
        <v>29.44</v>
      </c>
      <c r="H54" s="24">
        <v>0.17</v>
      </c>
      <c r="I54" s="31"/>
      <c r="J54" s="31"/>
      <c r="K54" s="35"/>
    </row>
    <row r="55" spans="2:11" x14ac:dyDescent="0.25">
      <c r="B55" s="8" t="s">
        <v>146</v>
      </c>
      <c r="C55" s="57" t="s">
        <v>147</v>
      </c>
      <c r="D55" s="54" t="s">
        <v>148</v>
      </c>
      <c r="E55" s="6" t="s">
        <v>115</v>
      </c>
      <c r="F55" s="19">
        <v>900</v>
      </c>
      <c r="G55" s="24">
        <v>28.53</v>
      </c>
      <c r="H55" s="24">
        <v>0.16</v>
      </c>
      <c r="I55" s="31"/>
      <c r="J55" s="31"/>
      <c r="K55" s="35"/>
    </row>
    <row r="56" spans="2:11" x14ac:dyDescent="0.25">
      <c r="B56" s="8" t="s">
        <v>1035</v>
      </c>
      <c r="C56" s="57" t="s">
        <v>1036</v>
      </c>
      <c r="D56" s="54" t="s">
        <v>1037</v>
      </c>
      <c r="E56" s="6" t="s">
        <v>127</v>
      </c>
      <c r="F56" s="19">
        <v>3000</v>
      </c>
      <c r="G56" s="24">
        <v>27.74</v>
      </c>
      <c r="H56" s="24">
        <v>0.16</v>
      </c>
      <c r="I56" s="31"/>
      <c r="J56" s="31"/>
      <c r="K56" s="35"/>
    </row>
    <row r="57" spans="2:11" x14ac:dyDescent="0.25">
      <c r="B57" s="8" t="s">
        <v>478</v>
      </c>
      <c r="C57" s="57" t="s">
        <v>479</v>
      </c>
      <c r="D57" s="54" t="s">
        <v>480</v>
      </c>
      <c r="E57" s="6" t="s">
        <v>160</v>
      </c>
      <c r="F57" s="19">
        <v>2670</v>
      </c>
      <c r="G57" s="24">
        <v>26.59</v>
      </c>
      <c r="H57" s="24">
        <v>0.15</v>
      </c>
      <c r="I57" s="31"/>
      <c r="J57" s="31"/>
      <c r="K57" s="35"/>
    </row>
    <row r="58" spans="2:11" x14ac:dyDescent="0.25">
      <c r="B58" s="8" t="s">
        <v>308</v>
      </c>
      <c r="C58" s="57" t="s">
        <v>309</v>
      </c>
      <c r="D58" s="54" t="s">
        <v>310</v>
      </c>
      <c r="E58" s="6" t="s">
        <v>65</v>
      </c>
      <c r="F58" s="19">
        <v>3800</v>
      </c>
      <c r="G58" s="24">
        <v>15.94</v>
      </c>
      <c r="H58" s="24">
        <v>0.09</v>
      </c>
      <c r="I58" s="31"/>
      <c r="J58" s="31"/>
      <c r="K58" s="35"/>
    </row>
    <row r="59" spans="2:11" x14ac:dyDescent="0.25">
      <c r="B59" s="8" t="s">
        <v>3312</v>
      </c>
      <c r="C59" s="57" t="s">
        <v>3313</v>
      </c>
      <c r="D59" s="54" t="s">
        <v>3314</v>
      </c>
      <c r="E59" s="6" t="s">
        <v>910</v>
      </c>
      <c r="F59" s="19">
        <v>200</v>
      </c>
      <c r="G59" s="24">
        <v>3.56</v>
      </c>
      <c r="H59" s="24">
        <v>0.02</v>
      </c>
      <c r="I59" s="31"/>
      <c r="J59" s="31"/>
      <c r="K59" s="35"/>
    </row>
    <row r="60" spans="2:11" x14ac:dyDescent="0.25">
      <c r="C60" s="58" t="s">
        <v>175</v>
      </c>
      <c r="D60" s="54"/>
      <c r="E60" s="6"/>
      <c r="F60" s="19"/>
      <c r="G60" s="25">
        <v>3453.45</v>
      </c>
      <c r="H60" s="25">
        <v>19.72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3329</v>
      </c>
      <c r="C68" s="57" t="s">
        <v>3167</v>
      </c>
      <c r="D68" s="54" t="s">
        <v>3330</v>
      </c>
      <c r="E68" s="6" t="s">
        <v>3169</v>
      </c>
      <c r="F68" s="19">
        <v>100</v>
      </c>
      <c r="G68" s="24">
        <v>1030.4100000000001</v>
      </c>
      <c r="H68" s="24">
        <v>5.88</v>
      </c>
      <c r="I68" s="31">
        <v>7.2988</v>
      </c>
      <c r="J68" s="31"/>
      <c r="K68" s="35" t="s">
        <v>637</v>
      </c>
    </row>
    <row r="69" spans="1:11" x14ac:dyDescent="0.25">
      <c r="B69" s="8" t="s">
        <v>704</v>
      </c>
      <c r="C69" s="57" t="s">
        <v>705</v>
      </c>
      <c r="D69" s="54" t="s">
        <v>706</v>
      </c>
      <c r="E69" s="6" t="s">
        <v>641</v>
      </c>
      <c r="F69" s="19">
        <v>750</v>
      </c>
      <c r="G69" s="24">
        <v>762.08</v>
      </c>
      <c r="H69" s="24">
        <v>4.3499999999999996</v>
      </c>
      <c r="I69" s="31">
        <v>7.4450000000000003</v>
      </c>
      <c r="J69" s="31"/>
      <c r="K69" s="35" t="s">
        <v>637</v>
      </c>
    </row>
    <row r="70" spans="1:11" x14ac:dyDescent="0.25">
      <c r="B70" s="8" t="s">
        <v>750</v>
      </c>
      <c r="C70" s="57" t="s">
        <v>241</v>
      </c>
      <c r="D70" s="54" t="s">
        <v>751</v>
      </c>
      <c r="E70" s="6" t="s">
        <v>656</v>
      </c>
      <c r="F70" s="19">
        <v>500</v>
      </c>
      <c r="G70" s="24">
        <v>522.85</v>
      </c>
      <c r="H70" s="24">
        <v>2.98</v>
      </c>
      <c r="I70" s="31">
        <v>7.5898000000000003</v>
      </c>
      <c r="J70" s="31"/>
      <c r="K70" s="35" t="s">
        <v>637</v>
      </c>
    </row>
    <row r="71" spans="1:11" x14ac:dyDescent="0.25">
      <c r="B71" s="8" t="s">
        <v>1125</v>
      </c>
      <c r="C71" s="57" t="s">
        <v>1126</v>
      </c>
      <c r="D71" s="54" t="s">
        <v>1127</v>
      </c>
      <c r="E71" s="6" t="s">
        <v>641</v>
      </c>
      <c r="F71" s="19">
        <v>500</v>
      </c>
      <c r="G71" s="24">
        <v>515.85</v>
      </c>
      <c r="H71" s="24">
        <v>2.94</v>
      </c>
      <c r="I71" s="31">
        <v>7.7099000000000002</v>
      </c>
      <c r="J71" s="31"/>
      <c r="K71" s="35" t="s">
        <v>637</v>
      </c>
    </row>
    <row r="72" spans="1:11" x14ac:dyDescent="0.25">
      <c r="B72" s="8" t="s">
        <v>3331</v>
      </c>
      <c r="C72" s="57" t="s">
        <v>681</v>
      </c>
      <c r="D72" s="54" t="s">
        <v>3332</v>
      </c>
      <c r="E72" s="6" t="s">
        <v>641</v>
      </c>
      <c r="F72" s="19">
        <v>500</v>
      </c>
      <c r="G72" s="24">
        <v>513.72</v>
      </c>
      <c r="H72" s="24">
        <v>2.93</v>
      </c>
      <c r="I72" s="31">
        <v>7.1849999999999996</v>
      </c>
      <c r="J72" s="31"/>
      <c r="K72" s="35" t="s">
        <v>637</v>
      </c>
    </row>
    <row r="73" spans="1:11" x14ac:dyDescent="0.25">
      <c r="B73" s="8" t="s">
        <v>3333</v>
      </c>
      <c r="C73" s="57" t="s">
        <v>696</v>
      </c>
      <c r="D73" s="54" t="s">
        <v>3334</v>
      </c>
      <c r="E73" s="6" t="s">
        <v>641</v>
      </c>
      <c r="F73" s="19">
        <v>500</v>
      </c>
      <c r="G73" s="24">
        <v>510.98</v>
      </c>
      <c r="H73" s="24">
        <v>2.92</v>
      </c>
      <c r="I73" s="31">
        <v>6.7750000000000004</v>
      </c>
      <c r="J73" s="31"/>
      <c r="K73" s="35" t="s">
        <v>637</v>
      </c>
    </row>
    <row r="74" spans="1:11" x14ac:dyDescent="0.25">
      <c r="B74" s="8" t="s">
        <v>660</v>
      </c>
      <c r="C74" s="57" t="s">
        <v>661</v>
      </c>
      <c r="D74" s="54" t="s">
        <v>662</v>
      </c>
      <c r="E74" s="6" t="s">
        <v>663</v>
      </c>
      <c r="F74" s="19">
        <v>500</v>
      </c>
      <c r="G74" s="24">
        <v>510.85</v>
      </c>
      <c r="H74" s="24">
        <v>2.92</v>
      </c>
      <c r="I74" s="31">
        <v>7.5073999999999996</v>
      </c>
      <c r="J74" s="31"/>
      <c r="K74" s="35" t="s">
        <v>637</v>
      </c>
    </row>
    <row r="75" spans="1:11" x14ac:dyDescent="0.25">
      <c r="B75" s="8" t="s">
        <v>1983</v>
      </c>
      <c r="C75" s="57" t="s">
        <v>168</v>
      </c>
      <c r="D75" s="54" t="s">
        <v>1984</v>
      </c>
      <c r="E75" s="6" t="s">
        <v>663</v>
      </c>
      <c r="F75" s="19">
        <v>500</v>
      </c>
      <c r="G75" s="24">
        <v>503.14</v>
      </c>
      <c r="H75" s="24">
        <v>2.87</v>
      </c>
      <c r="I75" s="31">
        <v>7.1280000000000001</v>
      </c>
      <c r="J75" s="31"/>
      <c r="K75" s="35" t="s">
        <v>637</v>
      </c>
    </row>
    <row r="76" spans="1:11" x14ac:dyDescent="0.25">
      <c r="B76" s="8" t="s">
        <v>3335</v>
      </c>
      <c r="C76" s="57" t="s">
        <v>2000</v>
      </c>
      <c r="D76" s="54" t="s">
        <v>3336</v>
      </c>
      <c r="E76" s="6" t="s">
        <v>656</v>
      </c>
      <c r="F76" s="19">
        <v>4</v>
      </c>
      <c r="G76" s="24">
        <v>403.35</v>
      </c>
      <c r="H76" s="24">
        <v>2.2999999999999998</v>
      </c>
      <c r="I76" s="31">
        <v>7.8633382000000003</v>
      </c>
      <c r="J76" s="31"/>
      <c r="K76" s="35" t="s">
        <v>637</v>
      </c>
    </row>
    <row r="77" spans="1:11" x14ac:dyDescent="0.25">
      <c r="B77" s="8" t="s">
        <v>183</v>
      </c>
      <c r="C77" s="57" t="s">
        <v>91</v>
      </c>
      <c r="D77" s="54" t="s">
        <v>184</v>
      </c>
      <c r="E77" s="6" t="s">
        <v>185</v>
      </c>
      <c r="F77" s="19">
        <v>8000</v>
      </c>
      <c r="G77" s="24">
        <v>0.8</v>
      </c>
      <c r="H77" s="24" t="s">
        <v>5240</v>
      </c>
      <c r="I77" s="31">
        <v>6.05</v>
      </c>
      <c r="J77" s="31"/>
      <c r="K77" s="35" t="s">
        <v>5298</v>
      </c>
    </row>
    <row r="78" spans="1:11" x14ac:dyDescent="0.25">
      <c r="C78" s="58" t="s">
        <v>175</v>
      </c>
      <c r="D78" s="54"/>
      <c r="E78" s="6"/>
      <c r="F78" s="19"/>
      <c r="G78" s="25">
        <v>5274.03</v>
      </c>
      <c r="H78" s="25">
        <v>30.09</v>
      </c>
      <c r="I78" s="31"/>
      <c r="J78" s="31"/>
      <c r="K78" s="35"/>
    </row>
    <row r="79" spans="1:11" x14ac:dyDescent="0.25">
      <c r="C79" s="57"/>
      <c r="D79" s="54"/>
      <c r="E79" s="6"/>
      <c r="F79" s="19"/>
      <c r="G79" s="24"/>
      <c r="H79" s="24"/>
      <c r="I79" s="31"/>
      <c r="J79" s="31"/>
      <c r="K79" s="35"/>
    </row>
    <row r="80" spans="1:11" x14ac:dyDescent="0.25">
      <c r="C80" s="58" t="s">
        <v>7</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8" t="s">
        <v>8</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9</v>
      </c>
      <c r="D84" s="54"/>
      <c r="E84" s="6"/>
      <c r="F84" s="19"/>
      <c r="G84" s="24"/>
      <c r="H84" s="24"/>
      <c r="I84" s="31"/>
      <c r="J84" s="31"/>
      <c r="K84" s="35"/>
    </row>
    <row r="85" spans="2:11" x14ac:dyDescent="0.25">
      <c r="B85" s="8" t="s">
        <v>781</v>
      </c>
      <c r="C85" s="57" t="s">
        <v>782</v>
      </c>
      <c r="D85" s="54" t="s">
        <v>783</v>
      </c>
      <c r="E85" s="6" t="s">
        <v>189</v>
      </c>
      <c r="F85" s="19">
        <v>3500000</v>
      </c>
      <c r="G85" s="24">
        <v>3449.41</v>
      </c>
      <c r="H85" s="24">
        <v>19.690000000000001</v>
      </c>
      <c r="I85" s="31">
        <v>7.3385049000000002</v>
      </c>
      <c r="J85" s="31"/>
      <c r="K85" s="35"/>
    </row>
    <row r="86" spans="2:11" x14ac:dyDescent="0.25">
      <c r="B86" s="8" t="s">
        <v>778</v>
      </c>
      <c r="C86" s="57" t="s">
        <v>779</v>
      </c>
      <c r="D86" s="54" t="s">
        <v>780</v>
      </c>
      <c r="E86" s="6" t="s">
        <v>189</v>
      </c>
      <c r="F86" s="19">
        <v>1250000</v>
      </c>
      <c r="G86" s="24">
        <v>1256.31</v>
      </c>
      <c r="H86" s="24">
        <v>7.17</v>
      </c>
      <c r="I86" s="31">
        <v>7.3272085999999996</v>
      </c>
      <c r="J86" s="31"/>
      <c r="K86" s="35"/>
    </row>
    <row r="87" spans="2:11" x14ac:dyDescent="0.25">
      <c r="B87" s="8" t="s">
        <v>775</v>
      </c>
      <c r="C87" s="57" t="s">
        <v>776</v>
      </c>
      <c r="D87" s="54" t="s">
        <v>777</v>
      </c>
      <c r="E87" s="6" t="s">
        <v>189</v>
      </c>
      <c r="F87" s="19">
        <v>750000</v>
      </c>
      <c r="G87" s="24">
        <v>737.18</v>
      </c>
      <c r="H87" s="24">
        <v>4.21</v>
      </c>
      <c r="I87" s="31">
        <v>6.6798872999999999</v>
      </c>
      <c r="J87" s="31"/>
      <c r="K87" s="35"/>
    </row>
    <row r="88" spans="2:11" x14ac:dyDescent="0.25">
      <c r="C88" s="58" t="s">
        <v>175</v>
      </c>
      <c r="D88" s="54"/>
      <c r="E88" s="6"/>
      <c r="F88" s="19"/>
      <c r="G88" s="25">
        <v>5442.9</v>
      </c>
      <c r="H88" s="25">
        <v>31.07</v>
      </c>
      <c r="I88" s="31"/>
      <c r="J88" s="31"/>
      <c r="K88" s="35"/>
    </row>
    <row r="89" spans="2:11" x14ac:dyDescent="0.25">
      <c r="C89" s="57"/>
      <c r="D89" s="54"/>
      <c r="E89" s="6"/>
      <c r="F89" s="19"/>
      <c r="G89" s="24"/>
      <c r="H89" s="24"/>
      <c r="I89" s="31"/>
      <c r="J89" s="31"/>
      <c r="K89" s="35"/>
    </row>
    <row r="90" spans="2:11" x14ac:dyDescent="0.25">
      <c r="C90" s="59" t="s">
        <v>10</v>
      </c>
      <c r="D90" s="54"/>
      <c r="E90" s="6"/>
      <c r="F90" s="19"/>
      <c r="G90" s="24"/>
      <c r="H90" s="24"/>
      <c r="I90" s="31"/>
      <c r="J90" s="31"/>
      <c r="K90" s="35"/>
    </row>
    <row r="91" spans="2:11" x14ac:dyDescent="0.25">
      <c r="B91" s="8" t="s">
        <v>3341</v>
      </c>
      <c r="C91" s="57" t="s">
        <v>3342</v>
      </c>
      <c r="D91" s="54" t="s">
        <v>3343</v>
      </c>
      <c r="E91" s="6" t="s">
        <v>189</v>
      </c>
      <c r="F91" s="19">
        <v>2500000</v>
      </c>
      <c r="G91" s="24">
        <v>2577.61</v>
      </c>
      <c r="H91" s="24">
        <v>14.71</v>
      </c>
      <c r="I91" s="31">
        <v>7.4362018000000001</v>
      </c>
      <c r="J91" s="31"/>
      <c r="K91" s="35"/>
    </row>
    <row r="92" spans="2:11" x14ac:dyDescent="0.25">
      <c r="B92" s="8" t="s">
        <v>842</v>
      </c>
      <c r="C92" s="57" t="s">
        <v>843</v>
      </c>
      <c r="D92" s="54" t="s">
        <v>844</v>
      </c>
      <c r="E92" s="6" t="s">
        <v>189</v>
      </c>
      <c r="F92" s="19">
        <v>500000</v>
      </c>
      <c r="G92" s="24">
        <v>484.67</v>
      </c>
      <c r="H92" s="24">
        <v>2.77</v>
      </c>
      <c r="I92" s="31">
        <v>7.4772521999999997</v>
      </c>
      <c r="J92" s="31"/>
      <c r="K92" s="35"/>
    </row>
    <row r="93" spans="2:11" x14ac:dyDescent="0.25">
      <c r="C93" s="58" t="s">
        <v>175</v>
      </c>
      <c r="D93" s="54"/>
      <c r="E93" s="6"/>
      <c r="F93" s="19"/>
      <c r="G93" s="25">
        <v>3062.28</v>
      </c>
      <c r="H93" s="25">
        <v>17.48</v>
      </c>
      <c r="I93" s="31"/>
      <c r="J93" s="31"/>
      <c r="K93" s="35"/>
    </row>
    <row r="94" spans="2:11" x14ac:dyDescent="0.25">
      <c r="C94" s="57"/>
      <c r="D94" s="54"/>
      <c r="E94" s="6"/>
      <c r="F94" s="19"/>
      <c r="G94" s="24"/>
      <c r="H94" s="24"/>
      <c r="I94" s="31"/>
      <c r="J94" s="31"/>
      <c r="K94" s="35"/>
    </row>
    <row r="95" spans="2:11" x14ac:dyDescent="0.25">
      <c r="C95" s="58" t="s">
        <v>11</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23</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24</v>
      </c>
      <c r="D118" s="54"/>
      <c r="E118" s="6"/>
      <c r="F118" s="19"/>
      <c r="G118" s="24"/>
      <c r="H118" s="24"/>
      <c r="I118" s="31"/>
      <c r="J118" s="31"/>
      <c r="K118" s="35"/>
    </row>
    <row r="119" spans="1:54" x14ac:dyDescent="0.25">
      <c r="B119" s="8" t="s">
        <v>190</v>
      </c>
      <c r="C119" s="57" t="s">
        <v>191</v>
      </c>
      <c r="D119" s="54"/>
      <c r="E119" s="6"/>
      <c r="F119" s="19"/>
      <c r="G119" s="24">
        <v>49.27</v>
      </c>
      <c r="H119" s="24">
        <v>0.28000000000000003</v>
      </c>
      <c r="I119" s="31"/>
      <c r="J119" s="31"/>
      <c r="K119" s="35"/>
    </row>
    <row r="120" spans="1:54" x14ac:dyDescent="0.25">
      <c r="C120" s="58" t="s">
        <v>175</v>
      </c>
      <c r="D120" s="54"/>
      <c r="E120" s="6"/>
      <c r="F120" s="19"/>
      <c r="G120" s="25">
        <v>49.27</v>
      </c>
      <c r="H120" s="25">
        <v>0.28000000000000003</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5239</v>
      </c>
      <c r="D123" s="54"/>
      <c r="E123" s="6"/>
      <c r="F123" s="19"/>
      <c r="G123" s="24" t="s">
        <v>2</v>
      </c>
      <c r="H123" s="24" t="s">
        <v>2</v>
      </c>
      <c r="I123" s="31"/>
      <c r="J123" s="31"/>
      <c r="K123" s="35"/>
      <c r="L123" s="3"/>
      <c r="AI123" s="3"/>
      <c r="AV123" s="3"/>
      <c r="AX123" s="3"/>
      <c r="BB123" s="3"/>
    </row>
    <row r="124" spans="1:54" x14ac:dyDescent="0.25">
      <c r="B124" s="8"/>
      <c r="C124" s="57" t="s">
        <v>192</v>
      </c>
      <c r="D124" s="54"/>
      <c r="E124" s="6"/>
      <c r="F124" s="19"/>
      <c r="G124" s="24">
        <v>240.74</v>
      </c>
      <c r="H124" s="24">
        <v>1.36</v>
      </c>
      <c r="I124" s="31"/>
      <c r="J124" s="31"/>
      <c r="K124" s="35"/>
    </row>
    <row r="125" spans="1:54" x14ac:dyDescent="0.25">
      <c r="C125" s="58" t="s">
        <v>175</v>
      </c>
      <c r="D125" s="54"/>
      <c r="E125" s="6"/>
      <c r="F125" s="19"/>
      <c r="G125" s="25">
        <v>240.74</v>
      </c>
      <c r="H125" s="25">
        <v>1.36</v>
      </c>
      <c r="I125" s="31"/>
      <c r="J125" s="31"/>
      <c r="K125" s="35"/>
    </row>
    <row r="126" spans="1:54" x14ac:dyDescent="0.25">
      <c r="C126" s="57"/>
      <c r="D126" s="54"/>
      <c r="E126" s="6"/>
      <c r="F126" s="19"/>
      <c r="G126" s="24"/>
      <c r="H126" s="24"/>
      <c r="I126" s="31"/>
      <c r="J126" s="31"/>
      <c r="K126" s="35"/>
    </row>
    <row r="127" spans="1:54" x14ac:dyDescent="0.25">
      <c r="C127" s="60" t="s">
        <v>193</v>
      </c>
      <c r="D127" s="55"/>
      <c r="E127" s="5"/>
      <c r="F127" s="20"/>
      <c r="G127" s="26">
        <v>17522.669999999998</v>
      </c>
      <c r="H127" s="26">
        <v>100</v>
      </c>
      <c r="I127" s="32"/>
      <c r="J127" s="32"/>
      <c r="K127" s="36"/>
    </row>
    <row r="130" spans="3:11" x14ac:dyDescent="0.25">
      <c r="C130" s="1" t="s">
        <v>194</v>
      </c>
    </row>
    <row r="131" spans="3:11" x14ac:dyDescent="0.25">
      <c r="C131" s="37" t="s">
        <v>195</v>
      </c>
      <c r="D131" s="37"/>
      <c r="E131" s="37"/>
      <c r="F131" s="37"/>
      <c r="G131" s="37"/>
      <c r="H131" s="37"/>
      <c r="I131" s="37"/>
      <c r="J131" s="37"/>
      <c r="K131" s="37"/>
    </row>
    <row r="132" spans="3:11" x14ac:dyDescent="0.25">
      <c r="C132" s="2" t="s">
        <v>196</v>
      </c>
    </row>
    <row r="133" spans="3:11" x14ac:dyDescent="0.25">
      <c r="C133" s="2" t="s">
        <v>197</v>
      </c>
    </row>
    <row r="134" spans="3:11" ht="30" customHeight="1" x14ac:dyDescent="0.25">
      <c r="C134" s="92" t="s">
        <v>198</v>
      </c>
      <c r="D134" s="93"/>
      <c r="E134" s="93"/>
      <c r="F134" s="93"/>
      <c r="G134" s="93"/>
      <c r="H134" s="93"/>
      <c r="I134" s="93"/>
      <c r="J134" s="93"/>
      <c r="K134" s="93"/>
    </row>
    <row r="135" spans="3:11" x14ac:dyDescent="0.25">
      <c r="C135" s="2" t="s">
        <v>199</v>
      </c>
    </row>
    <row r="136" spans="3:11" x14ac:dyDescent="0.25">
      <c r="C136" s="2" t="s">
        <v>5289</v>
      </c>
    </row>
    <row r="138" spans="3:11" x14ac:dyDescent="0.25">
      <c r="C138" s="1" t="s">
        <v>5400</v>
      </c>
      <c r="E138" s="90" t="s">
        <v>5401</v>
      </c>
    </row>
    <row r="139" spans="3:11" x14ac:dyDescent="0.25">
      <c r="E139" s="2" t="s">
        <v>5446</v>
      </c>
    </row>
  </sheetData>
  <mergeCells count="1">
    <mergeCell ref="C134:K134"/>
  </mergeCells>
  <hyperlinks>
    <hyperlink ref="J2" location="'Index'!A1" display="'Index'!A1" xr:uid="{74B7C960-9DAE-41EE-9A54-D585A2FE3F6F}"/>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1F1B0-51F7-4350-A597-128C19949A72}">
  <sheetPr codeName="Sheet1"/>
  <dimension ref="A1:IV72"/>
  <sheetViews>
    <sheetView showGridLines="0" topLeftCell="A38" zoomScale="90" zoomScaleNormal="90" workbookViewId="0">
      <selection activeCell="D2" sqref="D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3344</v>
      </c>
      <c r="J2" s="38" t="s">
        <v>4913</v>
      </c>
    </row>
    <row r="3" spans="1:54" ht="16.5" x14ac:dyDescent="0.3">
      <c r="C3" s="1" t="s">
        <v>28</v>
      </c>
      <c r="D3" s="21" t="s">
        <v>3345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3346</v>
      </c>
      <c r="C14" s="57" t="s">
        <v>3347</v>
      </c>
      <c r="D14" s="54" t="s">
        <v>3348</v>
      </c>
      <c r="E14" s="6" t="s">
        <v>5245</v>
      </c>
      <c r="F14" s="19">
        <v>76439.100600000005</v>
      </c>
      <c r="G14" s="24">
        <v>104476.1</v>
      </c>
      <c r="H14" s="24">
        <v>98.51</v>
      </c>
      <c r="I14" s="31"/>
      <c r="J14" s="31"/>
      <c r="K14" s="35"/>
    </row>
    <row r="15" spans="1:54" x14ac:dyDescent="0.25">
      <c r="C15" s="58" t="s">
        <v>175</v>
      </c>
      <c r="D15" s="54"/>
      <c r="E15" s="6"/>
      <c r="F15" s="19"/>
      <c r="G15" s="25">
        <v>104476.1</v>
      </c>
      <c r="H15" s="25">
        <v>98.51</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190</v>
      </c>
      <c r="C53" s="57" t="s">
        <v>191</v>
      </c>
      <c r="D53" s="54"/>
      <c r="E53" s="6"/>
      <c r="F53" s="19"/>
      <c r="G53" s="24">
        <v>1558.2</v>
      </c>
      <c r="H53" s="24">
        <v>1.47</v>
      </c>
      <c r="I53" s="31"/>
      <c r="J53" s="31"/>
      <c r="K53" s="35"/>
    </row>
    <row r="54" spans="1:54" x14ac:dyDescent="0.25">
      <c r="C54" s="58" t="s">
        <v>175</v>
      </c>
      <c r="D54" s="54"/>
      <c r="E54" s="6"/>
      <c r="F54" s="19"/>
      <c r="G54" s="25">
        <v>1558.2</v>
      </c>
      <c r="H54" s="25">
        <v>1.47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5239</v>
      </c>
      <c r="D57" s="54"/>
      <c r="E57" s="6"/>
      <c r="F57" s="19"/>
      <c r="G57" s="24" t="s">
        <v>2</v>
      </c>
      <c r="H57" s="24" t="s">
        <v>2</v>
      </c>
      <c r="I57" s="31"/>
      <c r="J57" s="31"/>
      <c r="K57" s="35"/>
      <c r="L57" s="3"/>
      <c r="AI57" s="3"/>
      <c r="AV57" s="3"/>
      <c r="AX57" s="3"/>
      <c r="BB57" s="3"/>
    </row>
    <row r="58" spans="1:54" x14ac:dyDescent="0.25">
      <c r="B58" s="8"/>
      <c r="C58" s="57" t="s">
        <v>192</v>
      </c>
      <c r="D58" s="54"/>
      <c r="E58" s="6"/>
      <c r="F58" s="19"/>
      <c r="G58" s="24">
        <v>26.95</v>
      </c>
      <c r="H58" s="24">
        <v>1.9999999999999997E-2</v>
      </c>
      <c r="I58" s="31"/>
      <c r="J58" s="31"/>
      <c r="K58" s="35"/>
    </row>
    <row r="59" spans="1:54" x14ac:dyDescent="0.25">
      <c r="C59" s="58" t="s">
        <v>175</v>
      </c>
      <c r="D59" s="54"/>
      <c r="E59" s="6"/>
      <c r="F59" s="19"/>
      <c r="G59" s="25">
        <v>26.95</v>
      </c>
      <c r="H59" s="25">
        <v>1.9999999999999997E-2</v>
      </c>
      <c r="I59" s="31"/>
      <c r="J59" s="31"/>
      <c r="K59" s="35"/>
    </row>
    <row r="60" spans="1:54" x14ac:dyDescent="0.25">
      <c r="C60" s="57"/>
      <c r="D60" s="54"/>
      <c r="E60" s="6"/>
      <c r="F60" s="19"/>
      <c r="G60" s="24"/>
      <c r="H60" s="24"/>
      <c r="I60" s="31"/>
      <c r="J60" s="31"/>
      <c r="K60" s="35"/>
    </row>
    <row r="61" spans="1:54" x14ac:dyDescent="0.25">
      <c r="C61" s="60" t="s">
        <v>193</v>
      </c>
      <c r="D61" s="55"/>
      <c r="E61" s="5"/>
      <c r="F61" s="20"/>
      <c r="G61" s="26">
        <v>106061.25</v>
      </c>
      <c r="H61" s="26">
        <v>100</v>
      </c>
      <c r="I61" s="32"/>
      <c r="J61" s="32"/>
      <c r="K61" s="36"/>
    </row>
    <row r="64" spans="1:54" x14ac:dyDescent="0.25">
      <c r="C64" s="1" t="s">
        <v>194</v>
      </c>
    </row>
    <row r="65" spans="3:11" x14ac:dyDescent="0.25">
      <c r="C65" s="37" t="s">
        <v>195</v>
      </c>
      <c r="D65" s="37"/>
      <c r="E65" s="37"/>
      <c r="F65" s="37"/>
      <c r="G65" s="37"/>
      <c r="H65" s="37"/>
      <c r="I65" s="37"/>
      <c r="J65" s="37"/>
      <c r="K65" s="37"/>
    </row>
    <row r="66" spans="3:11" x14ac:dyDescent="0.25">
      <c r="C66" s="2" t="s">
        <v>196</v>
      </c>
    </row>
    <row r="67" spans="3:11" x14ac:dyDescent="0.25">
      <c r="C67" s="2" t="s">
        <v>197</v>
      </c>
    </row>
    <row r="68" spans="3:11" ht="30" customHeight="1" x14ac:dyDescent="0.25">
      <c r="C68" s="92" t="s">
        <v>198</v>
      </c>
      <c r="D68" s="93"/>
      <c r="E68" s="93"/>
      <c r="F68" s="93"/>
      <c r="G68" s="93"/>
      <c r="H68" s="93"/>
      <c r="I68" s="93"/>
      <c r="J68" s="93"/>
      <c r="K68" s="93"/>
    </row>
    <row r="69" spans="3:11" x14ac:dyDescent="0.25">
      <c r="C69" s="2" t="s">
        <v>199</v>
      </c>
    </row>
    <row r="71" spans="3:11" x14ac:dyDescent="0.25">
      <c r="C71" s="1" t="s">
        <v>5400</v>
      </c>
      <c r="E71" s="90" t="s">
        <v>5401</v>
      </c>
    </row>
    <row r="72" spans="3:11" x14ac:dyDescent="0.25">
      <c r="E72" s="2" t="s">
        <v>5447</v>
      </c>
    </row>
  </sheetData>
  <mergeCells count="1">
    <mergeCell ref="C68:K68"/>
  </mergeCells>
  <hyperlinks>
    <hyperlink ref="J2" location="'Index'!A1" display="'Index'!A1" xr:uid="{2D33CB65-F4E9-42EF-83FF-BFA4344F04B3}"/>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C2DB-1117-40E5-9D17-EB056C7F039B}">
  <sheetPr codeName="Sheet1"/>
  <dimension ref="A1:IV93"/>
  <sheetViews>
    <sheetView showGridLines="0" zoomScale="90" zoomScaleNormal="90" workbookViewId="0">
      <pane ySplit="6" topLeftCell="A71" activePane="bottomLeft" state="frozen"/>
      <selection pane="bottomLeft" activeCell="H103" sqref="H10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3349</v>
      </c>
      <c r="J2" s="38" t="s">
        <v>4913</v>
      </c>
    </row>
    <row r="3" spans="1:54" ht="16.5" x14ac:dyDescent="0.3">
      <c r="C3" s="1" t="s">
        <v>28</v>
      </c>
      <c r="D3" s="21" t="s">
        <v>3350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3351</v>
      </c>
      <c r="C18" s="57" t="s">
        <v>681</v>
      </c>
      <c r="D18" s="54" t="s">
        <v>3352</v>
      </c>
      <c r="E18" s="6" t="s">
        <v>641</v>
      </c>
      <c r="F18" s="19">
        <v>250</v>
      </c>
      <c r="G18" s="24">
        <v>2495.3000000000002</v>
      </c>
      <c r="H18" s="24">
        <v>5.09</v>
      </c>
      <c r="I18" s="31">
        <v>6.2667000000000002</v>
      </c>
      <c r="J18" s="31"/>
      <c r="K18" s="35"/>
    </row>
    <row r="19" spans="2:11" x14ac:dyDescent="0.25">
      <c r="C19" s="58" t="s">
        <v>175</v>
      </c>
      <c r="D19" s="54"/>
      <c r="E19" s="6"/>
      <c r="F19" s="19"/>
      <c r="G19" s="25">
        <v>2495.3000000000002</v>
      </c>
      <c r="H19" s="25">
        <v>5.09</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1574</v>
      </c>
      <c r="C28" s="57" t="s">
        <v>1575</v>
      </c>
      <c r="D28" s="54" t="s">
        <v>1576</v>
      </c>
      <c r="E28" s="6" t="s">
        <v>189</v>
      </c>
      <c r="F28" s="19">
        <v>12000000</v>
      </c>
      <c r="G28" s="24">
        <v>12129.84</v>
      </c>
      <c r="H28" s="24">
        <v>24.74</v>
      </c>
      <c r="I28" s="31">
        <v>5.7149999999999999</v>
      </c>
      <c r="J28" s="31"/>
      <c r="K28" s="35"/>
    </row>
    <row r="29" spans="2:11" x14ac:dyDescent="0.25">
      <c r="B29" s="8" t="s">
        <v>3353</v>
      </c>
      <c r="C29" s="57" t="s">
        <v>3354</v>
      </c>
      <c r="D29" s="54" t="s">
        <v>3355</v>
      </c>
      <c r="E29" s="6" t="s">
        <v>189</v>
      </c>
      <c r="F29" s="19">
        <v>5000000</v>
      </c>
      <c r="G29" s="24">
        <v>5041.32</v>
      </c>
      <c r="H29" s="24">
        <v>10.28</v>
      </c>
      <c r="I29" s="31">
        <v>5.665</v>
      </c>
      <c r="J29" s="31"/>
      <c r="K29" s="35"/>
    </row>
    <row r="30" spans="2:11" x14ac:dyDescent="0.25">
      <c r="B30" s="8" t="s">
        <v>1616</v>
      </c>
      <c r="C30" s="57" t="s">
        <v>1617</v>
      </c>
      <c r="D30" s="54" t="s">
        <v>1618</v>
      </c>
      <c r="E30" s="6" t="s">
        <v>189</v>
      </c>
      <c r="F30" s="19">
        <v>3000000</v>
      </c>
      <c r="G30" s="24">
        <v>3020.67</v>
      </c>
      <c r="H30" s="24">
        <v>6.16</v>
      </c>
      <c r="I30" s="31">
        <v>5.665</v>
      </c>
      <c r="J30" s="31"/>
      <c r="K30" s="35"/>
    </row>
    <row r="31" spans="2:11" x14ac:dyDescent="0.25">
      <c r="B31" s="8" t="s">
        <v>3356</v>
      </c>
      <c r="C31" s="57" t="s">
        <v>3357</v>
      </c>
      <c r="D31" s="54" t="s">
        <v>3358</v>
      </c>
      <c r="E31" s="6" t="s">
        <v>189</v>
      </c>
      <c r="F31" s="19">
        <v>2500000</v>
      </c>
      <c r="G31" s="24">
        <v>2529.1</v>
      </c>
      <c r="H31" s="24">
        <v>5.16</v>
      </c>
      <c r="I31" s="31">
        <v>5.7401</v>
      </c>
      <c r="J31" s="31"/>
      <c r="K31" s="35"/>
    </row>
    <row r="32" spans="2:11" x14ac:dyDescent="0.25">
      <c r="B32" s="8" t="s">
        <v>3359</v>
      </c>
      <c r="C32" s="57" t="s">
        <v>3360</v>
      </c>
      <c r="D32" s="54" t="s">
        <v>3361</v>
      </c>
      <c r="E32" s="6" t="s">
        <v>189</v>
      </c>
      <c r="F32" s="19">
        <v>2500000</v>
      </c>
      <c r="G32" s="24">
        <v>2525.9899999999998</v>
      </c>
      <c r="H32" s="24">
        <v>5.15</v>
      </c>
      <c r="I32" s="31">
        <v>5.9200730000000004</v>
      </c>
      <c r="J32" s="31"/>
      <c r="K32" s="35"/>
    </row>
    <row r="33" spans="1:11" x14ac:dyDescent="0.25">
      <c r="B33" s="8" t="s">
        <v>3362</v>
      </c>
      <c r="C33" s="57" t="s">
        <v>3363</v>
      </c>
      <c r="D33" s="54" t="s">
        <v>3364</v>
      </c>
      <c r="E33" s="6" t="s">
        <v>189</v>
      </c>
      <c r="F33" s="19">
        <v>2000000</v>
      </c>
      <c r="G33" s="24">
        <v>2018.5</v>
      </c>
      <c r="H33" s="24">
        <v>4.12</v>
      </c>
      <c r="I33" s="31">
        <v>5.78</v>
      </c>
      <c r="J33" s="31"/>
      <c r="K33" s="35"/>
    </row>
    <row r="34" spans="1:11" x14ac:dyDescent="0.25">
      <c r="B34" s="8" t="s">
        <v>3365</v>
      </c>
      <c r="C34" s="57" t="s">
        <v>3366</v>
      </c>
      <c r="D34" s="54" t="s">
        <v>3367</v>
      </c>
      <c r="E34" s="6" t="s">
        <v>189</v>
      </c>
      <c r="F34" s="19">
        <v>1500000</v>
      </c>
      <c r="G34" s="24">
        <v>1512.47</v>
      </c>
      <c r="H34" s="24">
        <v>3.08</v>
      </c>
      <c r="I34" s="31">
        <v>5.6894</v>
      </c>
      <c r="J34" s="31"/>
      <c r="K34" s="35"/>
    </row>
    <row r="35" spans="1:11" x14ac:dyDescent="0.25">
      <c r="B35" s="8" t="s">
        <v>3368</v>
      </c>
      <c r="C35" s="57" t="s">
        <v>3369</v>
      </c>
      <c r="D35" s="54" t="s">
        <v>3370</v>
      </c>
      <c r="E35" s="6" t="s">
        <v>189</v>
      </c>
      <c r="F35" s="19">
        <v>1000000</v>
      </c>
      <c r="G35" s="24">
        <v>1008.2</v>
      </c>
      <c r="H35" s="24">
        <v>2.06</v>
      </c>
      <c r="I35" s="31">
        <v>5.665</v>
      </c>
      <c r="J35" s="31"/>
      <c r="K35" s="35"/>
    </row>
    <row r="36" spans="1:11" x14ac:dyDescent="0.25">
      <c r="B36" s="8" t="s">
        <v>3371</v>
      </c>
      <c r="C36" s="57" t="s">
        <v>3372</v>
      </c>
      <c r="D36" s="54" t="s">
        <v>3373</v>
      </c>
      <c r="E36" s="6" t="s">
        <v>189</v>
      </c>
      <c r="F36" s="19">
        <v>1000000</v>
      </c>
      <c r="G36" s="24">
        <v>1008.15</v>
      </c>
      <c r="H36" s="24">
        <v>2.06</v>
      </c>
      <c r="I36" s="31">
        <v>5.7000500000000001</v>
      </c>
      <c r="J36" s="31"/>
      <c r="K36" s="35"/>
    </row>
    <row r="37" spans="1:11" x14ac:dyDescent="0.25">
      <c r="B37" s="8" t="s">
        <v>3374</v>
      </c>
      <c r="C37" s="57" t="s">
        <v>2099</v>
      </c>
      <c r="D37" s="54" t="s">
        <v>3375</v>
      </c>
      <c r="E37" s="6" t="s">
        <v>189</v>
      </c>
      <c r="F37" s="19">
        <v>1000000</v>
      </c>
      <c r="G37" s="24">
        <v>1002.43</v>
      </c>
      <c r="H37" s="24">
        <v>2.04</v>
      </c>
      <c r="I37" s="31">
        <v>5.6849999999999996</v>
      </c>
      <c r="J37" s="31"/>
      <c r="K37" s="35"/>
    </row>
    <row r="38" spans="1:11" x14ac:dyDescent="0.25">
      <c r="B38" s="8" t="s">
        <v>3376</v>
      </c>
      <c r="C38" s="57" t="s">
        <v>3377</v>
      </c>
      <c r="D38" s="54" t="s">
        <v>3378</v>
      </c>
      <c r="E38" s="6" t="s">
        <v>189</v>
      </c>
      <c r="F38" s="19">
        <v>500000</v>
      </c>
      <c r="G38" s="24">
        <v>503.46</v>
      </c>
      <c r="H38" s="24">
        <v>1.03</v>
      </c>
      <c r="I38" s="31">
        <v>5.7</v>
      </c>
      <c r="J38" s="31"/>
      <c r="K38" s="35"/>
    </row>
    <row r="39" spans="1:11" x14ac:dyDescent="0.25">
      <c r="B39" s="8" t="s">
        <v>3379</v>
      </c>
      <c r="C39" s="57" t="s">
        <v>3380</v>
      </c>
      <c r="D39" s="54" t="s">
        <v>3381</v>
      </c>
      <c r="E39" s="6" t="s">
        <v>189</v>
      </c>
      <c r="F39" s="19">
        <v>300000</v>
      </c>
      <c r="G39" s="24">
        <v>302.8</v>
      </c>
      <c r="H39" s="24">
        <v>0.62</v>
      </c>
      <c r="I39" s="31">
        <v>5.7300500000000003</v>
      </c>
      <c r="J39" s="31"/>
      <c r="K39" s="35"/>
    </row>
    <row r="40" spans="1:11" x14ac:dyDescent="0.25">
      <c r="C40" s="58" t="s">
        <v>175</v>
      </c>
      <c r="D40" s="54"/>
      <c r="E40" s="6"/>
      <c r="F40" s="19"/>
      <c r="G40" s="25">
        <v>32602.93</v>
      </c>
      <c r="H40" s="25">
        <v>66.5</v>
      </c>
      <c r="I40" s="31"/>
      <c r="J40" s="31"/>
      <c r="K40" s="35"/>
    </row>
    <row r="41" spans="1:11" x14ac:dyDescent="0.25">
      <c r="C41" s="57"/>
      <c r="D41" s="54"/>
      <c r="E41" s="6"/>
      <c r="F41" s="19"/>
      <c r="G41" s="24"/>
      <c r="H41" s="24"/>
      <c r="I41" s="31"/>
      <c r="J41" s="31"/>
      <c r="K41" s="35"/>
    </row>
    <row r="42" spans="1:11" x14ac:dyDescent="0.25">
      <c r="A42" s="10"/>
      <c r="B42" s="28"/>
      <c r="C42" s="58" t="s">
        <v>11</v>
      </c>
      <c r="D42" s="54"/>
      <c r="E42" s="6"/>
      <c r="F42" s="19"/>
      <c r="G42" s="24"/>
      <c r="H42" s="24"/>
      <c r="I42" s="31"/>
      <c r="J42" s="31"/>
      <c r="K42" s="35"/>
    </row>
    <row r="43" spans="1:11" x14ac:dyDescent="0.25">
      <c r="A43" s="28"/>
      <c r="B43" s="28"/>
      <c r="C43" s="58" t="s">
        <v>13</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14</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15</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16</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C51" s="59" t="s">
        <v>17</v>
      </c>
      <c r="D51" s="54"/>
      <c r="E51" s="6"/>
      <c r="F51" s="19"/>
      <c r="G51" s="24"/>
      <c r="H51" s="24"/>
      <c r="I51" s="31"/>
      <c r="J51" s="31"/>
      <c r="K51" s="35"/>
    </row>
    <row r="52" spans="1:11" x14ac:dyDescent="0.25">
      <c r="B52" s="8" t="s">
        <v>3382</v>
      </c>
      <c r="C52" s="57" t="s">
        <v>3383</v>
      </c>
      <c r="D52" s="54" t="s">
        <v>3384</v>
      </c>
      <c r="E52" s="6" t="s">
        <v>189</v>
      </c>
      <c r="F52" s="19">
        <v>3480000</v>
      </c>
      <c r="G52" s="24">
        <v>3370.33</v>
      </c>
      <c r="H52" s="24">
        <v>6.87</v>
      </c>
      <c r="I52" s="31">
        <v>5.9032268999999999</v>
      </c>
      <c r="J52" s="31"/>
      <c r="K52" s="35"/>
    </row>
    <row r="53" spans="1:11" x14ac:dyDescent="0.25">
      <c r="B53" s="8" t="s">
        <v>3385</v>
      </c>
      <c r="C53" s="57" t="s">
        <v>3386</v>
      </c>
      <c r="D53" s="54" t="s">
        <v>3387</v>
      </c>
      <c r="E53" s="6" t="s">
        <v>189</v>
      </c>
      <c r="F53" s="19">
        <v>1815000</v>
      </c>
      <c r="G53" s="24">
        <v>1795.47</v>
      </c>
      <c r="H53" s="24">
        <v>3.66</v>
      </c>
      <c r="I53" s="31">
        <v>5.5156999999999998</v>
      </c>
      <c r="J53" s="31"/>
      <c r="K53" s="35"/>
    </row>
    <row r="54" spans="1:11" x14ac:dyDescent="0.25">
      <c r="B54" s="8" t="s">
        <v>3388</v>
      </c>
      <c r="C54" s="57" t="s">
        <v>3389</v>
      </c>
      <c r="D54" s="54" t="s">
        <v>3390</v>
      </c>
      <c r="E54" s="6" t="s">
        <v>189</v>
      </c>
      <c r="F54" s="19">
        <v>1621000</v>
      </c>
      <c r="G54" s="24">
        <v>1585.05</v>
      </c>
      <c r="H54" s="24">
        <v>3.23</v>
      </c>
      <c r="I54" s="31">
        <v>5.74885</v>
      </c>
      <c r="J54" s="31"/>
      <c r="K54" s="35"/>
    </row>
    <row r="55" spans="1:11" x14ac:dyDescent="0.25">
      <c r="B55" s="8" t="s">
        <v>3391</v>
      </c>
      <c r="C55" s="57" t="s">
        <v>3392</v>
      </c>
      <c r="D55" s="54" t="s">
        <v>3393</v>
      </c>
      <c r="E55" s="6" t="s">
        <v>189</v>
      </c>
      <c r="F55" s="19">
        <v>1562000</v>
      </c>
      <c r="G55" s="24">
        <v>1523.13</v>
      </c>
      <c r="H55" s="24">
        <v>3.11</v>
      </c>
      <c r="I55" s="31">
        <v>5.7507000000000001</v>
      </c>
      <c r="J55" s="31"/>
      <c r="K55" s="35"/>
    </row>
    <row r="56" spans="1:11" x14ac:dyDescent="0.25">
      <c r="B56" s="8" t="s">
        <v>3394</v>
      </c>
      <c r="C56" s="57" t="s">
        <v>3395</v>
      </c>
      <c r="D56" s="54" t="s">
        <v>3396</v>
      </c>
      <c r="E56" s="6" t="s">
        <v>189</v>
      </c>
      <c r="F56" s="19">
        <v>1208000</v>
      </c>
      <c r="G56" s="24">
        <v>1176.6600000000001</v>
      </c>
      <c r="H56" s="24">
        <v>2.4</v>
      </c>
      <c r="I56" s="31">
        <v>5.7518500000000001</v>
      </c>
      <c r="J56" s="31"/>
      <c r="K56" s="35"/>
    </row>
    <row r="57" spans="1:11" x14ac:dyDescent="0.25">
      <c r="B57" s="8" t="s">
        <v>3397</v>
      </c>
      <c r="C57" s="57" t="s">
        <v>3398</v>
      </c>
      <c r="D57" s="54" t="s">
        <v>3399</v>
      </c>
      <c r="E57" s="6" t="s">
        <v>189</v>
      </c>
      <c r="F57" s="19">
        <v>1200000</v>
      </c>
      <c r="G57" s="24">
        <v>1169.5899999999999</v>
      </c>
      <c r="H57" s="24">
        <v>2.39</v>
      </c>
      <c r="I57" s="31">
        <v>5.7511999999999999</v>
      </c>
      <c r="J57" s="31"/>
      <c r="K57" s="35"/>
    </row>
    <row r="58" spans="1:11" x14ac:dyDescent="0.25">
      <c r="B58" s="8" t="s">
        <v>3400</v>
      </c>
      <c r="C58" s="57" t="s">
        <v>3401</v>
      </c>
      <c r="D58" s="54" t="s">
        <v>3402</v>
      </c>
      <c r="E58" s="6" t="s">
        <v>189</v>
      </c>
      <c r="F58" s="19">
        <v>837000</v>
      </c>
      <c r="G58" s="24">
        <v>827.62</v>
      </c>
      <c r="H58" s="24">
        <v>1.69</v>
      </c>
      <c r="I58" s="31">
        <v>5.5144500000000001</v>
      </c>
      <c r="J58" s="31"/>
      <c r="K58" s="35"/>
    </row>
    <row r="59" spans="1:11" x14ac:dyDescent="0.25">
      <c r="B59" s="8" t="s">
        <v>3403</v>
      </c>
      <c r="C59" s="57" t="s">
        <v>3404</v>
      </c>
      <c r="D59" s="54" t="s">
        <v>3405</v>
      </c>
      <c r="E59" s="6" t="s">
        <v>189</v>
      </c>
      <c r="F59" s="19">
        <v>122000</v>
      </c>
      <c r="G59" s="24">
        <v>120.56</v>
      </c>
      <c r="H59" s="24">
        <v>0.25</v>
      </c>
      <c r="I59" s="31">
        <v>5.5128500000000003</v>
      </c>
      <c r="J59" s="31"/>
      <c r="K59" s="35"/>
    </row>
    <row r="60" spans="1:11" x14ac:dyDescent="0.25">
      <c r="C60" s="58" t="s">
        <v>175</v>
      </c>
      <c r="D60" s="54"/>
      <c r="E60" s="6"/>
      <c r="F60" s="19"/>
      <c r="G60" s="25">
        <v>11568.41</v>
      </c>
      <c r="H60" s="25">
        <v>23.6</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190</v>
      </c>
      <c r="C74" s="57" t="s">
        <v>191</v>
      </c>
      <c r="D74" s="54"/>
      <c r="E74" s="6"/>
      <c r="F74" s="19"/>
      <c r="G74" s="24">
        <v>1829.94</v>
      </c>
      <c r="H74" s="24">
        <v>3.73</v>
      </c>
      <c r="I74" s="31"/>
      <c r="J74" s="31"/>
      <c r="K74" s="35"/>
    </row>
    <row r="75" spans="1:54" x14ac:dyDescent="0.25">
      <c r="C75" s="58" t="s">
        <v>175</v>
      </c>
      <c r="D75" s="54"/>
      <c r="E75" s="6"/>
      <c r="F75" s="19"/>
      <c r="G75" s="25">
        <v>1829.94</v>
      </c>
      <c r="H75" s="25">
        <v>3.73</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5239</v>
      </c>
      <c r="D78" s="54"/>
      <c r="E78" s="6"/>
      <c r="F78" s="19"/>
      <c r="G78" s="24" t="s">
        <v>2</v>
      </c>
      <c r="H78" s="24" t="s">
        <v>2</v>
      </c>
      <c r="I78" s="31"/>
      <c r="J78" s="31"/>
      <c r="K78" s="35"/>
      <c r="L78" s="3"/>
      <c r="AI78" s="3"/>
      <c r="AV78" s="3"/>
      <c r="AX78" s="3"/>
      <c r="BB78" s="3"/>
    </row>
    <row r="79" spans="1:54" x14ac:dyDescent="0.25">
      <c r="B79" s="8"/>
      <c r="C79" s="57" t="s">
        <v>192</v>
      </c>
      <c r="D79" s="54"/>
      <c r="E79" s="6"/>
      <c r="F79" s="19"/>
      <c r="G79" s="24">
        <v>537.83000000000004</v>
      </c>
      <c r="H79" s="24">
        <v>1.08</v>
      </c>
      <c r="I79" s="31"/>
      <c r="J79" s="31"/>
      <c r="K79" s="35"/>
    </row>
    <row r="80" spans="1:54" x14ac:dyDescent="0.25">
      <c r="C80" s="58" t="s">
        <v>175</v>
      </c>
      <c r="D80" s="54"/>
      <c r="E80" s="6"/>
      <c r="F80" s="19"/>
      <c r="G80" s="25">
        <v>537.83000000000004</v>
      </c>
      <c r="H80" s="25">
        <v>1.08</v>
      </c>
      <c r="I80" s="31"/>
      <c r="J80" s="31"/>
      <c r="K80" s="35"/>
    </row>
    <row r="81" spans="3:11" x14ac:dyDescent="0.25">
      <c r="C81" s="57"/>
      <c r="D81" s="54"/>
      <c r="E81" s="6"/>
      <c r="F81" s="19"/>
      <c r="G81" s="24"/>
      <c r="H81" s="24"/>
      <c r="I81" s="31"/>
      <c r="J81" s="31"/>
      <c r="K81" s="35"/>
    </row>
    <row r="82" spans="3:11" x14ac:dyDescent="0.25">
      <c r="C82" s="60" t="s">
        <v>193</v>
      </c>
      <c r="D82" s="55"/>
      <c r="E82" s="5"/>
      <c r="F82" s="20"/>
      <c r="G82" s="26">
        <v>49034.41</v>
      </c>
      <c r="H82" s="26">
        <v>100</v>
      </c>
      <c r="I82" s="32"/>
      <c r="J82" s="32"/>
      <c r="K82" s="36"/>
    </row>
    <row r="85" spans="3:11" x14ac:dyDescent="0.25">
      <c r="C85" s="1" t="s">
        <v>194</v>
      </c>
    </row>
    <row r="86" spans="3:11" x14ac:dyDescent="0.25">
      <c r="C86" s="37" t="s">
        <v>195</v>
      </c>
      <c r="D86" s="37"/>
      <c r="E86" s="37"/>
      <c r="F86" s="37"/>
      <c r="G86" s="37"/>
      <c r="H86" s="37"/>
      <c r="I86" s="37"/>
      <c r="J86" s="37"/>
      <c r="K86" s="37"/>
    </row>
    <row r="87" spans="3:11" x14ac:dyDescent="0.25">
      <c r="C87" s="2" t="s">
        <v>196</v>
      </c>
    </row>
    <row r="88" spans="3:11" x14ac:dyDescent="0.25">
      <c r="C88" s="2" t="s">
        <v>197</v>
      </c>
    </row>
    <row r="89" spans="3:11" ht="30" customHeight="1" x14ac:dyDescent="0.25">
      <c r="C89" s="92" t="s">
        <v>198</v>
      </c>
      <c r="D89" s="93"/>
      <c r="E89" s="93"/>
      <c r="F89" s="93"/>
      <c r="G89" s="93"/>
      <c r="H89" s="93"/>
      <c r="I89" s="93"/>
      <c r="J89" s="93"/>
      <c r="K89" s="93"/>
    </row>
    <row r="90" spans="3:11" x14ac:dyDescent="0.25">
      <c r="C90" s="2" t="s">
        <v>199</v>
      </c>
    </row>
    <row r="92" spans="3:11" x14ac:dyDescent="0.25">
      <c r="C92" s="1" t="s">
        <v>5400</v>
      </c>
      <c r="E92" s="90" t="s">
        <v>5401</v>
      </c>
    </row>
    <row r="93" spans="3:11" x14ac:dyDescent="0.25">
      <c r="E93" s="2" t="s">
        <v>5406</v>
      </c>
    </row>
  </sheetData>
  <mergeCells count="1">
    <mergeCell ref="C89:K89"/>
  </mergeCells>
  <hyperlinks>
    <hyperlink ref="J2" location="'Index'!A1" display="'Index'!A1" xr:uid="{BB9AD76F-C7B5-4575-9EEE-602E621BEBD3}"/>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2227-CF83-4296-A614-43D85AB0E935}">
  <sheetPr codeName="Sheet1"/>
  <dimension ref="A1:IV71"/>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3406</v>
      </c>
      <c r="J2" s="38" t="s">
        <v>4913</v>
      </c>
    </row>
    <row r="3" spans="1:54" ht="16.5" x14ac:dyDescent="0.3">
      <c r="C3" s="1" t="s">
        <v>28</v>
      </c>
      <c r="D3" s="21" t="s">
        <v>3407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190</v>
      </c>
      <c r="C52" s="57" t="s">
        <v>191</v>
      </c>
      <c r="D52" s="54"/>
      <c r="E52" s="6"/>
      <c r="F52" s="19"/>
      <c r="G52" s="24">
        <v>12077.1</v>
      </c>
      <c r="H52" s="24">
        <v>99.31</v>
      </c>
      <c r="I52" s="31"/>
      <c r="J52" s="31"/>
      <c r="K52" s="35"/>
    </row>
    <row r="53" spans="1:54" x14ac:dyDescent="0.25">
      <c r="C53" s="58" t="s">
        <v>175</v>
      </c>
      <c r="D53" s="54"/>
      <c r="E53" s="6"/>
      <c r="F53" s="19"/>
      <c r="G53" s="25">
        <v>12077.1</v>
      </c>
      <c r="H53" s="25">
        <v>99.31</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5239</v>
      </c>
      <c r="D56" s="54"/>
      <c r="E56" s="6"/>
      <c r="F56" s="19"/>
      <c r="G56" s="24" t="s">
        <v>2</v>
      </c>
      <c r="H56" s="24" t="s">
        <v>2</v>
      </c>
      <c r="I56" s="31"/>
      <c r="J56" s="31"/>
      <c r="K56" s="35"/>
      <c r="L56" s="3"/>
      <c r="AI56" s="3"/>
      <c r="AV56" s="3"/>
      <c r="AX56" s="3"/>
      <c r="BB56" s="3"/>
    </row>
    <row r="57" spans="1:54" x14ac:dyDescent="0.25">
      <c r="B57" s="8"/>
      <c r="C57" s="57" t="s">
        <v>192</v>
      </c>
      <c r="D57" s="54"/>
      <c r="E57" s="6"/>
      <c r="F57" s="19"/>
      <c r="G57" s="24">
        <v>83.34</v>
      </c>
      <c r="H57" s="24">
        <v>0.69</v>
      </c>
      <c r="I57" s="31"/>
      <c r="J57" s="31"/>
      <c r="K57" s="35"/>
    </row>
    <row r="58" spans="1:54" x14ac:dyDescent="0.25">
      <c r="C58" s="58" t="s">
        <v>175</v>
      </c>
      <c r="D58" s="54"/>
      <c r="E58" s="6"/>
      <c r="F58" s="19"/>
      <c r="G58" s="25">
        <v>83.34</v>
      </c>
      <c r="H58" s="25">
        <v>0.69</v>
      </c>
      <c r="I58" s="31"/>
      <c r="J58" s="31"/>
      <c r="K58" s="35"/>
    </row>
    <row r="59" spans="1:54" x14ac:dyDescent="0.25">
      <c r="C59" s="57"/>
      <c r="D59" s="54"/>
      <c r="E59" s="6"/>
      <c r="F59" s="19"/>
      <c r="G59" s="24"/>
      <c r="H59" s="24"/>
      <c r="I59" s="31"/>
      <c r="J59" s="31"/>
      <c r="K59" s="35"/>
    </row>
    <row r="60" spans="1:54" x14ac:dyDescent="0.25">
      <c r="C60" s="60" t="s">
        <v>193</v>
      </c>
      <c r="D60" s="55"/>
      <c r="E60" s="5"/>
      <c r="F60" s="20"/>
      <c r="G60" s="26">
        <v>12160.44</v>
      </c>
      <c r="H60" s="26">
        <v>100</v>
      </c>
      <c r="I60" s="32"/>
      <c r="J60" s="32"/>
      <c r="K60" s="36"/>
    </row>
    <row r="63" spans="1:54" x14ac:dyDescent="0.25">
      <c r="C63" s="1" t="s">
        <v>194</v>
      </c>
    </row>
    <row r="64" spans="1:54" x14ac:dyDescent="0.25">
      <c r="C64" s="37" t="s">
        <v>195</v>
      </c>
      <c r="D64" s="37"/>
      <c r="E64" s="37"/>
      <c r="F64" s="37"/>
      <c r="G64" s="37"/>
      <c r="H64" s="37"/>
      <c r="I64" s="37"/>
      <c r="J64" s="37"/>
      <c r="K64" s="37"/>
    </row>
    <row r="65" spans="3:11" x14ac:dyDescent="0.25">
      <c r="C65" s="2" t="s">
        <v>196</v>
      </c>
    </row>
    <row r="66" spans="3:11" x14ac:dyDescent="0.25">
      <c r="C66" s="2" t="s">
        <v>197</v>
      </c>
    </row>
    <row r="67" spans="3:11" ht="30" customHeight="1" x14ac:dyDescent="0.25">
      <c r="C67" s="92" t="s">
        <v>198</v>
      </c>
      <c r="D67" s="93"/>
      <c r="E67" s="93"/>
      <c r="F67" s="93"/>
      <c r="G67" s="93"/>
      <c r="H67" s="93"/>
      <c r="I67" s="93"/>
      <c r="J67" s="93"/>
      <c r="K67" s="93"/>
    </row>
    <row r="68" spans="3:11" x14ac:dyDescent="0.25">
      <c r="C68" s="2" t="s">
        <v>199</v>
      </c>
    </row>
    <row r="70" spans="3:11" x14ac:dyDescent="0.25">
      <c r="C70" s="1" t="s">
        <v>5400</v>
      </c>
      <c r="E70" s="90" t="s">
        <v>5401</v>
      </c>
    </row>
    <row r="71" spans="3:11" x14ac:dyDescent="0.25">
      <c r="E71" s="2" t="s">
        <v>5448</v>
      </c>
    </row>
  </sheetData>
  <mergeCells count="1">
    <mergeCell ref="C67:K67"/>
  </mergeCells>
  <hyperlinks>
    <hyperlink ref="J2" location="'Index'!A1" display="'Index'!A1" xr:uid="{5DB13F28-EFBC-480C-BC1B-F5659C9C0312}"/>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BA7E9-9C22-4EA9-95BA-1CF6110A112E}">
  <sheetPr codeName="Sheet1"/>
  <dimension ref="A1:IV122"/>
  <sheetViews>
    <sheetView showGridLines="0" zoomScale="90" zoomScaleNormal="90" workbookViewId="0">
      <pane ySplit="6" topLeftCell="A100" activePane="bottomLeft" state="frozen"/>
      <selection pane="bottomLeft" activeCell="F133" sqref="F13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3408</v>
      </c>
      <c r="J2" s="38" t="s">
        <v>4913</v>
      </c>
    </row>
    <row r="3" spans="1:54" ht="16.5" x14ac:dyDescent="0.3">
      <c r="C3" s="1" t="s">
        <v>28</v>
      </c>
      <c r="D3" s="21" t="s">
        <v>3409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2347</v>
      </c>
      <c r="C10" s="57" t="s">
        <v>2348</v>
      </c>
      <c r="D10" s="54" t="s">
        <v>2349</v>
      </c>
      <c r="E10" s="6" t="s">
        <v>1078</v>
      </c>
      <c r="F10" s="19">
        <v>154367</v>
      </c>
      <c r="G10" s="24">
        <v>7327.03</v>
      </c>
      <c r="H10" s="24">
        <v>3.98</v>
      </c>
      <c r="I10" s="31"/>
      <c r="J10" s="31"/>
      <c r="K10" s="35"/>
    </row>
    <row r="11" spans="1:54" x14ac:dyDescent="0.25">
      <c r="B11" s="8" t="s">
        <v>90</v>
      </c>
      <c r="C11" s="57" t="s">
        <v>91</v>
      </c>
      <c r="D11" s="54" t="s">
        <v>92</v>
      </c>
      <c r="E11" s="6" t="s">
        <v>58</v>
      </c>
      <c r="F11" s="19">
        <v>190861</v>
      </c>
      <c r="G11" s="24">
        <v>6563.14</v>
      </c>
      <c r="H11" s="24">
        <v>3.56</v>
      </c>
      <c r="I11" s="31"/>
      <c r="J11" s="31"/>
      <c r="K11" s="35"/>
    </row>
    <row r="12" spans="1:54" x14ac:dyDescent="0.25">
      <c r="B12" s="8" t="s">
        <v>2204</v>
      </c>
      <c r="C12" s="57" t="s">
        <v>2205</v>
      </c>
      <c r="D12" s="54" t="s">
        <v>2206</v>
      </c>
      <c r="E12" s="6" t="s">
        <v>2207</v>
      </c>
      <c r="F12" s="19">
        <v>1379397</v>
      </c>
      <c r="G12" s="24">
        <v>6425.23</v>
      </c>
      <c r="H12" s="24">
        <v>3.49</v>
      </c>
      <c r="I12" s="31"/>
      <c r="J12" s="31"/>
      <c r="K12" s="35"/>
    </row>
    <row r="13" spans="1:54" x14ac:dyDescent="0.25">
      <c r="B13" s="8" t="s">
        <v>108</v>
      </c>
      <c r="C13" s="57" t="s">
        <v>109</v>
      </c>
      <c r="D13" s="54" t="s">
        <v>110</v>
      </c>
      <c r="E13" s="6" t="s">
        <v>111</v>
      </c>
      <c r="F13" s="19">
        <v>103284</v>
      </c>
      <c r="G13" s="24">
        <v>5876.34</v>
      </c>
      <c r="H13" s="24">
        <v>3.19</v>
      </c>
      <c r="I13" s="31"/>
      <c r="J13" s="31"/>
      <c r="K13" s="35"/>
    </row>
    <row r="14" spans="1:54" x14ac:dyDescent="0.25">
      <c r="B14" s="8" t="s">
        <v>498</v>
      </c>
      <c r="C14" s="57" t="s">
        <v>499</v>
      </c>
      <c r="D14" s="54" t="s">
        <v>500</v>
      </c>
      <c r="E14" s="6" t="s">
        <v>320</v>
      </c>
      <c r="F14" s="19">
        <v>95890</v>
      </c>
      <c r="G14" s="24">
        <v>5744.77</v>
      </c>
      <c r="H14" s="24">
        <v>3.12</v>
      </c>
      <c r="I14" s="31"/>
      <c r="J14" s="31"/>
      <c r="K14" s="35"/>
    </row>
    <row r="15" spans="1:54" x14ac:dyDescent="0.25">
      <c r="B15" s="8" t="s">
        <v>83</v>
      </c>
      <c r="C15" s="57" t="s">
        <v>84</v>
      </c>
      <c r="D15" s="54" t="s">
        <v>85</v>
      </c>
      <c r="E15" s="6" t="s">
        <v>86</v>
      </c>
      <c r="F15" s="19">
        <v>342692</v>
      </c>
      <c r="G15" s="24">
        <v>5520.08</v>
      </c>
      <c r="H15" s="24">
        <v>3</v>
      </c>
      <c r="I15" s="31"/>
      <c r="J15" s="31"/>
      <c r="K15" s="35"/>
    </row>
    <row r="16" spans="1:54" x14ac:dyDescent="0.25">
      <c r="B16" s="8" t="s">
        <v>569</v>
      </c>
      <c r="C16" s="57" t="s">
        <v>570</v>
      </c>
      <c r="D16" s="54" t="s">
        <v>571</v>
      </c>
      <c r="E16" s="6" t="s">
        <v>156</v>
      </c>
      <c r="F16" s="19">
        <v>119684</v>
      </c>
      <c r="G16" s="24">
        <v>5356.34</v>
      </c>
      <c r="H16" s="24">
        <v>2.91</v>
      </c>
      <c r="I16" s="31"/>
      <c r="J16" s="31"/>
      <c r="K16" s="35"/>
    </row>
    <row r="17" spans="2:11" x14ac:dyDescent="0.25">
      <c r="B17" s="8" t="s">
        <v>404</v>
      </c>
      <c r="C17" s="57" t="s">
        <v>405</v>
      </c>
      <c r="D17" s="54" t="s">
        <v>406</v>
      </c>
      <c r="E17" s="6" t="s">
        <v>75</v>
      </c>
      <c r="F17" s="19">
        <v>1576101</v>
      </c>
      <c r="G17" s="24">
        <v>5353.23</v>
      </c>
      <c r="H17" s="24">
        <v>2.9</v>
      </c>
      <c r="I17" s="31"/>
      <c r="J17" s="31"/>
      <c r="K17" s="35"/>
    </row>
    <row r="18" spans="2:11" x14ac:dyDescent="0.25">
      <c r="B18" s="8" t="s">
        <v>2411</v>
      </c>
      <c r="C18" s="57" t="s">
        <v>2412</v>
      </c>
      <c r="D18" s="54" t="s">
        <v>2413</v>
      </c>
      <c r="E18" s="6" t="s">
        <v>123</v>
      </c>
      <c r="F18" s="19">
        <v>1365447</v>
      </c>
      <c r="G18" s="24">
        <v>5306.81</v>
      </c>
      <c r="H18" s="24">
        <v>2.88</v>
      </c>
      <c r="I18" s="31"/>
      <c r="J18" s="31"/>
      <c r="K18" s="35"/>
    </row>
    <row r="19" spans="2:11" x14ac:dyDescent="0.25">
      <c r="B19" s="8" t="s">
        <v>2414</v>
      </c>
      <c r="C19" s="57" t="s">
        <v>2415</v>
      </c>
      <c r="D19" s="54" t="s">
        <v>2416</v>
      </c>
      <c r="E19" s="6" t="s">
        <v>152</v>
      </c>
      <c r="F19" s="19">
        <v>714200</v>
      </c>
      <c r="G19" s="24">
        <v>5144.38</v>
      </c>
      <c r="H19" s="24">
        <v>2.79</v>
      </c>
      <c r="I19" s="31"/>
      <c r="J19" s="31"/>
      <c r="K19" s="35"/>
    </row>
    <row r="20" spans="2:11" x14ac:dyDescent="0.25">
      <c r="B20" s="8" t="s">
        <v>613</v>
      </c>
      <c r="C20" s="57" t="s">
        <v>614</v>
      </c>
      <c r="D20" s="54" t="s">
        <v>615</v>
      </c>
      <c r="E20" s="6" t="s">
        <v>268</v>
      </c>
      <c r="F20" s="19">
        <v>1101639</v>
      </c>
      <c r="G20" s="24">
        <v>4887.97</v>
      </c>
      <c r="H20" s="24">
        <v>2.65</v>
      </c>
      <c r="I20" s="31"/>
      <c r="J20" s="31"/>
      <c r="K20" s="35"/>
    </row>
    <row r="21" spans="2:11" x14ac:dyDescent="0.25">
      <c r="B21" s="8" t="s">
        <v>2360</v>
      </c>
      <c r="C21" s="57" t="s">
        <v>696</v>
      </c>
      <c r="D21" s="54" t="s">
        <v>2361</v>
      </c>
      <c r="E21" s="6" t="s">
        <v>86</v>
      </c>
      <c r="F21" s="19">
        <v>1183968</v>
      </c>
      <c r="G21" s="24">
        <v>4857.2299999999996</v>
      </c>
      <c r="H21" s="24">
        <v>2.64</v>
      </c>
      <c r="I21" s="31"/>
      <c r="J21" s="31"/>
      <c r="K21" s="35"/>
    </row>
    <row r="22" spans="2:11" x14ac:dyDescent="0.25">
      <c r="B22" s="8" t="s">
        <v>572</v>
      </c>
      <c r="C22" s="57" t="s">
        <v>573</v>
      </c>
      <c r="D22" s="54" t="s">
        <v>574</v>
      </c>
      <c r="E22" s="6" t="s">
        <v>123</v>
      </c>
      <c r="F22" s="19">
        <v>3200374</v>
      </c>
      <c r="G22" s="24">
        <v>4629.34</v>
      </c>
      <c r="H22" s="24">
        <v>2.5099999999999998</v>
      </c>
      <c r="I22" s="31"/>
      <c r="J22" s="31"/>
      <c r="K22" s="35"/>
    </row>
    <row r="23" spans="2:11" x14ac:dyDescent="0.25">
      <c r="B23" s="8" t="s">
        <v>1001</v>
      </c>
      <c r="C23" s="57" t="s">
        <v>1002</v>
      </c>
      <c r="D23" s="54" t="s">
        <v>1003</v>
      </c>
      <c r="E23" s="6" t="s">
        <v>75</v>
      </c>
      <c r="F23" s="19">
        <v>3038182</v>
      </c>
      <c r="G23" s="24">
        <v>4550.8900000000003</v>
      </c>
      <c r="H23" s="24">
        <v>2.4700000000000002</v>
      </c>
      <c r="I23" s="31"/>
      <c r="J23" s="31"/>
      <c r="K23" s="35"/>
    </row>
    <row r="24" spans="2:11" x14ac:dyDescent="0.25">
      <c r="B24" s="8" t="s">
        <v>3034</v>
      </c>
      <c r="C24" s="57" t="s">
        <v>3035</v>
      </c>
      <c r="D24" s="54" t="s">
        <v>3036</v>
      </c>
      <c r="E24" s="6" t="s">
        <v>86</v>
      </c>
      <c r="F24" s="19">
        <v>35206</v>
      </c>
      <c r="G24" s="24">
        <v>4311.68</v>
      </c>
      <c r="H24" s="24">
        <v>2.34</v>
      </c>
      <c r="I24" s="31"/>
      <c r="J24" s="31"/>
      <c r="K24" s="35"/>
    </row>
    <row r="25" spans="2:11" x14ac:dyDescent="0.25">
      <c r="B25" s="8" t="s">
        <v>2428</v>
      </c>
      <c r="C25" s="57" t="s">
        <v>2429</v>
      </c>
      <c r="D25" s="54" t="s">
        <v>2430</v>
      </c>
      <c r="E25" s="6" t="s">
        <v>156</v>
      </c>
      <c r="F25" s="19">
        <v>316057</v>
      </c>
      <c r="G25" s="24">
        <v>4138.13</v>
      </c>
      <c r="H25" s="24">
        <v>2.25</v>
      </c>
      <c r="I25" s="31"/>
      <c r="J25" s="31"/>
      <c r="K25" s="35"/>
    </row>
    <row r="26" spans="2:11" x14ac:dyDescent="0.25">
      <c r="B26" s="8" t="s">
        <v>2440</v>
      </c>
      <c r="C26" s="57" t="s">
        <v>2441</v>
      </c>
      <c r="D26" s="54" t="s">
        <v>2442</v>
      </c>
      <c r="E26" s="6" t="s">
        <v>115</v>
      </c>
      <c r="F26" s="19">
        <v>558174</v>
      </c>
      <c r="G26" s="24">
        <v>4135.79</v>
      </c>
      <c r="H26" s="24">
        <v>2.2400000000000002</v>
      </c>
      <c r="I26" s="31"/>
      <c r="J26" s="31"/>
      <c r="K26" s="35"/>
    </row>
    <row r="27" spans="2:11" x14ac:dyDescent="0.25">
      <c r="B27" s="8" t="s">
        <v>97</v>
      </c>
      <c r="C27" s="57" t="s">
        <v>98</v>
      </c>
      <c r="D27" s="54" t="s">
        <v>99</v>
      </c>
      <c r="E27" s="6" t="s">
        <v>50</v>
      </c>
      <c r="F27" s="19">
        <v>75391</v>
      </c>
      <c r="G27" s="24">
        <v>3888.29</v>
      </c>
      <c r="H27" s="24">
        <v>2.11</v>
      </c>
      <c r="I27" s="31"/>
      <c r="J27" s="31"/>
      <c r="K27" s="35"/>
    </row>
    <row r="28" spans="2:11" x14ac:dyDescent="0.25">
      <c r="B28" s="8" t="s">
        <v>299</v>
      </c>
      <c r="C28" s="57" t="s">
        <v>300</v>
      </c>
      <c r="D28" s="54" t="s">
        <v>301</v>
      </c>
      <c r="E28" s="6" t="s">
        <v>43</v>
      </c>
      <c r="F28" s="19">
        <v>1501084</v>
      </c>
      <c r="G28" s="24">
        <v>3880.9</v>
      </c>
      <c r="H28" s="24">
        <v>2.11</v>
      </c>
      <c r="I28" s="31"/>
      <c r="J28" s="31"/>
      <c r="K28" s="35"/>
    </row>
    <row r="29" spans="2:11" x14ac:dyDescent="0.25">
      <c r="B29" s="8" t="s">
        <v>400</v>
      </c>
      <c r="C29" s="57" t="s">
        <v>401</v>
      </c>
      <c r="D29" s="54" t="s">
        <v>402</v>
      </c>
      <c r="E29" s="6" t="s">
        <v>403</v>
      </c>
      <c r="F29" s="19">
        <v>2193314</v>
      </c>
      <c r="G29" s="24">
        <v>3866.59</v>
      </c>
      <c r="H29" s="24">
        <v>2.1</v>
      </c>
      <c r="I29" s="31"/>
      <c r="J29" s="31"/>
      <c r="K29" s="35"/>
    </row>
    <row r="30" spans="2:11" x14ac:dyDescent="0.25">
      <c r="B30" s="8" t="s">
        <v>237</v>
      </c>
      <c r="C30" s="57" t="s">
        <v>238</v>
      </c>
      <c r="D30" s="54" t="s">
        <v>239</v>
      </c>
      <c r="E30" s="6" t="s">
        <v>174</v>
      </c>
      <c r="F30" s="19">
        <v>327090</v>
      </c>
      <c r="G30" s="24">
        <v>3816.81</v>
      </c>
      <c r="H30" s="24">
        <v>2.0699999999999998</v>
      </c>
      <c r="I30" s="31"/>
      <c r="J30" s="31"/>
      <c r="K30" s="35"/>
    </row>
    <row r="31" spans="2:11" x14ac:dyDescent="0.25">
      <c r="B31" s="8" t="s">
        <v>514</v>
      </c>
      <c r="C31" s="57" t="s">
        <v>515</v>
      </c>
      <c r="D31" s="54" t="s">
        <v>516</v>
      </c>
      <c r="E31" s="6" t="s">
        <v>145</v>
      </c>
      <c r="F31" s="19">
        <v>3610311</v>
      </c>
      <c r="G31" s="24">
        <v>3814.29</v>
      </c>
      <c r="H31" s="24">
        <v>2.0699999999999998</v>
      </c>
      <c r="I31" s="31"/>
      <c r="J31" s="31"/>
      <c r="K31" s="35"/>
    </row>
    <row r="32" spans="2:11" x14ac:dyDescent="0.25">
      <c r="B32" s="8" t="s">
        <v>2353</v>
      </c>
      <c r="C32" s="57" t="s">
        <v>681</v>
      </c>
      <c r="D32" s="54" t="s">
        <v>2354</v>
      </c>
      <c r="E32" s="6" t="s">
        <v>86</v>
      </c>
      <c r="F32" s="19">
        <v>1015616</v>
      </c>
      <c r="G32" s="24">
        <v>3786.72</v>
      </c>
      <c r="H32" s="24">
        <v>2.0499999999999998</v>
      </c>
      <c r="I32" s="31"/>
      <c r="J32" s="31"/>
      <c r="K32" s="35"/>
    </row>
    <row r="33" spans="2:11" x14ac:dyDescent="0.25">
      <c r="B33" s="8" t="s">
        <v>2377</v>
      </c>
      <c r="C33" s="57" t="s">
        <v>2378</v>
      </c>
      <c r="D33" s="54" t="s">
        <v>2379</v>
      </c>
      <c r="E33" s="6" t="s">
        <v>170</v>
      </c>
      <c r="F33" s="19">
        <v>521614</v>
      </c>
      <c r="G33" s="24">
        <v>3719.11</v>
      </c>
      <c r="H33" s="24">
        <v>2.02</v>
      </c>
      <c r="I33" s="31"/>
      <c r="J33" s="31"/>
      <c r="K33" s="35"/>
    </row>
    <row r="34" spans="2:11" x14ac:dyDescent="0.25">
      <c r="B34" s="8" t="s">
        <v>2197</v>
      </c>
      <c r="C34" s="57" t="s">
        <v>2198</v>
      </c>
      <c r="D34" s="54" t="s">
        <v>2199</v>
      </c>
      <c r="E34" s="6" t="s">
        <v>79</v>
      </c>
      <c r="F34" s="19">
        <v>196256</v>
      </c>
      <c r="G34" s="24">
        <v>3708.85</v>
      </c>
      <c r="H34" s="24">
        <v>2.0099999999999998</v>
      </c>
      <c r="I34" s="31"/>
      <c r="J34" s="31"/>
      <c r="K34" s="35"/>
    </row>
    <row r="35" spans="2:11" x14ac:dyDescent="0.25">
      <c r="B35" s="8" t="s">
        <v>2422</v>
      </c>
      <c r="C35" s="57" t="s">
        <v>2423</v>
      </c>
      <c r="D35" s="54" t="s">
        <v>2424</v>
      </c>
      <c r="E35" s="6" t="s">
        <v>330</v>
      </c>
      <c r="F35" s="19">
        <v>252404</v>
      </c>
      <c r="G35" s="24">
        <v>3705.29</v>
      </c>
      <c r="H35" s="24">
        <v>2.0099999999999998</v>
      </c>
      <c r="I35" s="31"/>
      <c r="J35" s="31"/>
      <c r="K35" s="35"/>
    </row>
    <row r="36" spans="2:11" x14ac:dyDescent="0.25">
      <c r="B36" s="8" t="s">
        <v>2355</v>
      </c>
      <c r="C36" s="57" t="s">
        <v>1432</v>
      </c>
      <c r="D36" s="54" t="s">
        <v>2356</v>
      </c>
      <c r="E36" s="6" t="s">
        <v>43</v>
      </c>
      <c r="F36" s="19">
        <v>2741389</v>
      </c>
      <c r="G36" s="24">
        <v>3391.37</v>
      </c>
      <c r="H36" s="24">
        <v>1.84</v>
      </c>
      <c r="I36" s="31"/>
      <c r="J36" s="31"/>
      <c r="K36" s="35"/>
    </row>
    <row r="37" spans="2:11" x14ac:dyDescent="0.25">
      <c r="B37" s="8" t="s">
        <v>225</v>
      </c>
      <c r="C37" s="57" t="s">
        <v>226</v>
      </c>
      <c r="D37" s="54" t="s">
        <v>227</v>
      </c>
      <c r="E37" s="6" t="s">
        <v>200</v>
      </c>
      <c r="F37" s="19">
        <v>303915</v>
      </c>
      <c r="G37" s="24">
        <v>3232.9</v>
      </c>
      <c r="H37" s="24">
        <v>1.75</v>
      </c>
      <c r="I37" s="31"/>
      <c r="J37" s="31"/>
      <c r="K37" s="35"/>
    </row>
    <row r="38" spans="2:11" x14ac:dyDescent="0.25">
      <c r="B38" s="8" t="s">
        <v>209</v>
      </c>
      <c r="C38" s="57" t="s">
        <v>210</v>
      </c>
      <c r="D38" s="54" t="s">
        <v>211</v>
      </c>
      <c r="E38" s="6" t="s">
        <v>65</v>
      </c>
      <c r="F38" s="19">
        <v>10874</v>
      </c>
      <c r="G38" s="24">
        <v>3182.28</v>
      </c>
      <c r="H38" s="24">
        <v>1.73</v>
      </c>
      <c r="I38" s="31"/>
      <c r="J38" s="31"/>
      <c r="K38" s="35"/>
    </row>
    <row r="39" spans="2:11" x14ac:dyDescent="0.25">
      <c r="B39" s="8" t="s">
        <v>869</v>
      </c>
      <c r="C39" s="57" t="s">
        <v>870</v>
      </c>
      <c r="D39" s="54" t="s">
        <v>871</v>
      </c>
      <c r="E39" s="6" t="s">
        <v>268</v>
      </c>
      <c r="F39" s="19">
        <v>240151</v>
      </c>
      <c r="G39" s="24">
        <v>3180.32</v>
      </c>
      <c r="H39" s="24">
        <v>1.73</v>
      </c>
      <c r="I39" s="31"/>
      <c r="J39" s="31"/>
      <c r="K39" s="35"/>
    </row>
    <row r="40" spans="2:11" x14ac:dyDescent="0.25">
      <c r="B40" s="8" t="s">
        <v>293</v>
      </c>
      <c r="C40" s="57" t="s">
        <v>294</v>
      </c>
      <c r="D40" s="54" t="s">
        <v>295</v>
      </c>
      <c r="E40" s="6" t="s">
        <v>43</v>
      </c>
      <c r="F40" s="19">
        <v>2803679</v>
      </c>
      <c r="G40" s="24">
        <v>3163.39</v>
      </c>
      <c r="H40" s="24">
        <v>1.72</v>
      </c>
      <c r="I40" s="31"/>
      <c r="J40" s="31"/>
      <c r="K40" s="35"/>
    </row>
    <row r="41" spans="2:11" x14ac:dyDescent="0.25">
      <c r="B41" s="8" t="s">
        <v>2498</v>
      </c>
      <c r="C41" s="57" t="s">
        <v>2499</v>
      </c>
      <c r="D41" s="54" t="s">
        <v>2500</v>
      </c>
      <c r="E41" s="6" t="s">
        <v>96</v>
      </c>
      <c r="F41" s="19">
        <v>205002</v>
      </c>
      <c r="G41" s="24">
        <v>3079.13</v>
      </c>
      <c r="H41" s="24">
        <v>1.67</v>
      </c>
      <c r="I41" s="31"/>
      <c r="J41" s="31"/>
      <c r="K41" s="35"/>
    </row>
    <row r="42" spans="2:11" x14ac:dyDescent="0.25">
      <c r="B42" s="8" t="s">
        <v>963</v>
      </c>
      <c r="C42" s="57" t="s">
        <v>964</v>
      </c>
      <c r="D42" s="54" t="s">
        <v>965</v>
      </c>
      <c r="E42" s="6" t="s">
        <v>111</v>
      </c>
      <c r="F42" s="19">
        <v>85044</v>
      </c>
      <c r="G42" s="24">
        <v>3064.31</v>
      </c>
      <c r="H42" s="24">
        <v>1.66</v>
      </c>
      <c r="I42" s="31"/>
      <c r="J42" s="31"/>
      <c r="K42" s="35"/>
    </row>
    <row r="43" spans="2:11" x14ac:dyDescent="0.25">
      <c r="B43" s="8" t="s">
        <v>532</v>
      </c>
      <c r="C43" s="57" t="s">
        <v>533</v>
      </c>
      <c r="D43" s="54" t="s">
        <v>534</v>
      </c>
      <c r="E43" s="6" t="s">
        <v>58</v>
      </c>
      <c r="F43" s="19">
        <v>115943</v>
      </c>
      <c r="G43" s="24">
        <v>2996.43</v>
      </c>
      <c r="H43" s="24">
        <v>1.63</v>
      </c>
      <c r="I43" s="31"/>
      <c r="J43" s="31"/>
      <c r="K43" s="35"/>
    </row>
    <row r="44" spans="2:11" x14ac:dyDescent="0.25">
      <c r="B44" s="8" t="s">
        <v>2220</v>
      </c>
      <c r="C44" s="57" t="s">
        <v>2221</v>
      </c>
      <c r="D44" s="54" t="s">
        <v>2222</v>
      </c>
      <c r="E44" s="6" t="s">
        <v>65</v>
      </c>
      <c r="F44" s="19">
        <v>508907</v>
      </c>
      <c r="G44" s="24">
        <v>2900.52</v>
      </c>
      <c r="H44" s="24">
        <v>1.57</v>
      </c>
      <c r="I44" s="31"/>
      <c r="J44" s="31"/>
      <c r="K44" s="35"/>
    </row>
    <row r="45" spans="2:11" x14ac:dyDescent="0.25">
      <c r="B45" s="8" t="s">
        <v>2417</v>
      </c>
      <c r="C45" s="57" t="s">
        <v>620</v>
      </c>
      <c r="D45" s="54" t="s">
        <v>2418</v>
      </c>
      <c r="E45" s="6" t="s">
        <v>145</v>
      </c>
      <c r="F45" s="19">
        <v>7052</v>
      </c>
      <c r="G45" s="24">
        <v>2689.99</v>
      </c>
      <c r="H45" s="24">
        <v>1.46</v>
      </c>
      <c r="I45" s="31"/>
      <c r="J45" s="31"/>
      <c r="K45" s="35"/>
    </row>
    <row r="46" spans="2:11" x14ac:dyDescent="0.25">
      <c r="B46" s="8" t="s">
        <v>557</v>
      </c>
      <c r="C46" s="57" t="s">
        <v>558</v>
      </c>
      <c r="D46" s="54" t="s">
        <v>559</v>
      </c>
      <c r="E46" s="6" t="s">
        <v>330</v>
      </c>
      <c r="F46" s="19">
        <v>19809</v>
      </c>
      <c r="G46" s="24">
        <v>2639.75</v>
      </c>
      <c r="H46" s="24">
        <v>1.43</v>
      </c>
      <c r="I46" s="31"/>
      <c r="J46" s="31"/>
      <c r="K46" s="35"/>
    </row>
    <row r="47" spans="2:11" x14ac:dyDescent="0.25">
      <c r="B47" s="8" t="s">
        <v>2425</v>
      </c>
      <c r="C47" s="57" t="s">
        <v>2426</v>
      </c>
      <c r="D47" s="54" t="s">
        <v>2427</v>
      </c>
      <c r="E47" s="6" t="s">
        <v>170</v>
      </c>
      <c r="F47" s="19">
        <v>228447</v>
      </c>
      <c r="G47" s="24">
        <v>2594.6999999999998</v>
      </c>
      <c r="H47" s="24">
        <v>1.41</v>
      </c>
      <c r="I47" s="31"/>
      <c r="J47" s="31"/>
      <c r="K47" s="35"/>
    </row>
    <row r="48" spans="2:11" x14ac:dyDescent="0.25">
      <c r="B48" s="8" t="s">
        <v>2362</v>
      </c>
      <c r="C48" s="57" t="s">
        <v>2363</v>
      </c>
      <c r="D48" s="54" t="s">
        <v>2364</v>
      </c>
      <c r="E48" s="6" t="s">
        <v>123</v>
      </c>
      <c r="F48" s="19">
        <v>248925</v>
      </c>
      <c r="G48" s="24">
        <v>2556.09</v>
      </c>
      <c r="H48" s="24">
        <v>1.39</v>
      </c>
      <c r="I48" s="31"/>
      <c r="J48" s="31"/>
      <c r="K48" s="35"/>
    </row>
    <row r="49" spans="2:11" x14ac:dyDescent="0.25">
      <c r="B49" s="8" t="s">
        <v>3037</v>
      </c>
      <c r="C49" s="57" t="s">
        <v>3038</v>
      </c>
      <c r="D49" s="54" t="s">
        <v>3039</v>
      </c>
      <c r="E49" s="6" t="s">
        <v>115</v>
      </c>
      <c r="F49" s="19">
        <v>71915</v>
      </c>
      <c r="G49" s="24">
        <v>2468.6999999999998</v>
      </c>
      <c r="H49" s="24">
        <v>1.34</v>
      </c>
      <c r="I49" s="31"/>
      <c r="J49" s="31"/>
      <c r="K49" s="35"/>
    </row>
    <row r="50" spans="2:11" x14ac:dyDescent="0.25">
      <c r="B50" s="8" t="s">
        <v>566</v>
      </c>
      <c r="C50" s="57" t="s">
        <v>567</v>
      </c>
      <c r="D50" s="54" t="s">
        <v>568</v>
      </c>
      <c r="E50" s="6" t="s">
        <v>123</v>
      </c>
      <c r="F50" s="19">
        <v>282078</v>
      </c>
      <c r="G50" s="24">
        <v>2460.4299999999998</v>
      </c>
      <c r="H50" s="24">
        <v>1.34</v>
      </c>
      <c r="I50" s="31"/>
      <c r="J50" s="31"/>
      <c r="K50" s="35"/>
    </row>
    <row r="51" spans="2:11" x14ac:dyDescent="0.25">
      <c r="B51" s="8" t="s">
        <v>2375</v>
      </c>
      <c r="C51" s="57" t="s">
        <v>2102</v>
      </c>
      <c r="D51" s="54" t="s">
        <v>2376</v>
      </c>
      <c r="E51" s="6" t="s">
        <v>123</v>
      </c>
      <c r="F51" s="19">
        <v>435386</v>
      </c>
      <c r="G51" s="24">
        <v>2311.25</v>
      </c>
      <c r="H51" s="24">
        <v>1.25</v>
      </c>
      <c r="I51" s="31"/>
      <c r="J51" s="31"/>
      <c r="K51" s="35"/>
    </row>
    <row r="52" spans="2:11" x14ac:dyDescent="0.25">
      <c r="B52" s="8" t="s">
        <v>135</v>
      </c>
      <c r="C52" s="57" t="s">
        <v>136</v>
      </c>
      <c r="D52" s="54" t="s">
        <v>137</v>
      </c>
      <c r="E52" s="6" t="s">
        <v>115</v>
      </c>
      <c r="F52" s="19">
        <v>71863</v>
      </c>
      <c r="G52" s="24">
        <v>2248.7399999999998</v>
      </c>
      <c r="H52" s="24">
        <v>1.22</v>
      </c>
      <c r="I52" s="31"/>
      <c r="J52" s="31"/>
      <c r="K52" s="35"/>
    </row>
    <row r="53" spans="2:11" x14ac:dyDescent="0.25">
      <c r="B53" s="8" t="s">
        <v>112</v>
      </c>
      <c r="C53" s="57" t="s">
        <v>113</v>
      </c>
      <c r="D53" s="54" t="s">
        <v>114</v>
      </c>
      <c r="E53" s="6" t="s">
        <v>115</v>
      </c>
      <c r="F53" s="19">
        <v>42647</v>
      </c>
      <c r="G53" s="24">
        <v>2210.52</v>
      </c>
      <c r="H53" s="24">
        <v>1.2</v>
      </c>
      <c r="I53" s="31"/>
      <c r="J53" s="31"/>
      <c r="K53" s="35"/>
    </row>
    <row r="54" spans="2:11" x14ac:dyDescent="0.25">
      <c r="B54" s="8" t="s">
        <v>2522</v>
      </c>
      <c r="C54" s="57" t="s">
        <v>2523</v>
      </c>
      <c r="D54" s="54" t="s">
        <v>2524</v>
      </c>
      <c r="E54" s="6" t="s">
        <v>111</v>
      </c>
      <c r="F54" s="19">
        <v>203102</v>
      </c>
      <c r="G54" s="24">
        <v>1994.26</v>
      </c>
      <c r="H54" s="24">
        <v>1.08</v>
      </c>
      <c r="I54" s="31"/>
      <c r="J54" s="31"/>
      <c r="K54" s="35"/>
    </row>
    <row r="55" spans="2:11" x14ac:dyDescent="0.25">
      <c r="B55" s="8" t="s">
        <v>2537</v>
      </c>
      <c r="C55" s="57" t="s">
        <v>708</v>
      </c>
      <c r="D55" s="54" t="s">
        <v>2538</v>
      </c>
      <c r="E55" s="6" t="s">
        <v>86</v>
      </c>
      <c r="F55" s="19">
        <v>1452873</v>
      </c>
      <c r="G55" s="24">
        <v>1794.44</v>
      </c>
      <c r="H55" s="24">
        <v>0.97</v>
      </c>
      <c r="I55" s="31"/>
      <c r="J55" s="31"/>
      <c r="K55" s="35"/>
    </row>
    <row r="56" spans="2:11" x14ac:dyDescent="0.25">
      <c r="B56" s="8" t="s">
        <v>2460</v>
      </c>
      <c r="C56" s="57" t="s">
        <v>2461</v>
      </c>
      <c r="D56" s="54" t="s">
        <v>2462</v>
      </c>
      <c r="E56" s="6" t="s">
        <v>160</v>
      </c>
      <c r="F56" s="19">
        <v>61776</v>
      </c>
      <c r="G56" s="24">
        <v>1705.94</v>
      </c>
      <c r="H56" s="24">
        <v>0.93</v>
      </c>
      <c r="I56" s="31"/>
      <c r="J56" s="31"/>
      <c r="K56" s="35"/>
    </row>
    <row r="57" spans="2:11" x14ac:dyDescent="0.25">
      <c r="B57" s="8" t="s">
        <v>2448</v>
      </c>
      <c r="C57" s="57" t="s">
        <v>2449</v>
      </c>
      <c r="D57" s="54" t="s">
        <v>2450</v>
      </c>
      <c r="E57" s="6" t="s">
        <v>107</v>
      </c>
      <c r="F57" s="19">
        <v>352494</v>
      </c>
      <c r="G57" s="24">
        <v>1700.61</v>
      </c>
      <c r="H57" s="24">
        <v>0.92</v>
      </c>
      <c r="I57" s="31"/>
      <c r="J57" s="31"/>
      <c r="K57" s="35"/>
    </row>
    <row r="58" spans="2:11" x14ac:dyDescent="0.25">
      <c r="B58" s="8" t="s">
        <v>454</v>
      </c>
      <c r="C58" s="57" t="s">
        <v>455</v>
      </c>
      <c r="D58" s="54" t="s">
        <v>456</v>
      </c>
      <c r="E58" s="6" t="s">
        <v>79</v>
      </c>
      <c r="F58" s="19">
        <v>180502</v>
      </c>
      <c r="G58" s="24">
        <v>1625.15</v>
      </c>
      <c r="H58" s="24">
        <v>0.88</v>
      </c>
      <c r="I58" s="31"/>
      <c r="J58" s="31"/>
      <c r="K58" s="35"/>
    </row>
    <row r="59" spans="2:11" x14ac:dyDescent="0.25">
      <c r="B59" s="8" t="s">
        <v>3040</v>
      </c>
      <c r="C59" s="57" t="s">
        <v>684</v>
      </c>
      <c r="D59" s="54" t="s">
        <v>3041</v>
      </c>
      <c r="E59" s="6" t="s">
        <v>86</v>
      </c>
      <c r="F59" s="19">
        <v>757278</v>
      </c>
      <c r="G59" s="24">
        <v>833.08</v>
      </c>
      <c r="H59" s="24">
        <v>0.45</v>
      </c>
      <c r="I59" s="31"/>
      <c r="J59" s="31"/>
      <c r="K59" s="35"/>
    </row>
    <row r="60" spans="2:11" x14ac:dyDescent="0.25">
      <c r="C60" s="58" t="s">
        <v>175</v>
      </c>
      <c r="D60" s="54"/>
      <c r="E60" s="6"/>
      <c r="F60" s="19"/>
      <c r="G60" s="25">
        <v>184339.53</v>
      </c>
      <c r="H60" s="25">
        <v>100.04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183</v>
      </c>
      <c r="C68" s="57" t="s">
        <v>91</v>
      </c>
      <c r="D68" s="54" t="s">
        <v>184</v>
      </c>
      <c r="E68" s="6" t="s">
        <v>185</v>
      </c>
      <c r="F68" s="19">
        <v>725080</v>
      </c>
      <c r="G68" s="24">
        <v>72.819999999999993</v>
      </c>
      <c r="H68" s="24">
        <v>0.04</v>
      </c>
      <c r="I68" s="31">
        <v>6.05</v>
      </c>
      <c r="J68" s="31"/>
      <c r="K68" s="35" t="s">
        <v>5298</v>
      </c>
    </row>
    <row r="69" spans="1:11" x14ac:dyDescent="0.25">
      <c r="C69" s="58" t="s">
        <v>175</v>
      </c>
      <c r="D69" s="54"/>
      <c r="E69" s="6"/>
      <c r="F69" s="19"/>
      <c r="G69" s="25">
        <v>72.819999999999993</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190</v>
      </c>
      <c r="C103" s="57" t="s">
        <v>191</v>
      </c>
      <c r="D103" s="54"/>
      <c r="E103" s="6"/>
      <c r="F103" s="19"/>
      <c r="G103" s="24">
        <v>782.07</v>
      </c>
      <c r="H103" s="24">
        <v>0.42</v>
      </c>
      <c r="I103" s="31"/>
      <c r="J103" s="31"/>
      <c r="K103" s="35"/>
    </row>
    <row r="104" spans="1:54" x14ac:dyDescent="0.25">
      <c r="C104" s="58" t="s">
        <v>175</v>
      </c>
      <c r="D104" s="54"/>
      <c r="E104" s="6"/>
      <c r="F104" s="19"/>
      <c r="G104" s="25">
        <v>782.07</v>
      </c>
      <c r="H104" s="25">
        <v>0.42</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5239</v>
      </c>
      <c r="D107" s="54"/>
      <c r="E107" s="6"/>
      <c r="F107" s="19"/>
      <c r="G107" s="24" t="s">
        <v>2</v>
      </c>
      <c r="H107" s="24" t="s">
        <v>2</v>
      </c>
      <c r="I107" s="31"/>
      <c r="J107" s="31"/>
      <c r="K107" s="35"/>
      <c r="L107" s="3"/>
      <c r="AI107" s="3"/>
      <c r="AV107" s="3"/>
      <c r="AX107" s="3"/>
      <c r="BB107" s="3"/>
    </row>
    <row r="108" spans="1:54" x14ac:dyDescent="0.25">
      <c r="B108" s="8"/>
      <c r="C108" s="57" t="s">
        <v>192</v>
      </c>
      <c r="D108" s="54"/>
      <c r="E108" s="6"/>
      <c r="F108" s="19"/>
      <c r="G108" s="24">
        <v>-914.08</v>
      </c>
      <c r="H108" s="24">
        <v>-0.5</v>
      </c>
      <c r="I108" s="31"/>
      <c r="J108" s="31"/>
      <c r="K108" s="35"/>
    </row>
    <row r="109" spans="1:54" x14ac:dyDescent="0.25">
      <c r="C109" s="58" t="s">
        <v>175</v>
      </c>
      <c r="D109" s="54"/>
      <c r="E109" s="6"/>
      <c r="F109" s="19"/>
      <c r="G109" s="25">
        <v>-914.08</v>
      </c>
      <c r="H109" s="25">
        <v>-0.5</v>
      </c>
      <c r="I109" s="31"/>
      <c r="J109" s="31"/>
      <c r="K109" s="35"/>
    </row>
    <row r="110" spans="1:54" x14ac:dyDescent="0.25">
      <c r="C110" s="57"/>
      <c r="D110" s="54"/>
      <c r="E110" s="6"/>
      <c r="F110" s="19"/>
      <c r="G110" s="24"/>
      <c r="H110" s="24"/>
      <c r="I110" s="31"/>
      <c r="J110" s="31"/>
      <c r="K110" s="35"/>
    </row>
    <row r="111" spans="1:54" x14ac:dyDescent="0.25">
      <c r="C111" s="60" t="s">
        <v>193</v>
      </c>
      <c r="D111" s="55"/>
      <c r="E111" s="5"/>
      <c r="F111" s="20"/>
      <c r="G111" s="26">
        <v>184280.34</v>
      </c>
      <c r="H111" s="26">
        <v>100.00000000000001</v>
      </c>
      <c r="I111" s="32"/>
      <c r="J111" s="32"/>
      <c r="K111" s="36"/>
    </row>
    <row r="114" spans="3:11" x14ac:dyDescent="0.25">
      <c r="C114" s="1" t="s">
        <v>194</v>
      </c>
    </row>
    <row r="115" spans="3:11" x14ac:dyDescent="0.25">
      <c r="C115" s="37" t="s">
        <v>195</v>
      </c>
      <c r="D115" s="37"/>
      <c r="E115" s="37"/>
      <c r="F115" s="37"/>
      <c r="G115" s="37"/>
      <c r="H115" s="37"/>
      <c r="I115" s="37"/>
      <c r="J115" s="37"/>
      <c r="K115" s="37"/>
    </row>
    <row r="116" spans="3:11" x14ac:dyDescent="0.25">
      <c r="C116" s="2" t="s">
        <v>196</v>
      </c>
    </row>
    <row r="117" spans="3:11" x14ac:dyDescent="0.25">
      <c r="C117" s="2" t="s">
        <v>197</v>
      </c>
    </row>
    <row r="118" spans="3:11" ht="30" customHeight="1" x14ac:dyDescent="0.25">
      <c r="C118" s="92" t="s">
        <v>198</v>
      </c>
      <c r="D118" s="93"/>
      <c r="E118" s="93"/>
      <c r="F118" s="93"/>
      <c r="G118" s="93"/>
      <c r="H118" s="93"/>
      <c r="I118" s="93"/>
      <c r="J118" s="93"/>
      <c r="K118" s="93"/>
    </row>
    <row r="119" spans="3:11" x14ac:dyDescent="0.25">
      <c r="C119" s="2" t="s">
        <v>199</v>
      </c>
    </row>
    <row r="121" spans="3:11" x14ac:dyDescent="0.25">
      <c r="C121" s="1" t="s">
        <v>5400</v>
      </c>
      <c r="E121" s="90" t="s">
        <v>5401</v>
      </c>
    </row>
    <row r="122" spans="3:11" x14ac:dyDescent="0.25">
      <c r="E122" s="2" t="s">
        <v>5435</v>
      </c>
    </row>
  </sheetData>
  <mergeCells count="1">
    <mergeCell ref="C118:K118"/>
  </mergeCells>
  <hyperlinks>
    <hyperlink ref="J2" location="'Index'!A1" display="'Index'!A1" xr:uid="{25483641-A5B0-4CC5-89EC-52E1B8DD98CC}"/>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B229-56BD-4177-A1F1-66C9482D447B}">
  <sheetPr codeName="Sheet1"/>
  <dimension ref="A1:IV101"/>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804</v>
      </c>
      <c r="J2" s="38" t="s">
        <v>4913</v>
      </c>
    </row>
    <row r="3" spans="1:54" ht="16.5" x14ac:dyDescent="0.3">
      <c r="C3" s="1" t="s">
        <v>28</v>
      </c>
      <c r="D3" s="21" t="s">
        <v>805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806</v>
      </c>
      <c r="C18" s="57" t="s">
        <v>658</v>
      </c>
      <c r="D18" s="54" t="s">
        <v>807</v>
      </c>
      <c r="E18" s="6" t="s">
        <v>641</v>
      </c>
      <c r="F18" s="19">
        <v>15000</v>
      </c>
      <c r="G18" s="24">
        <v>15259.79</v>
      </c>
      <c r="H18" s="24">
        <v>7.06</v>
      </c>
      <c r="I18" s="31">
        <v>6.8095999999999997</v>
      </c>
      <c r="J18" s="31"/>
      <c r="K18" s="35"/>
    </row>
    <row r="19" spans="2:11" x14ac:dyDescent="0.25">
      <c r="B19" s="8" t="s">
        <v>808</v>
      </c>
      <c r="C19" s="57" t="s">
        <v>241</v>
      </c>
      <c r="D19" s="54" t="s">
        <v>809</v>
      </c>
      <c r="E19" s="6" t="s">
        <v>656</v>
      </c>
      <c r="F19" s="19">
        <v>7500</v>
      </c>
      <c r="G19" s="24">
        <v>7794.02</v>
      </c>
      <c r="H19" s="24">
        <v>3.61</v>
      </c>
      <c r="I19" s="31">
        <v>7.6097000000000001</v>
      </c>
      <c r="J19" s="31"/>
      <c r="K19" s="35" t="s">
        <v>637</v>
      </c>
    </row>
    <row r="20" spans="2:11" x14ac:dyDescent="0.25">
      <c r="B20" s="8" t="s">
        <v>810</v>
      </c>
      <c r="C20" s="57" t="s">
        <v>811</v>
      </c>
      <c r="D20" s="54" t="s">
        <v>812</v>
      </c>
      <c r="E20" s="6" t="s">
        <v>813</v>
      </c>
      <c r="F20" s="19">
        <v>7500</v>
      </c>
      <c r="G20" s="24">
        <v>7137.98</v>
      </c>
      <c r="H20" s="24">
        <v>3.3</v>
      </c>
      <c r="I20" s="31">
        <v>8.1300000000000008</v>
      </c>
      <c r="J20" s="31"/>
      <c r="K20" s="35" t="s">
        <v>637</v>
      </c>
    </row>
    <row r="21" spans="2:11" x14ac:dyDescent="0.25">
      <c r="B21" s="8" t="s">
        <v>650</v>
      </c>
      <c r="C21" s="57" t="s">
        <v>651</v>
      </c>
      <c r="D21" s="54" t="s">
        <v>652</v>
      </c>
      <c r="E21" s="6" t="s">
        <v>653</v>
      </c>
      <c r="F21" s="19">
        <v>6000</v>
      </c>
      <c r="G21" s="24">
        <v>6009.58</v>
      </c>
      <c r="H21" s="24">
        <v>2.78</v>
      </c>
      <c r="I21" s="31">
        <v>8.4583999999999993</v>
      </c>
      <c r="J21" s="31"/>
      <c r="K21" s="35" t="s">
        <v>637</v>
      </c>
    </row>
    <row r="22" spans="2:11" x14ac:dyDescent="0.25">
      <c r="B22" s="8" t="s">
        <v>814</v>
      </c>
      <c r="C22" s="57" t="s">
        <v>815</v>
      </c>
      <c r="D22" s="54" t="s">
        <v>816</v>
      </c>
      <c r="E22" s="6" t="s">
        <v>653</v>
      </c>
      <c r="F22" s="19">
        <v>6000</v>
      </c>
      <c r="G22" s="24">
        <v>6005</v>
      </c>
      <c r="H22" s="24">
        <v>2.78</v>
      </c>
      <c r="I22" s="31">
        <v>8.74</v>
      </c>
      <c r="J22" s="31"/>
      <c r="K22" s="35" t="s">
        <v>637</v>
      </c>
    </row>
    <row r="23" spans="2:11" x14ac:dyDescent="0.25">
      <c r="B23" s="8" t="s">
        <v>817</v>
      </c>
      <c r="C23" s="57" t="s">
        <v>818</v>
      </c>
      <c r="D23" s="54" t="s">
        <v>819</v>
      </c>
      <c r="E23" s="6" t="s">
        <v>768</v>
      </c>
      <c r="F23" s="19">
        <v>6000</v>
      </c>
      <c r="G23" s="24">
        <v>6002.54</v>
      </c>
      <c r="H23" s="24">
        <v>2.78</v>
      </c>
      <c r="I23" s="31">
        <v>8.7097999999999995</v>
      </c>
      <c r="J23" s="31"/>
      <c r="K23" s="35" t="s">
        <v>637</v>
      </c>
    </row>
    <row r="24" spans="2:11" x14ac:dyDescent="0.25">
      <c r="B24" s="8" t="s">
        <v>763</v>
      </c>
      <c r="C24" s="57" t="s">
        <v>718</v>
      </c>
      <c r="D24" s="54" t="s">
        <v>764</v>
      </c>
      <c r="E24" s="6" t="s">
        <v>720</v>
      </c>
      <c r="F24" s="19">
        <v>5500</v>
      </c>
      <c r="G24" s="24">
        <v>5524.66</v>
      </c>
      <c r="H24" s="24">
        <v>2.56</v>
      </c>
      <c r="I24" s="31">
        <v>9.0149000000000008</v>
      </c>
      <c r="J24" s="31"/>
      <c r="K24" s="35" t="s">
        <v>637</v>
      </c>
    </row>
    <row r="25" spans="2:11" x14ac:dyDescent="0.25">
      <c r="B25" s="8" t="s">
        <v>660</v>
      </c>
      <c r="C25" s="57" t="s">
        <v>661</v>
      </c>
      <c r="D25" s="54" t="s">
        <v>662</v>
      </c>
      <c r="E25" s="6" t="s">
        <v>663</v>
      </c>
      <c r="F25" s="19">
        <v>5000</v>
      </c>
      <c r="G25" s="24">
        <v>5108.5</v>
      </c>
      <c r="H25" s="24">
        <v>2.36</v>
      </c>
      <c r="I25" s="31">
        <v>7.5073999999999996</v>
      </c>
      <c r="J25" s="31"/>
      <c r="K25" s="35" t="s">
        <v>637</v>
      </c>
    </row>
    <row r="26" spans="2:11" x14ac:dyDescent="0.25">
      <c r="B26" s="8" t="s">
        <v>820</v>
      </c>
      <c r="C26" s="57" t="s">
        <v>821</v>
      </c>
      <c r="D26" s="54" t="s">
        <v>822</v>
      </c>
      <c r="E26" s="6" t="s">
        <v>823</v>
      </c>
      <c r="F26" s="19">
        <v>5000</v>
      </c>
      <c r="G26" s="24">
        <v>5054.8</v>
      </c>
      <c r="H26" s="24">
        <v>2.34</v>
      </c>
      <c r="I26" s="31">
        <v>8.3443000000000005</v>
      </c>
      <c r="J26" s="31"/>
      <c r="K26" s="35" t="s">
        <v>637</v>
      </c>
    </row>
    <row r="27" spans="2:11" x14ac:dyDescent="0.25">
      <c r="B27" s="8" t="s">
        <v>824</v>
      </c>
      <c r="C27" s="57" t="s">
        <v>627</v>
      </c>
      <c r="D27" s="54" t="s">
        <v>825</v>
      </c>
      <c r="E27" s="6" t="s">
        <v>645</v>
      </c>
      <c r="F27" s="19">
        <v>7500</v>
      </c>
      <c r="G27" s="24">
        <v>3732.48</v>
      </c>
      <c r="H27" s="24">
        <v>1.73</v>
      </c>
      <c r="I27" s="31">
        <v>7.7648999999999999</v>
      </c>
      <c r="J27" s="31"/>
      <c r="K27" s="35" t="s">
        <v>637</v>
      </c>
    </row>
    <row r="28" spans="2:11" x14ac:dyDescent="0.25">
      <c r="B28" s="8" t="s">
        <v>710</v>
      </c>
      <c r="C28" s="57" t="s">
        <v>711</v>
      </c>
      <c r="D28" s="54" t="s">
        <v>712</v>
      </c>
      <c r="E28" s="6" t="s">
        <v>641</v>
      </c>
      <c r="F28" s="19">
        <v>2500</v>
      </c>
      <c r="G28" s="24">
        <v>2603.4899999999998</v>
      </c>
      <c r="H28" s="24">
        <v>1.2</v>
      </c>
      <c r="I28" s="31">
        <v>7.53</v>
      </c>
      <c r="J28" s="31"/>
      <c r="K28" s="35" t="s">
        <v>637</v>
      </c>
    </row>
    <row r="29" spans="2:11" x14ac:dyDescent="0.25">
      <c r="B29" s="8" t="s">
        <v>826</v>
      </c>
      <c r="C29" s="57" t="s">
        <v>827</v>
      </c>
      <c r="D29" s="54" t="s">
        <v>828</v>
      </c>
      <c r="E29" s="6" t="s">
        <v>823</v>
      </c>
      <c r="F29" s="19">
        <v>2500</v>
      </c>
      <c r="G29" s="24">
        <v>2524.13</v>
      </c>
      <c r="H29" s="24">
        <v>1.17</v>
      </c>
      <c r="I29" s="31">
        <v>7.2549000000000001</v>
      </c>
      <c r="J29" s="31"/>
      <c r="K29" s="35" t="s">
        <v>637</v>
      </c>
    </row>
    <row r="30" spans="2:11" x14ac:dyDescent="0.25">
      <c r="B30" s="8" t="s">
        <v>829</v>
      </c>
      <c r="C30" s="57" t="s">
        <v>830</v>
      </c>
      <c r="D30" s="54" t="s">
        <v>831</v>
      </c>
      <c r="E30" s="6" t="s">
        <v>653</v>
      </c>
      <c r="F30" s="19">
        <v>2500</v>
      </c>
      <c r="G30" s="24">
        <v>2492.54</v>
      </c>
      <c r="H30" s="24">
        <v>1.1499999999999999</v>
      </c>
      <c r="I30" s="31">
        <v>7.8349000000000002</v>
      </c>
      <c r="J30" s="31"/>
      <c r="K30" s="35" t="s">
        <v>637</v>
      </c>
    </row>
    <row r="31" spans="2:11" x14ac:dyDescent="0.25">
      <c r="B31" s="8" t="s">
        <v>832</v>
      </c>
      <c r="C31" s="57" t="s">
        <v>830</v>
      </c>
      <c r="D31" s="54" t="s">
        <v>833</v>
      </c>
      <c r="E31" s="6" t="s">
        <v>653</v>
      </c>
      <c r="F31" s="19">
        <v>2500</v>
      </c>
      <c r="G31" s="24">
        <v>2491.12</v>
      </c>
      <c r="H31" s="24">
        <v>1.1499999999999999</v>
      </c>
      <c r="I31" s="31">
        <v>7.8398000000000003</v>
      </c>
      <c r="J31" s="31"/>
      <c r="K31" s="35" t="s">
        <v>637</v>
      </c>
    </row>
    <row r="32" spans="2:11" x14ac:dyDescent="0.25">
      <c r="B32" s="8" t="s">
        <v>834</v>
      </c>
      <c r="C32" s="57" t="s">
        <v>830</v>
      </c>
      <c r="D32" s="54" t="s">
        <v>835</v>
      </c>
      <c r="E32" s="6" t="s">
        <v>653</v>
      </c>
      <c r="F32" s="19">
        <v>2500</v>
      </c>
      <c r="G32" s="24">
        <v>2486.7800000000002</v>
      </c>
      <c r="H32" s="24">
        <v>1.1499999999999999</v>
      </c>
      <c r="I32" s="31">
        <v>7.8799000000000001</v>
      </c>
      <c r="J32" s="31"/>
      <c r="K32" s="35" t="s">
        <v>637</v>
      </c>
    </row>
    <row r="33" spans="2:11" x14ac:dyDescent="0.25">
      <c r="B33" s="8" t="s">
        <v>836</v>
      </c>
      <c r="C33" s="57" t="s">
        <v>830</v>
      </c>
      <c r="D33" s="54" t="s">
        <v>837</v>
      </c>
      <c r="E33" s="6" t="s">
        <v>653</v>
      </c>
      <c r="F33" s="19">
        <v>2500</v>
      </c>
      <c r="G33" s="24">
        <v>2486.75</v>
      </c>
      <c r="H33" s="24">
        <v>1.1499999999999999</v>
      </c>
      <c r="I33" s="31">
        <v>7.8814000000000002</v>
      </c>
      <c r="J33" s="31"/>
      <c r="K33" s="35" t="s">
        <v>637</v>
      </c>
    </row>
    <row r="34" spans="2:11" x14ac:dyDescent="0.25">
      <c r="B34" s="8" t="s">
        <v>765</v>
      </c>
      <c r="C34" s="57" t="s">
        <v>766</v>
      </c>
      <c r="D34" s="54" t="s">
        <v>767</v>
      </c>
      <c r="E34" s="6" t="s">
        <v>768</v>
      </c>
      <c r="F34" s="19">
        <v>4500</v>
      </c>
      <c r="G34" s="24">
        <v>1130.55</v>
      </c>
      <c r="H34" s="24">
        <v>0.52</v>
      </c>
      <c r="I34" s="31">
        <v>8.9895999999999994</v>
      </c>
      <c r="J34" s="31"/>
      <c r="K34" s="35" t="s">
        <v>637</v>
      </c>
    </row>
    <row r="35" spans="2:11" x14ac:dyDescent="0.25">
      <c r="C35" s="58" t="s">
        <v>175</v>
      </c>
      <c r="D35" s="54"/>
      <c r="E35" s="6"/>
      <c r="F35" s="19"/>
      <c r="G35" s="25">
        <v>83844.710000000006</v>
      </c>
      <c r="H35" s="25">
        <v>38.79</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9" t="s">
        <v>8</v>
      </c>
      <c r="D39" s="54"/>
      <c r="E39" s="6"/>
      <c r="F39" s="19"/>
      <c r="G39" s="24"/>
      <c r="H39" s="24"/>
      <c r="I39" s="31"/>
      <c r="J39" s="31"/>
      <c r="K39" s="35"/>
    </row>
    <row r="40" spans="2:11" x14ac:dyDescent="0.25">
      <c r="B40" s="8" t="s">
        <v>838</v>
      </c>
      <c r="C40" s="57" t="s">
        <v>5328</v>
      </c>
      <c r="D40" s="54" t="s">
        <v>839</v>
      </c>
      <c r="E40" s="6" t="s">
        <v>771</v>
      </c>
      <c r="F40" s="19">
        <v>50</v>
      </c>
      <c r="G40" s="24">
        <v>5012.4799999999996</v>
      </c>
      <c r="H40" s="24">
        <v>2.3199999999999998</v>
      </c>
      <c r="I40" s="31">
        <v>7.6524999999999999</v>
      </c>
      <c r="J40" s="31"/>
      <c r="K40" s="35" t="s">
        <v>637</v>
      </c>
    </row>
    <row r="41" spans="2:11" x14ac:dyDescent="0.25">
      <c r="B41" s="8" t="s">
        <v>840</v>
      </c>
      <c r="C41" s="57" t="s">
        <v>5329</v>
      </c>
      <c r="D41" s="54" t="s">
        <v>841</v>
      </c>
      <c r="E41" s="6" t="s">
        <v>771</v>
      </c>
      <c r="F41" s="19">
        <v>50</v>
      </c>
      <c r="G41" s="24">
        <v>5001.22</v>
      </c>
      <c r="H41" s="24">
        <v>2.31</v>
      </c>
      <c r="I41" s="31">
        <v>7.7975000000000003</v>
      </c>
      <c r="J41" s="31"/>
      <c r="K41" s="35" t="s">
        <v>637</v>
      </c>
    </row>
    <row r="42" spans="2:11" x14ac:dyDescent="0.25">
      <c r="C42" s="58" t="s">
        <v>175</v>
      </c>
      <c r="D42" s="54"/>
      <c r="E42" s="6"/>
      <c r="F42" s="19"/>
      <c r="G42" s="25">
        <v>10013.700000000001</v>
      </c>
      <c r="H42" s="25">
        <v>4.63</v>
      </c>
      <c r="I42" s="31"/>
      <c r="J42" s="31"/>
      <c r="K42" s="35"/>
    </row>
    <row r="43" spans="2:11" x14ac:dyDescent="0.25">
      <c r="C43" s="57"/>
      <c r="D43" s="54"/>
      <c r="E43" s="6"/>
      <c r="F43" s="19"/>
      <c r="G43" s="24"/>
      <c r="H43" s="24"/>
      <c r="I43" s="31"/>
      <c r="J43" s="31"/>
      <c r="K43" s="35"/>
    </row>
    <row r="44" spans="2:11" x14ac:dyDescent="0.25">
      <c r="C44" s="59" t="s">
        <v>9</v>
      </c>
      <c r="D44" s="54"/>
      <c r="E44" s="6"/>
      <c r="F44" s="19"/>
      <c r="G44" s="24"/>
      <c r="H44" s="24"/>
      <c r="I44" s="31"/>
      <c r="J44" s="31"/>
      <c r="K44" s="35"/>
    </row>
    <row r="45" spans="2:11" x14ac:dyDescent="0.25">
      <c r="B45" s="8" t="s">
        <v>787</v>
      </c>
      <c r="C45" s="57" t="s">
        <v>788</v>
      </c>
      <c r="D45" s="54" t="s">
        <v>789</v>
      </c>
      <c r="E45" s="6" t="s">
        <v>189</v>
      </c>
      <c r="F45" s="19">
        <v>31500000</v>
      </c>
      <c r="G45" s="24">
        <v>31614.880000000001</v>
      </c>
      <c r="H45" s="24">
        <v>14.62</v>
      </c>
      <c r="I45" s="31">
        <v>6.9962835999999999</v>
      </c>
      <c r="J45" s="31"/>
      <c r="K45" s="35"/>
    </row>
    <row r="46" spans="2:11" x14ac:dyDescent="0.25">
      <c r="B46" s="8" t="s">
        <v>778</v>
      </c>
      <c r="C46" s="57" t="s">
        <v>779</v>
      </c>
      <c r="D46" s="54" t="s">
        <v>780</v>
      </c>
      <c r="E46" s="6" t="s">
        <v>189</v>
      </c>
      <c r="F46" s="19">
        <v>30000000</v>
      </c>
      <c r="G46" s="24">
        <v>30151.439999999999</v>
      </c>
      <c r="H46" s="24">
        <v>13.95</v>
      </c>
      <c r="I46" s="31">
        <v>7.3272085999999996</v>
      </c>
      <c r="J46" s="31"/>
      <c r="K46" s="35"/>
    </row>
    <row r="47" spans="2:11" x14ac:dyDescent="0.25">
      <c r="B47" s="8" t="s">
        <v>772</v>
      </c>
      <c r="C47" s="57" t="s">
        <v>773</v>
      </c>
      <c r="D47" s="54" t="s">
        <v>774</v>
      </c>
      <c r="E47" s="6" t="s">
        <v>189</v>
      </c>
      <c r="F47" s="19">
        <v>17500000</v>
      </c>
      <c r="G47" s="24">
        <v>17673.2</v>
      </c>
      <c r="H47" s="24">
        <v>8.18</v>
      </c>
      <c r="I47" s="31">
        <v>6.7523968999999999</v>
      </c>
      <c r="J47" s="31"/>
      <c r="K47" s="35"/>
    </row>
    <row r="48" spans="2:11" x14ac:dyDescent="0.25">
      <c r="B48" s="8" t="s">
        <v>775</v>
      </c>
      <c r="C48" s="57" t="s">
        <v>776</v>
      </c>
      <c r="D48" s="54" t="s">
        <v>777</v>
      </c>
      <c r="E48" s="6" t="s">
        <v>189</v>
      </c>
      <c r="F48" s="19">
        <v>9000000</v>
      </c>
      <c r="G48" s="24">
        <v>8846.16</v>
      </c>
      <c r="H48" s="24">
        <v>4.09</v>
      </c>
      <c r="I48" s="31">
        <v>6.6798872999999999</v>
      </c>
      <c r="J48" s="31"/>
      <c r="K48" s="35"/>
    </row>
    <row r="49" spans="2:11" x14ac:dyDescent="0.25">
      <c r="C49" s="58" t="s">
        <v>175</v>
      </c>
      <c r="D49" s="54"/>
      <c r="E49" s="6"/>
      <c r="F49" s="19"/>
      <c r="G49" s="25">
        <v>88285.68</v>
      </c>
      <c r="H49" s="25">
        <v>40.840000000000003</v>
      </c>
      <c r="I49" s="31"/>
      <c r="J49" s="31"/>
      <c r="K49" s="35"/>
    </row>
    <row r="50" spans="2:11" x14ac:dyDescent="0.25">
      <c r="C50" s="57"/>
      <c r="D50" s="54"/>
      <c r="E50" s="6"/>
      <c r="F50" s="19"/>
      <c r="G50" s="24"/>
      <c r="H50" s="24"/>
      <c r="I50" s="31"/>
      <c r="J50" s="31"/>
      <c r="K50" s="35"/>
    </row>
    <row r="51" spans="2:11" x14ac:dyDescent="0.25">
      <c r="C51" s="59" t="s">
        <v>10</v>
      </c>
      <c r="D51" s="54"/>
      <c r="E51" s="6"/>
      <c r="F51" s="19"/>
      <c r="G51" s="24"/>
      <c r="H51" s="24"/>
      <c r="I51" s="31"/>
      <c r="J51" s="31"/>
      <c r="K51" s="35"/>
    </row>
    <row r="52" spans="2:11" x14ac:dyDescent="0.25">
      <c r="B52" s="8" t="s">
        <v>842</v>
      </c>
      <c r="C52" s="57" t="s">
        <v>843</v>
      </c>
      <c r="D52" s="54" t="s">
        <v>844</v>
      </c>
      <c r="E52" s="6" t="s">
        <v>189</v>
      </c>
      <c r="F52" s="19">
        <v>10000000</v>
      </c>
      <c r="G52" s="24">
        <v>9693.35</v>
      </c>
      <c r="H52" s="24">
        <v>4.4800000000000004</v>
      </c>
      <c r="I52" s="31">
        <v>7.4772521999999997</v>
      </c>
      <c r="J52" s="31"/>
      <c r="K52" s="35"/>
    </row>
    <row r="53" spans="2:11" x14ac:dyDescent="0.25">
      <c r="C53" s="58" t="s">
        <v>175</v>
      </c>
      <c r="D53" s="54"/>
      <c r="E53" s="6"/>
      <c r="F53" s="19"/>
      <c r="G53" s="25">
        <v>9693.35</v>
      </c>
      <c r="H53" s="25">
        <v>4.4800000000000004</v>
      </c>
      <c r="I53" s="31"/>
      <c r="J53" s="31"/>
      <c r="K53" s="35"/>
    </row>
    <row r="54" spans="2:11" x14ac:dyDescent="0.25">
      <c r="C54" s="57"/>
      <c r="D54" s="54"/>
      <c r="E54" s="6"/>
      <c r="F54" s="19"/>
      <c r="G54" s="24"/>
      <c r="H54" s="24"/>
      <c r="I54" s="31"/>
      <c r="J54" s="31"/>
      <c r="K54" s="35"/>
    </row>
    <row r="55" spans="2:11" x14ac:dyDescent="0.25">
      <c r="C55" s="58" t="s">
        <v>11</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13</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14</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15</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16</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20</v>
      </c>
      <c r="D70" s="54"/>
      <c r="E70" s="6"/>
      <c r="F70" s="19"/>
      <c r="G70" s="24"/>
      <c r="H70" s="24"/>
      <c r="I70" s="31"/>
      <c r="J70" s="31"/>
      <c r="K70" s="35"/>
    </row>
    <row r="71" spans="1:11" x14ac:dyDescent="0.25">
      <c r="B71" s="8" t="s">
        <v>845</v>
      </c>
      <c r="C71" s="57" t="s">
        <v>5299</v>
      </c>
      <c r="D71" s="54" t="s">
        <v>846</v>
      </c>
      <c r="E71" s="6" t="s">
        <v>847</v>
      </c>
      <c r="F71" s="19">
        <v>4914.8670000000002</v>
      </c>
      <c r="G71" s="24">
        <v>559.58000000000004</v>
      </c>
      <c r="H71" s="24">
        <v>0.26</v>
      </c>
      <c r="I71" s="31">
        <v>5.62</v>
      </c>
      <c r="J71" s="31"/>
      <c r="K71" s="35"/>
    </row>
    <row r="72" spans="1:11" x14ac:dyDescent="0.25">
      <c r="C72" s="58" t="s">
        <v>175</v>
      </c>
      <c r="D72" s="54"/>
      <c r="E72" s="6"/>
      <c r="F72" s="19"/>
      <c r="G72" s="25">
        <v>559.58000000000004</v>
      </c>
      <c r="H72" s="25">
        <v>0.26</v>
      </c>
      <c r="I72" s="31"/>
      <c r="J72" s="31"/>
      <c r="K72" s="35"/>
    </row>
    <row r="73" spans="1:11" x14ac:dyDescent="0.25">
      <c r="C73" s="57"/>
      <c r="D73" s="54"/>
      <c r="E73" s="6"/>
      <c r="F73" s="19"/>
      <c r="G73" s="24"/>
      <c r="H73" s="24"/>
      <c r="I73" s="31"/>
      <c r="J73" s="31"/>
      <c r="K73" s="35"/>
    </row>
    <row r="74" spans="1:11" x14ac:dyDescent="0.25">
      <c r="C74" s="58" t="s">
        <v>21</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22</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23</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9" t="s">
        <v>24</v>
      </c>
      <c r="D80" s="54"/>
      <c r="E80" s="6"/>
      <c r="F80" s="19"/>
      <c r="G80" s="24"/>
      <c r="H80" s="24"/>
      <c r="I80" s="31"/>
      <c r="J80" s="31"/>
      <c r="K80" s="35"/>
    </row>
    <row r="81" spans="1:54" x14ac:dyDescent="0.25">
      <c r="B81" s="8" t="s">
        <v>190</v>
      </c>
      <c r="C81" s="57" t="s">
        <v>191</v>
      </c>
      <c r="D81" s="54"/>
      <c r="E81" s="6"/>
      <c r="F81" s="19"/>
      <c r="G81" s="24">
        <v>20830.45</v>
      </c>
      <c r="H81" s="24">
        <v>9.64</v>
      </c>
      <c r="I81" s="31"/>
      <c r="J81" s="31"/>
      <c r="K81" s="35"/>
    </row>
    <row r="82" spans="1:54" x14ac:dyDescent="0.25">
      <c r="C82" s="58" t="s">
        <v>175</v>
      </c>
      <c r="D82" s="54"/>
      <c r="E82" s="6"/>
      <c r="F82" s="19"/>
      <c r="G82" s="25">
        <v>20830.45</v>
      </c>
      <c r="H82" s="25">
        <v>9.64</v>
      </c>
      <c r="I82" s="31"/>
      <c r="J82" s="31"/>
      <c r="K82" s="35"/>
    </row>
    <row r="83" spans="1:54" x14ac:dyDescent="0.25">
      <c r="C83" s="57"/>
      <c r="D83" s="54"/>
      <c r="E83" s="6"/>
      <c r="F83" s="19"/>
      <c r="G83" s="24"/>
      <c r="H83" s="24"/>
      <c r="I83" s="31"/>
      <c r="J83" s="31"/>
      <c r="K83" s="35"/>
    </row>
    <row r="84" spans="1:54" x14ac:dyDescent="0.25">
      <c r="A84" s="10"/>
      <c r="B84" s="28"/>
      <c r="C84" s="58" t="s">
        <v>25</v>
      </c>
      <c r="D84" s="54"/>
      <c r="E84" s="6"/>
      <c r="F84" s="19"/>
      <c r="G84" s="24"/>
      <c r="H84" s="24"/>
      <c r="I84" s="31"/>
      <c r="J84" s="31"/>
      <c r="K84" s="35"/>
    </row>
    <row r="85" spans="1:54" s="2" customFormat="1" ht="13.5" x14ac:dyDescent="0.25">
      <c r="A85" s="28"/>
      <c r="B85" s="28"/>
      <c r="C85" s="57" t="s">
        <v>5239</v>
      </c>
      <c r="D85" s="54"/>
      <c r="E85" s="6"/>
      <c r="F85" s="19"/>
      <c r="G85" s="24" t="s">
        <v>2</v>
      </c>
      <c r="H85" s="24" t="s">
        <v>2</v>
      </c>
      <c r="I85" s="31"/>
      <c r="J85" s="31"/>
      <c r="K85" s="35"/>
      <c r="L85" s="3"/>
      <c r="AI85" s="3"/>
      <c r="AV85" s="3"/>
      <c r="AX85" s="3"/>
      <c r="BB85" s="3"/>
    </row>
    <row r="86" spans="1:54" x14ac:dyDescent="0.25">
      <c r="B86" s="8"/>
      <c r="C86" s="57" t="s">
        <v>192</v>
      </c>
      <c r="D86" s="54"/>
      <c r="E86" s="6"/>
      <c r="F86" s="19"/>
      <c r="G86" s="24">
        <v>2946.73</v>
      </c>
      <c r="H86" s="24">
        <v>1.36</v>
      </c>
      <c r="I86" s="31"/>
      <c r="J86" s="31"/>
      <c r="K86" s="35"/>
    </row>
    <row r="87" spans="1:54" x14ac:dyDescent="0.25">
      <c r="C87" s="58" t="s">
        <v>175</v>
      </c>
      <c r="D87" s="54"/>
      <c r="E87" s="6"/>
      <c r="F87" s="19"/>
      <c r="G87" s="25">
        <v>2946.73</v>
      </c>
      <c r="H87" s="25">
        <v>1.36</v>
      </c>
      <c r="I87" s="31"/>
      <c r="J87" s="31"/>
      <c r="K87" s="35"/>
    </row>
    <row r="88" spans="1:54" x14ac:dyDescent="0.25">
      <c r="C88" s="57"/>
      <c r="D88" s="54"/>
      <c r="E88" s="6"/>
      <c r="F88" s="19"/>
      <c r="G88" s="24"/>
      <c r="H88" s="24"/>
      <c r="I88" s="31"/>
      <c r="J88" s="31"/>
      <c r="K88" s="35"/>
    </row>
    <row r="89" spans="1:54" x14ac:dyDescent="0.25">
      <c r="C89" s="60" t="s">
        <v>193</v>
      </c>
      <c r="D89" s="55"/>
      <c r="E89" s="5"/>
      <c r="F89" s="20"/>
      <c r="G89" s="26">
        <v>216174.2</v>
      </c>
      <c r="H89" s="26">
        <v>100.00000000000001</v>
      </c>
      <c r="I89" s="32"/>
      <c r="J89" s="32"/>
      <c r="K89" s="36"/>
    </row>
    <row r="92" spans="1:54" x14ac:dyDescent="0.25">
      <c r="C92" s="1" t="s">
        <v>194</v>
      </c>
    </row>
    <row r="93" spans="1:54" x14ac:dyDescent="0.25">
      <c r="C93" s="37" t="s">
        <v>195</v>
      </c>
      <c r="D93" s="37"/>
      <c r="E93" s="37"/>
      <c r="F93" s="37"/>
      <c r="G93" s="37"/>
      <c r="H93" s="37"/>
      <c r="I93" s="37"/>
      <c r="J93" s="37"/>
      <c r="K93" s="37"/>
    </row>
    <row r="94" spans="1:54" x14ac:dyDescent="0.25">
      <c r="C94" s="2" t="s">
        <v>196</v>
      </c>
    </row>
    <row r="95" spans="1:54" x14ac:dyDescent="0.25">
      <c r="C95" s="2" t="s">
        <v>197</v>
      </c>
    </row>
    <row r="96" spans="1:54" ht="30" customHeight="1" x14ac:dyDescent="0.25">
      <c r="C96" s="92" t="s">
        <v>198</v>
      </c>
      <c r="D96" s="93"/>
      <c r="E96" s="93"/>
      <c r="F96" s="93"/>
      <c r="G96" s="93"/>
      <c r="H96" s="93"/>
      <c r="I96" s="93"/>
      <c r="J96" s="93"/>
      <c r="K96" s="93"/>
    </row>
    <row r="97" spans="3:5" x14ac:dyDescent="0.25">
      <c r="C97" s="2" t="s">
        <v>199</v>
      </c>
    </row>
    <row r="98" spans="3:5" x14ac:dyDescent="0.25">
      <c r="C98" s="2" t="s">
        <v>5280</v>
      </c>
    </row>
    <row r="100" spans="3:5" x14ac:dyDescent="0.25">
      <c r="C100" s="1" t="s">
        <v>5400</v>
      </c>
      <c r="E100" s="90" t="s">
        <v>5401</v>
      </c>
    </row>
    <row r="101" spans="3:5" x14ac:dyDescent="0.25">
      <c r="E101" s="2" t="s">
        <v>5406</v>
      </c>
    </row>
  </sheetData>
  <mergeCells count="1">
    <mergeCell ref="C96:K96"/>
  </mergeCells>
  <hyperlinks>
    <hyperlink ref="J2" location="'Index'!A1" display="'Index'!A1" xr:uid="{8193DA13-C5FE-4F1A-A6AE-BD3F03B9070F}"/>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A7411-8BF3-4F4E-8768-86FF12740D55}">
  <sheetPr codeName="Sheet1"/>
  <dimension ref="A1:IV89"/>
  <sheetViews>
    <sheetView showGridLines="0" zoomScale="90" zoomScaleNormal="90" workbookViewId="0">
      <pane ySplit="6" topLeftCell="A73" activePane="bottomLeft" state="frozen"/>
      <selection pane="bottomLeft" activeCell="G102" sqref="G10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3410</v>
      </c>
      <c r="J2" s="38" t="s">
        <v>4913</v>
      </c>
    </row>
    <row r="3" spans="1:54" ht="16.5" x14ac:dyDescent="0.3">
      <c r="C3" s="1" t="s">
        <v>28</v>
      </c>
      <c r="D3" s="21" t="s">
        <v>3411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3412</v>
      </c>
      <c r="C26" s="57" t="s">
        <v>3413</v>
      </c>
      <c r="D26" s="54" t="s">
        <v>3414</v>
      </c>
      <c r="E26" s="6" t="s">
        <v>189</v>
      </c>
      <c r="F26" s="19">
        <v>9500000</v>
      </c>
      <c r="G26" s="24">
        <v>9641.73</v>
      </c>
      <c r="H26" s="24">
        <v>24.37</v>
      </c>
      <c r="I26" s="31">
        <v>5.945773</v>
      </c>
      <c r="J26" s="31"/>
      <c r="K26" s="35"/>
    </row>
    <row r="27" spans="1:11" x14ac:dyDescent="0.25">
      <c r="B27" s="8" t="s">
        <v>3415</v>
      </c>
      <c r="C27" s="57" t="s">
        <v>3416</v>
      </c>
      <c r="D27" s="54" t="s">
        <v>3417</v>
      </c>
      <c r="E27" s="6" t="s">
        <v>189</v>
      </c>
      <c r="F27" s="19">
        <v>6000000</v>
      </c>
      <c r="G27" s="24">
        <v>6090.38</v>
      </c>
      <c r="H27" s="24">
        <v>15.39</v>
      </c>
      <c r="I27" s="31">
        <v>5.9444350000000004</v>
      </c>
      <c r="J27" s="31"/>
      <c r="K27" s="35"/>
    </row>
    <row r="28" spans="1:11" x14ac:dyDescent="0.25">
      <c r="B28" s="8" t="s">
        <v>3418</v>
      </c>
      <c r="C28" s="57" t="s">
        <v>3419</v>
      </c>
      <c r="D28" s="54" t="s">
        <v>3420</v>
      </c>
      <c r="E28" s="6" t="s">
        <v>189</v>
      </c>
      <c r="F28" s="19">
        <v>4500000</v>
      </c>
      <c r="G28" s="24">
        <v>4568.6899999999996</v>
      </c>
      <c r="H28" s="24">
        <v>11.55</v>
      </c>
      <c r="I28" s="31">
        <v>5.8944051000000002</v>
      </c>
      <c r="J28" s="31"/>
      <c r="K28" s="35"/>
    </row>
    <row r="29" spans="1:11" x14ac:dyDescent="0.25">
      <c r="B29" s="8" t="s">
        <v>3421</v>
      </c>
      <c r="C29" s="57" t="s">
        <v>3422</v>
      </c>
      <c r="D29" s="54" t="s">
        <v>3423</v>
      </c>
      <c r="E29" s="6" t="s">
        <v>189</v>
      </c>
      <c r="F29" s="19">
        <v>2500000</v>
      </c>
      <c r="G29" s="24">
        <v>2532.23</v>
      </c>
      <c r="H29" s="24">
        <v>6.4</v>
      </c>
      <c r="I29" s="31">
        <v>5.9098499999999996</v>
      </c>
      <c r="J29" s="31"/>
      <c r="K29" s="35"/>
    </row>
    <row r="30" spans="1:11" x14ac:dyDescent="0.25">
      <c r="B30" s="8" t="s">
        <v>3424</v>
      </c>
      <c r="C30" s="57" t="s">
        <v>3425</v>
      </c>
      <c r="D30" s="54" t="s">
        <v>3426</v>
      </c>
      <c r="E30" s="6" t="s">
        <v>189</v>
      </c>
      <c r="F30" s="19">
        <v>2000000</v>
      </c>
      <c r="G30" s="24">
        <v>2030.35</v>
      </c>
      <c r="H30" s="24">
        <v>5.13</v>
      </c>
      <c r="I30" s="31">
        <v>5.9282667</v>
      </c>
      <c r="J30" s="31"/>
      <c r="K30" s="35"/>
    </row>
    <row r="31" spans="1:11" x14ac:dyDescent="0.25">
      <c r="B31" s="8" t="s">
        <v>3427</v>
      </c>
      <c r="C31" s="57" t="s">
        <v>3428</v>
      </c>
      <c r="D31" s="54" t="s">
        <v>3429</v>
      </c>
      <c r="E31" s="6" t="s">
        <v>189</v>
      </c>
      <c r="F31" s="19">
        <v>1000000</v>
      </c>
      <c r="G31" s="24">
        <v>1015.13</v>
      </c>
      <c r="H31" s="24">
        <v>2.57</v>
      </c>
      <c r="I31" s="31">
        <v>5.8944051000000002</v>
      </c>
      <c r="J31" s="31"/>
      <c r="K31" s="35"/>
    </row>
    <row r="32" spans="1:11" x14ac:dyDescent="0.25">
      <c r="C32" s="58" t="s">
        <v>175</v>
      </c>
      <c r="D32" s="54"/>
      <c r="E32" s="6"/>
      <c r="F32" s="19"/>
      <c r="G32" s="25">
        <v>25878.51</v>
      </c>
      <c r="H32" s="25">
        <v>65.41</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3430</v>
      </c>
      <c r="C44" s="57" t="s">
        <v>3431</v>
      </c>
      <c r="D44" s="54" t="s">
        <v>3432</v>
      </c>
      <c r="E44" s="6" t="s">
        <v>189</v>
      </c>
      <c r="F44" s="19">
        <v>4714500</v>
      </c>
      <c r="G44" s="24">
        <v>4527.38</v>
      </c>
      <c r="H44" s="24">
        <v>11.44</v>
      </c>
      <c r="I44" s="31">
        <v>5.9086224999999999</v>
      </c>
      <c r="J44" s="31"/>
      <c r="K44" s="35"/>
    </row>
    <row r="45" spans="1:11" x14ac:dyDescent="0.25">
      <c r="B45" s="8" t="s">
        <v>3433</v>
      </c>
      <c r="C45" s="57" t="s">
        <v>3434</v>
      </c>
      <c r="D45" s="54" t="s">
        <v>3435</v>
      </c>
      <c r="E45" s="6" t="s">
        <v>189</v>
      </c>
      <c r="F45" s="19">
        <v>1800000</v>
      </c>
      <c r="G45" s="24">
        <v>1745.26</v>
      </c>
      <c r="H45" s="24">
        <v>4.41</v>
      </c>
      <c r="I45" s="31">
        <v>5.8990133</v>
      </c>
      <c r="J45" s="31"/>
      <c r="K45" s="35"/>
    </row>
    <row r="46" spans="1:11" x14ac:dyDescent="0.25">
      <c r="B46" s="8" t="s">
        <v>3436</v>
      </c>
      <c r="C46" s="57" t="s">
        <v>3437</v>
      </c>
      <c r="D46" s="54" t="s">
        <v>3438</v>
      </c>
      <c r="E46" s="6" t="s">
        <v>189</v>
      </c>
      <c r="F46" s="19">
        <v>1471900</v>
      </c>
      <c r="G46" s="24">
        <v>1413.26</v>
      </c>
      <c r="H46" s="24">
        <v>3.57</v>
      </c>
      <c r="I46" s="31">
        <v>5.9086224999999999</v>
      </c>
      <c r="J46" s="31"/>
      <c r="K46" s="35"/>
    </row>
    <row r="47" spans="1:11" x14ac:dyDescent="0.25">
      <c r="B47" s="8" t="s">
        <v>3382</v>
      </c>
      <c r="C47" s="57" t="s">
        <v>3383</v>
      </c>
      <c r="D47" s="54" t="s">
        <v>3384</v>
      </c>
      <c r="E47" s="6" t="s">
        <v>189</v>
      </c>
      <c r="F47" s="19">
        <v>1150000</v>
      </c>
      <c r="G47" s="24">
        <v>1113.76</v>
      </c>
      <c r="H47" s="24">
        <v>2.81</v>
      </c>
      <c r="I47" s="31">
        <v>5.9032268999999999</v>
      </c>
      <c r="J47" s="31"/>
      <c r="K47" s="35"/>
    </row>
    <row r="48" spans="1:11" x14ac:dyDescent="0.25">
      <c r="B48" s="8" t="s">
        <v>3439</v>
      </c>
      <c r="C48" s="57" t="s">
        <v>3440</v>
      </c>
      <c r="D48" s="54" t="s">
        <v>3441</v>
      </c>
      <c r="E48" s="6" t="s">
        <v>189</v>
      </c>
      <c r="F48" s="19">
        <v>1022000</v>
      </c>
      <c r="G48" s="24">
        <v>980.81</v>
      </c>
      <c r="H48" s="24">
        <v>2.48</v>
      </c>
      <c r="I48" s="31">
        <v>5.9086224999999999</v>
      </c>
      <c r="J48" s="31"/>
      <c r="K48" s="35"/>
    </row>
    <row r="49" spans="1:11" x14ac:dyDescent="0.25">
      <c r="B49" s="8" t="s">
        <v>3442</v>
      </c>
      <c r="C49" s="57" t="s">
        <v>3443</v>
      </c>
      <c r="D49" s="54" t="s">
        <v>3444</v>
      </c>
      <c r="E49" s="6" t="s">
        <v>189</v>
      </c>
      <c r="F49" s="19">
        <v>1015300</v>
      </c>
      <c r="G49" s="24">
        <v>973.76</v>
      </c>
      <c r="H49" s="24">
        <v>2.46</v>
      </c>
      <c r="I49" s="31">
        <v>5.9086224999999999</v>
      </c>
      <c r="J49" s="31"/>
      <c r="K49" s="35"/>
    </row>
    <row r="50" spans="1:11" x14ac:dyDescent="0.25">
      <c r="B50" s="8" t="s">
        <v>3445</v>
      </c>
      <c r="C50" s="57" t="s">
        <v>3446</v>
      </c>
      <c r="D50" s="54" t="s">
        <v>3447</v>
      </c>
      <c r="E50" s="6" t="s">
        <v>189</v>
      </c>
      <c r="F50" s="19">
        <v>700000</v>
      </c>
      <c r="G50" s="24">
        <v>672</v>
      </c>
      <c r="H50" s="24">
        <v>1.7</v>
      </c>
      <c r="I50" s="31">
        <v>5.9086224999999999</v>
      </c>
      <c r="J50" s="31"/>
      <c r="K50" s="35"/>
    </row>
    <row r="51" spans="1:11" x14ac:dyDescent="0.25">
      <c r="B51" s="8" t="s">
        <v>3448</v>
      </c>
      <c r="C51" s="57" t="s">
        <v>3449</v>
      </c>
      <c r="D51" s="54" t="s">
        <v>3450</v>
      </c>
      <c r="E51" s="6" t="s">
        <v>189</v>
      </c>
      <c r="F51" s="19">
        <v>575000</v>
      </c>
      <c r="G51" s="24">
        <v>552.44000000000005</v>
      </c>
      <c r="H51" s="24">
        <v>1.4</v>
      </c>
      <c r="I51" s="31">
        <v>5.9086224999999999</v>
      </c>
      <c r="J51" s="31"/>
      <c r="K51" s="35"/>
    </row>
    <row r="52" spans="1:11" x14ac:dyDescent="0.25">
      <c r="B52" s="8" t="s">
        <v>3391</v>
      </c>
      <c r="C52" s="57" t="s">
        <v>3392</v>
      </c>
      <c r="D52" s="54" t="s">
        <v>3393</v>
      </c>
      <c r="E52" s="6" t="s">
        <v>189</v>
      </c>
      <c r="F52" s="19">
        <v>552000</v>
      </c>
      <c r="G52" s="24">
        <v>538.26</v>
      </c>
      <c r="H52" s="24">
        <v>1.36</v>
      </c>
      <c r="I52" s="31">
        <v>5.7507000000000001</v>
      </c>
      <c r="J52" s="31"/>
      <c r="K52" s="35"/>
    </row>
    <row r="53" spans="1:11" x14ac:dyDescent="0.25">
      <c r="B53" s="8" t="s">
        <v>3451</v>
      </c>
      <c r="C53" s="57" t="s">
        <v>3452</v>
      </c>
      <c r="D53" s="54" t="s">
        <v>3453</v>
      </c>
      <c r="E53" s="6" t="s">
        <v>189</v>
      </c>
      <c r="F53" s="19">
        <v>275000</v>
      </c>
      <c r="G53" s="24">
        <v>265.73</v>
      </c>
      <c r="H53" s="24">
        <v>0.67</v>
      </c>
      <c r="I53" s="31">
        <v>5.9086224999999999</v>
      </c>
      <c r="J53" s="31"/>
      <c r="K53" s="35"/>
    </row>
    <row r="54" spans="1:11" x14ac:dyDescent="0.25">
      <c r="B54" s="8" t="s">
        <v>3394</v>
      </c>
      <c r="C54" s="57" t="s">
        <v>3395</v>
      </c>
      <c r="D54" s="54" t="s">
        <v>3396</v>
      </c>
      <c r="E54" s="6" t="s">
        <v>189</v>
      </c>
      <c r="F54" s="19">
        <v>157000</v>
      </c>
      <c r="G54" s="24">
        <v>152.93</v>
      </c>
      <c r="H54" s="24">
        <v>0.39</v>
      </c>
      <c r="I54" s="31">
        <v>5.7518500000000001</v>
      </c>
      <c r="J54" s="31"/>
      <c r="K54" s="35"/>
    </row>
    <row r="55" spans="1:11" x14ac:dyDescent="0.25">
      <c r="B55" s="8" t="s">
        <v>3388</v>
      </c>
      <c r="C55" s="57" t="s">
        <v>3389</v>
      </c>
      <c r="D55" s="54" t="s">
        <v>3390</v>
      </c>
      <c r="E55" s="6" t="s">
        <v>189</v>
      </c>
      <c r="F55" s="19">
        <v>75000</v>
      </c>
      <c r="G55" s="24">
        <v>73.34</v>
      </c>
      <c r="H55" s="24">
        <v>0.19</v>
      </c>
      <c r="I55" s="31">
        <v>5.74885</v>
      </c>
      <c r="J55" s="31"/>
      <c r="K55" s="35"/>
    </row>
    <row r="56" spans="1:11" x14ac:dyDescent="0.25">
      <c r="C56" s="58" t="s">
        <v>175</v>
      </c>
      <c r="D56" s="54"/>
      <c r="E56" s="6"/>
      <c r="F56" s="19"/>
      <c r="G56" s="25">
        <v>13008.93</v>
      </c>
      <c r="H56" s="25">
        <v>32.880000000000003</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190</v>
      </c>
      <c r="C70" s="57" t="s">
        <v>191</v>
      </c>
      <c r="D70" s="54"/>
      <c r="E70" s="6"/>
      <c r="F70" s="19"/>
      <c r="G70" s="24">
        <v>18.350000000000001</v>
      </c>
      <c r="H70" s="24">
        <v>0.05</v>
      </c>
      <c r="I70" s="31"/>
      <c r="J70" s="31"/>
      <c r="K70" s="35"/>
    </row>
    <row r="71" spans="1:54" x14ac:dyDescent="0.25">
      <c r="C71" s="58" t="s">
        <v>175</v>
      </c>
      <c r="D71" s="54"/>
      <c r="E71" s="6"/>
      <c r="F71" s="19"/>
      <c r="G71" s="25">
        <v>18.350000000000001</v>
      </c>
      <c r="H71" s="25">
        <v>0.05</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5239</v>
      </c>
      <c r="D74" s="54"/>
      <c r="E74" s="6"/>
      <c r="F74" s="19"/>
      <c r="G74" s="24" t="s">
        <v>2</v>
      </c>
      <c r="H74" s="24" t="s">
        <v>2</v>
      </c>
      <c r="I74" s="31"/>
      <c r="J74" s="31"/>
      <c r="K74" s="35"/>
      <c r="L74" s="3"/>
      <c r="AI74" s="3"/>
      <c r="AV74" s="3"/>
      <c r="AX74" s="3"/>
      <c r="BB74" s="3"/>
    </row>
    <row r="75" spans="1:54" x14ac:dyDescent="0.25">
      <c r="B75" s="8"/>
      <c r="C75" s="57" t="s">
        <v>192</v>
      </c>
      <c r="D75" s="54"/>
      <c r="E75" s="6"/>
      <c r="F75" s="19"/>
      <c r="G75" s="24">
        <v>662.99</v>
      </c>
      <c r="H75" s="24">
        <v>1.66</v>
      </c>
      <c r="I75" s="31"/>
      <c r="J75" s="31"/>
      <c r="K75" s="35"/>
    </row>
    <row r="76" spans="1:54" x14ac:dyDescent="0.25">
      <c r="C76" s="58" t="s">
        <v>175</v>
      </c>
      <c r="D76" s="54"/>
      <c r="E76" s="6"/>
      <c r="F76" s="19"/>
      <c r="G76" s="25">
        <v>662.99</v>
      </c>
      <c r="H76" s="25">
        <v>1.66</v>
      </c>
      <c r="I76" s="31"/>
      <c r="J76" s="31"/>
      <c r="K76" s="35"/>
    </row>
    <row r="77" spans="1:54" x14ac:dyDescent="0.25">
      <c r="C77" s="57"/>
      <c r="D77" s="54"/>
      <c r="E77" s="6"/>
      <c r="F77" s="19"/>
      <c r="G77" s="24"/>
      <c r="H77" s="24"/>
      <c r="I77" s="31"/>
      <c r="J77" s="31"/>
      <c r="K77" s="35"/>
    </row>
    <row r="78" spans="1:54" x14ac:dyDescent="0.25">
      <c r="C78" s="60" t="s">
        <v>193</v>
      </c>
      <c r="D78" s="55"/>
      <c r="E78" s="5"/>
      <c r="F78" s="20"/>
      <c r="G78" s="26">
        <v>39568.78</v>
      </c>
      <c r="H78" s="26">
        <v>99.999999999999986</v>
      </c>
      <c r="I78" s="32"/>
      <c r="J78" s="32"/>
      <c r="K78" s="36"/>
    </row>
    <row r="81" spans="3:11" x14ac:dyDescent="0.25">
      <c r="C81" s="1" t="s">
        <v>194</v>
      </c>
    </row>
    <row r="82" spans="3:11" x14ac:dyDescent="0.25">
      <c r="C82" s="37" t="s">
        <v>195</v>
      </c>
      <c r="D82" s="37"/>
      <c r="E82" s="37"/>
      <c r="F82" s="37"/>
      <c r="G82" s="37"/>
      <c r="H82" s="37"/>
      <c r="I82" s="37"/>
      <c r="J82" s="37"/>
      <c r="K82" s="37"/>
    </row>
    <row r="83" spans="3:11" x14ac:dyDescent="0.25">
      <c r="C83" s="2" t="s">
        <v>196</v>
      </c>
    </row>
    <row r="84" spans="3:11" x14ac:dyDescent="0.25">
      <c r="C84" s="2" t="s">
        <v>197</v>
      </c>
    </row>
    <row r="85" spans="3:11" ht="30" customHeight="1" x14ac:dyDescent="0.25">
      <c r="C85" s="92" t="s">
        <v>198</v>
      </c>
      <c r="D85" s="93"/>
      <c r="E85" s="93"/>
      <c r="F85" s="93"/>
      <c r="G85" s="93"/>
      <c r="H85" s="93"/>
      <c r="I85" s="93"/>
      <c r="J85" s="93"/>
      <c r="K85" s="93"/>
    </row>
    <row r="86" spans="3:11" x14ac:dyDescent="0.25">
      <c r="C86" s="2" t="s">
        <v>199</v>
      </c>
    </row>
    <row r="88" spans="3:11" x14ac:dyDescent="0.25">
      <c r="C88" s="1" t="s">
        <v>5400</v>
      </c>
      <c r="E88" s="90" t="s">
        <v>5401</v>
      </c>
    </row>
    <row r="89" spans="3:11" x14ac:dyDescent="0.25">
      <c r="E89" s="2" t="s">
        <v>5406</v>
      </c>
    </row>
  </sheetData>
  <mergeCells count="1">
    <mergeCell ref="C85:K85"/>
  </mergeCells>
  <hyperlinks>
    <hyperlink ref="J2" location="'Index'!A1" display="'Index'!A1" xr:uid="{0DF3FD0A-D3A6-48C6-A8C9-A20BAAAEC258}"/>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743-AEAA-49FD-8768-DAA360D356CD}">
  <sheetPr codeName="Sheet1"/>
  <dimension ref="A1:IV90"/>
  <sheetViews>
    <sheetView showGridLines="0" zoomScale="90" zoomScaleNormal="90" workbookViewId="0">
      <pane ySplit="6" topLeftCell="A74" activePane="bottomLeft" state="frozen"/>
      <selection pane="bottomLeft" activeCell="J105" sqref="J105"/>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3454</v>
      </c>
      <c r="J2" s="38" t="s">
        <v>4913</v>
      </c>
    </row>
    <row r="3" spans="1:54" ht="16.5" x14ac:dyDescent="0.3">
      <c r="C3" s="1" t="s">
        <v>28</v>
      </c>
      <c r="D3" s="21" t="s">
        <v>3455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3456</v>
      </c>
      <c r="C26" s="57" t="s">
        <v>3457</v>
      </c>
      <c r="D26" s="54" t="s">
        <v>3458</v>
      </c>
      <c r="E26" s="6" t="s">
        <v>189</v>
      </c>
      <c r="F26" s="19">
        <v>5500000</v>
      </c>
      <c r="G26" s="24">
        <v>5566.59</v>
      </c>
      <c r="H26" s="24">
        <v>23.99</v>
      </c>
      <c r="I26" s="31">
        <v>5.7850000000000001</v>
      </c>
      <c r="J26" s="31"/>
      <c r="K26" s="35"/>
    </row>
    <row r="27" spans="1:11" x14ac:dyDescent="0.25">
      <c r="B27" s="8" t="s">
        <v>3421</v>
      </c>
      <c r="C27" s="57" t="s">
        <v>3422</v>
      </c>
      <c r="D27" s="54" t="s">
        <v>3423</v>
      </c>
      <c r="E27" s="6" t="s">
        <v>189</v>
      </c>
      <c r="F27" s="19">
        <v>3500000</v>
      </c>
      <c r="G27" s="24">
        <v>3545.13</v>
      </c>
      <c r="H27" s="24">
        <v>15.28</v>
      </c>
      <c r="I27" s="31">
        <v>5.9098499999999996</v>
      </c>
      <c r="J27" s="31"/>
      <c r="K27" s="35"/>
    </row>
    <row r="28" spans="1:11" x14ac:dyDescent="0.25">
      <c r="B28" s="8" t="s">
        <v>3459</v>
      </c>
      <c r="C28" s="57" t="s">
        <v>3460</v>
      </c>
      <c r="D28" s="54" t="s">
        <v>3461</v>
      </c>
      <c r="E28" s="6" t="s">
        <v>189</v>
      </c>
      <c r="F28" s="19">
        <v>2000000</v>
      </c>
      <c r="G28" s="24">
        <v>2025.85</v>
      </c>
      <c r="H28" s="24">
        <v>8.73</v>
      </c>
      <c r="I28" s="31">
        <v>5.8944051000000002</v>
      </c>
      <c r="J28" s="31"/>
      <c r="K28" s="35"/>
    </row>
    <row r="29" spans="1:11" x14ac:dyDescent="0.25">
      <c r="B29" s="8" t="s">
        <v>3362</v>
      </c>
      <c r="C29" s="57" t="s">
        <v>3363</v>
      </c>
      <c r="D29" s="54" t="s">
        <v>3364</v>
      </c>
      <c r="E29" s="6" t="s">
        <v>189</v>
      </c>
      <c r="F29" s="19">
        <v>2000000</v>
      </c>
      <c r="G29" s="24">
        <v>2018.5</v>
      </c>
      <c r="H29" s="24">
        <v>8.6999999999999993</v>
      </c>
      <c r="I29" s="31">
        <v>5.78</v>
      </c>
      <c r="J29" s="31"/>
      <c r="K29" s="35"/>
    </row>
    <row r="30" spans="1:11" x14ac:dyDescent="0.25">
      <c r="B30" s="8" t="s">
        <v>3462</v>
      </c>
      <c r="C30" s="57" t="s">
        <v>3463</v>
      </c>
      <c r="D30" s="54" t="s">
        <v>3464</v>
      </c>
      <c r="E30" s="6" t="s">
        <v>189</v>
      </c>
      <c r="F30" s="19">
        <v>1000000</v>
      </c>
      <c r="G30" s="24">
        <v>1015.27</v>
      </c>
      <c r="H30" s="24">
        <v>4.37</v>
      </c>
      <c r="I30" s="31">
        <v>5.9098499999999996</v>
      </c>
      <c r="J30" s="31"/>
      <c r="K30" s="35"/>
    </row>
    <row r="31" spans="1:11" x14ac:dyDescent="0.25">
      <c r="B31" s="8" t="s">
        <v>3465</v>
      </c>
      <c r="C31" s="57" t="s">
        <v>3466</v>
      </c>
      <c r="D31" s="54" t="s">
        <v>3467</v>
      </c>
      <c r="E31" s="6" t="s">
        <v>189</v>
      </c>
      <c r="F31" s="19">
        <v>1000000</v>
      </c>
      <c r="G31" s="24">
        <v>1012.86</v>
      </c>
      <c r="H31" s="24">
        <v>4.3600000000000003</v>
      </c>
      <c r="I31" s="31">
        <v>5.925389</v>
      </c>
      <c r="J31" s="31"/>
      <c r="K31" s="35"/>
    </row>
    <row r="32" spans="1:11" x14ac:dyDescent="0.25">
      <c r="B32" s="8" t="s">
        <v>3468</v>
      </c>
      <c r="C32" s="57" t="s">
        <v>3469</v>
      </c>
      <c r="D32" s="54" t="s">
        <v>3470</v>
      </c>
      <c r="E32" s="6" t="s">
        <v>189</v>
      </c>
      <c r="F32" s="19">
        <v>750000</v>
      </c>
      <c r="G32" s="24">
        <v>761.5</v>
      </c>
      <c r="H32" s="24">
        <v>3.28</v>
      </c>
      <c r="I32" s="31">
        <v>5.8944051000000002</v>
      </c>
      <c r="J32" s="31"/>
      <c r="K32" s="35"/>
    </row>
    <row r="33" spans="1:11" x14ac:dyDescent="0.25">
      <c r="B33" s="8" t="s">
        <v>3471</v>
      </c>
      <c r="C33" s="57" t="s">
        <v>3472</v>
      </c>
      <c r="D33" s="54" t="s">
        <v>3473</v>
      </c>
      <c r="E33" s="6" t="s">
        <v>189</v>
      </c>
      <c r="F33" s="19">
        <v>500000</v>
      </c>
      <c r="G33" s="24">
        <v>507.63</v>
      </c>
      <c r="H33" s="24">
        <v>2.19</v>
      </c>
      <c r="I33" s="31">
        <v>5.9195229999999999</v>
      </c>
      <c r="J33" s="31"/>
      <c r="K33" s="35"/>
    </row>
    <row r="34" spans="1:11" x14ac:dyDescent="0.25">
      <c r="C34" s="58" t="s">
        <v>175</v>
      </c>
      <c r="D34" s="54"/>
      <c r="E34" s="6"/>
      <c r="F34" s="19"/>
      <c r="G34" s="25">
        <v>16453.330000000002</v>
      </c>
      <c r="H34" s="25">
        <v>70.900000000000006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3439</v>
      </c>
      <c r="C46" s="57" t="s">
        <v>3440</v>
      </c>
      <c r="D46" s="54" t="s">
        <v>3441</v>
      </c>
      <c r="E46" s="6" t="s">
        <v>189</v>
      </c>
      <c r="F46" s="19">
        <v>1519000</v>
      </c>
      <c r="G46" s="24">
        <v>1457.78</v>
      </c>
      <c r="H46" s="24">
        <v>6.28</v>
      </c>
      <c r="I46" s="31">
        <v>5.9086224999999999</v>
      </c>
      <c r="J46" s="31"/>
      <c r="K46" s="35"/>
    </row>
    <row r="47" spans="1:11" x14ac:dyDescent="0.25">
      <c r="B47" s="8" t="s">
        <v>3448</v>
      </c>
      <c r="C47" s="57" t="s">
        <v>3449</v>
      </c>
      <c r="D47" s="54" t="s">
        <v>3450</v>
      </c>
      <c r="E47" s="6" t="s">
        <v>189</v>
      </c>
      <c r="F47" s="19">
        <v>850000</v>
      </c>
      <c r="G47" s="24">
        <v>816.65</v>
      </c>
      <c r="H47" s="24">
        <v>3.52</v>
      </c>
      <c r="I47" s="31">
        <v>5.9086224999999999</v>
      </c>
      <c r="J47" s="31"/>
      <c r="K47" s="35"/>
    </row>
    <row r="48" spans="1:11" x14ac:dyDescent="0.25">
      <c r="B48" s="8" t="s">
        <v>3436</v>
      </c>
      <c r="C48" s="57" t="s">
        <v>3437</v>
      </c>
      <c r="D48" s="54" t="s">
        <v>3438</v>
      </c>
      <c r="E48" s="6" t="s">
        <v>189</v>
      </c>
      <c r="F48" s="19">
        <v>842900</v>
      </c>
      <c r="G48" s="24">
        <v>809.32</v>
      </c>
      <c r="H48" s="24">
        <v>3.49</v>
      </c>
      <c r="I48" s="31">
        <v>5.9086224999999999</v>
      </c>
      <c r="J48" s="31"/>
      <c r="K48" s="35"/>
    </row>
    <row r="49" spans="1:11" x14ac:dyDescent="0.25">
      <c r="B49" s="8" t="s">
        <v>3445</v>
      </c>
      <c r="C49" s="57" t="s">
        <v>3446</v>
      </c>
      <c r="D49" s="54" t="s">
        <v>3447</v>
      </c>
      <c r="E49" s="6" t="s">
        <v>189</v>
      </c>
      <c r="F49" s="19">
        <v>770000</v>
      </c>
      <c r="G49" s="24">
        <v>739.2</v>
      </c>
      <c r="H49" s="24">
        <v>3.19</v>
      </c>
      <c r="I49" s="31">
        <v>5.9086224999999999</v>
      </c>
      <c r="J49" s="31"/>
      <c r="K49" s="35"/>
    </row>
    <row r="50" spans="1:11" x14ac:dyDescent="0.25">
      <c r="B50" s="8" t="s">
        <v>3382</v>
      </c>
      <c r="C50" s="57" t="s">
        <v>3383</v>
      </c>
      <c r="D50" s="54" t="s">
        <v>3384</v>
      </c>
      <c r="E50" s="6" t="s">
        <v>189</v>
      </c>
      <c r="F50" s="19">
        <v>760000</v>
      </c>
      <c r="G50" s="24">
        <v>736.05</v>
      </c>
      <c r="H50" s="24">
        <v>3.17</v>
      </c>
      <c r="I50" s="31">
        <v>5.9032268999999999</v>
      </c>
      <c r="J50" s="31"/>
      <c r="K50" s="35"/>
    </row>
    <row r="51" spans="1:11" x14ac:dyDescent="0.25">
      <c r="B51" s="8" t="s">
        <v>3391</v>
      </c>
      <c r="C51" s="57" t="s">
        <v>3392</v>
      </c>
      <c r="D51" s="54" t="s">
        <v>3393</v>
      </c>
      <c r="E51" s="6" t="s">
        <v>189</v>
      </c>
      <c r="F51" s="19">
        <v>754000</v>
      </c>
      <c r="G51" s="24">
        <v>735.24</v>
      </c>
      <c r="H51" s="24">
        <v>3.17</v>
      </c>
      <c r="I51" s="31">
        <v>5.7507000000000001</v>
      </c>
      <c r="J51" s="31"/>
      <c r="K51" s="35"/>
    </row>
    <row r="52" spans="1:11" x14ac:dyDescent="0.25">
      <c r="B52" s="8" t="s">
        <v>2723</v>
      </c>
      <c r="C52" s="57" t="s">
        <v>2724</v>
      </c>
      <c r="D52" s="54" t="s">
        <v>2725</v>
      </c>
      <c r="E52" s="6" t="s">
        <v>189</v>
      </c>
      <c r="F52" s="19">
        <v>250000</v>
      </c>
      <c r="G52" s="24">
        <v>249.58</v>
      </c>
      <c r="H52" s="24">
        <v>1.08</v>
      </c>
      <c r="I52" s="31">
        <v>5.61165</v>
      </c>
      <c r="J52" s="31"/>
      <c r="K52" s="35"/>
    </row>
    <row r="53" spans="1:11" x14ac:dyDescent="0.25">
      <c r="B53" s="8" t="s">
        <v>3403</v>
      </c>
      <c r="C53" s="57" t="s">
        <v>3404</v>
      </c>
      <c r="D53" s="54" t="s">
        <v>3405</v>
      </c>
      <c r="E53" s="6" t="s">
        <v>189</v>
      </c>
      <c r="F53" s="19">
        <v>188000</v>
      </c>
      <c r="G53" s="24">
        <v>185.78</v>
      </c>
      <c r="H53" s="24">
        <v>0.8</v>
      </c>
      <c r="I53" s="31">
        <v>5.5128500000000003</v>
      </c>
      <c r="J53" s="31"/>
      <c r="K53" s="35"/>
    </row>
    <row r="54" spans="1:11" x14ac:dyDescent="0.25">
      <c r="B54" s="8" t="s">
        <v>3433</v>
      </c>
      <c r="C54" s="57" t="s">
        <v>3434</v>
      </c>
      <c r="D54" s="54" t="s">
        <v>3435</v>
      </c>
      <c r="E54" s="6" t="s">
        <v>189</v>
      </c>
      <c r="F54" s="19">
        <v>175000</v>
      </c>
      <c r="G54" s="24">
        <v>169.68</v>
      </c>
      <c r="H54" s="24">
        <v>0.73</v>
      </c>
      <c r="I54" s="31">
        <v>5.8990133</v>
      </c>
      <c r="J54" s="31"/>
      <c r="K54" s="35"/>
    </row>
    <row r="55" spans="1:11" x14ac:dyDescent="0.25">
      <c r="B55" s="8" t="s">
        <v>3430</v>
      </c>
      <c r="C55" s="57" t="s">
        <v>3431</v>
      </c>
      <c r="D55" s="54" t="s">
        <v>3432</v>
      </c>
      <c r="E55" s="6" t="s">
        <v>189</v>
      </c>
      <c r="F55" s="19">
        <v>150000</v>
      </c>
      <c r="G55" s="24">
        <v>144.05000000000001</v>
      </c>
      <c r="H55" s="24">
        <v>0.62</v>
      </c>
      <c r="I55" s="31">
        <v>5.9086224999999999</v>
      </c>
      <c r="J55" s="31"/>
      <c r="K55" s="35"/>
    </row>
    <row r="56" spans="1:11" x14ac:dyDescent="0.25">
      <c r="B56" s="8" t="s">
        <v>3388</v>
      </c>
      <c r="C56" s="57" t="s">
        <v>3389</v>
      </c>
      <c r="D56" s="54" t="s">
        <v>3390</v>
      </c>
      <c r="E56" s="6" t="s">
        <v>189</v>
      </c>
      <c r="F56" s="19">
        <v>135000</v>
      </c>
      <c r="G56" s="24">
        <v>132.01</v>
      </c>
      <c r="H56" s="24">
        <v>0.56999999999999995</v>
      </c>
      <c r="I56" s="31">
        <v>5.74885</v>
      </c>
      <c r="J56" s="31"/>
      <c r="K56" s="35"/>
    </row>
    <row r="57" spans="1:11" x14ac:dyDescent="0.25">
      <c r="C57" s="58" t="s">
        <v>175</v>
      </c>
      <c r="D57" s="54"/>
      <c r="E57" s="6"/>
      <c r="F57" s="19"/>
      <c r="G57" s="25">
        <v>6175.34</v>
      </c>
      <c r="H57" s="25">
        <v>26.62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190</v>
      </c>
      <c r="C71" s="57" t="s">
        <v>191</v>
      </c>
      <c r="D71" s="54"/>
      <c r="E71" s="6"/>
      <c r="F71" s="19"/>
      <c r="G71" s="24">
        <v>257.47000000000003</v>
      </c>
      <c r="H71" s="24">
        <v>1.1100000000000001</v>
      </c>
      <c r="I71" s="31"/>
      <c r="J71" s="31"/>
      <c r="K71" s="35"/>
    </row>
    <row r="72" spans="1:54" x14ac:dyDescent="0.25">
      <c r="C72" s="58" t="s">
        <v>175</v>
      </c>
      <c r="D72" s="54"/>
      <c r="E72" s="6"/>
      <c r="F72" s="19"/>
      <c r="G72" s="25">
        <v>257.47000000000003</v>
      </c>
      <c r="H72" s="25">
        <v>1.1100000000000001</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5239</v>
      </c>
      <c r="D75" s="54"/>
      <c r="E75" s="6"/>
      <c r="F75" s="19"/>
      <c r="G75" s="24" t="s">
        <v>2</v>
      </c>
      <c r="H75" s="24" t="s">
        <v>2</v>
      </c>
      <c r="I75" s="31"/>
      <c r="J75" s="31"/>
      <c r="K75" s="35"/>
      <c r="L75" s="3"/>
      <c r="AI75" s="3"/>
      <c r="AV75" s="3"/>
      <c r="AX75" s="3"/>
      <c r="BB75" s="3"/>
    </row>
    <row r="76" spans="1:54" x14ac:dyDescent="0.25">
      <c r="B76" s="8"/>
      <c r="C76" s="57" t="s">
        <v>192</v>
      </c>
      <c r="D76" s="54"/>
      <c r="E76" s="6"/>
      <c r="F76" s="19"/>
      <c r="G76" s="24">
        <v>319.95999999999998</v>
      </c>
      <c r="H76" s="24">
        <v>1.3699999999999999</v>
      </c>
      <c r="I76" s="31"/>
      <c r="J76" s="31"/>
      <c r="K76" s="35"/>
    </row>
    <row r="77" spans="1:54" x14ac:dyDescent="0.25">
      <c r="C77" s="58" t="s">
        <v>175</v>
      </c>
      <c r="D77" s="54"/>
      <c r="E77" s="6"/>
      <c r="F77" s="19"/>
      <c r="G77" s="25">
        <v>319.95999999999998</v>
      </c>
      <c r="H77" s="25">
        <v>1.3699999999999999</v>
      </c>
      <c r="I77" s="31"/>
      <c r="J77" s="31"/>
      <c r="K77" s="35"/>
    </row>
    <row r="78" spans="1:54" x14ac:dyDescent="0.25">
      <c r="C78" s="57"/>
      <c r="D78" s="54"/>
      <c r="E78" s="6"/>
      <c r="F78" s="19"/>
      <c r="G78" s="24"/>
      <c r="H78" s="24"/>
      <c r="I78" s="31"/>
      <c r="J78" s="31"/>
      <c r="K78" s="35"/>
    </row>
    <row r="79" spans="1:54" x14ac:dyDescent="0.25">
      <c r="C79" s="60" t="s">
        <v>193</v>
      </c>
      <c r="D79" s="55"/>
      <c r="E79" s="5"/>
      <c r="F79" s="20"/>
      <c r="G79" s="26">
        <v>23206.1</v>
      </c>
      <c r="H79" s="26">
        <v>100.00000000000001</v>
      </c>
      <c r="I79" s="32"/>
      <c r="J79" s="32"/>
      <c r="K79" s="36"/>
    </row>
    <row r="82" spans="3:11" x14ac:dyDescent="0.25">
      <c r="C82" s="1" t="s">
        <v>194</v>
      </c>
    </row>
    <row r="83" spans="3:11" x14ac:dyDescent="0.25">
      <c r="C83" s="37" t="s">
        <v>195</v>
      </c>
      <c r="D83" s="37"/>
      <c r="E83" s="37"/>
      <c r="F83" s="37"/>
      <c r="G83" s="37"/>
      <c r="H83" s="37"/>
      <c r="I83" s="37"/>
      <c r="J83" s="37"/>
      <c r="K83" s="37"/>
    </row>
    <row r="84" spans="3:11" x14ac:dyDescent="0.25">
      <c r="C84" s="2" t="s">
        <v>196</v>
      </c>
    </row>
    <row r="85" spans="3:11" x14ac:dyDescent="0.25">
      <c r="C85" s="2" t="s">
        <v>197</v>
      </c>
    </row>
    <row r="86" spans="3:11" ht="30" customHeight="1" x14ac:dyDescent="0.25">
      <c r="C86" s="92" t="s">
        <v>198</v>
      </c>
      <c r="D86" s="93"/>
      <c r="E86" s="93"/>
      <c r="F86" s="93"/>
      <c r="G86" s="93"/>
      <c r="H86" s="93"/>
      <c r="I86" s="93"/>
      <c r="J86" s="93"/>
      <c r="K86" s="93"/>
    </row>
    <row r="87" spans="3:11" x14ac:dyDescent="0.25">
      <c r="C87" s="2" t="s">
        <v>199</v>
      </c>
    </row>
    <row r="89" spans="3:11" x14ac:dyDescent="0.25">
      <c r="C89" s="1" t="s">
        <v>5400</v>
      </c>
      <c r="E89" s="90" t="s">
        <v>5401</v>
      </c>
    </row>
    <row r="90" spans="3:11" x14ac:dyDescent="0.25">
      <c r="E90" s="2" t="s">
        <v>5406</v>
      </c>
    </row>
  </sheetData>
  <mergeCells count="1">
    <mergeCell ref="C86:K86"/>
  </mergeCells>
  <hyperlinks>
    <hyperlink ref="J2" location="'Index'!A1" display="'Index'!A1" xr:uid="{B4EC7430-2756-4C67-A2D7-BEDDEAAE2A19}"/>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98291-C738-4F41-8FB9-90B6F0BB3B51}">
  <sheetPr codeName="Sheet1"/>
  <dimension ref="A1:IV102"/>
  <sheetViews>
    <sheetView showGridLines="0" zoomScale="90" zoomScaleNormal="90" workbookViewId="0">
      <pane ySplit="6" topLeftCell="A80" activePane="bottomLeft" state="frozen"/>
      <selection pane="bottomLeft" activeCell="H111" sqref="H11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3474</v>
      </c>
      <c r="J2" s="38" t="s">
        <v>4913</v>
      </c>
    </row>
    <row r="3" spans="1:54" ht="16.5" x14ac:dyDescent="0.3">
      <c r="C3" s="1" t="s">
        <v>28</v>
      </c>
      <c r="D3" s="21" t="s">
        <v>3475</v>
      </c>
      <c r="F3" s="79" t="s">
        <v>5336</v>
      </c>
      <c r="G3" s="13" t="s">
        <v>4857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379</v>
      </c>
      <c r="C10" s="57" t="s">
        <v>380</v>
      </c>
      <c r="D10" s="54" t="s">
        <v>381</v>
      </c>
      <c r="E10" s="6" t="s">
        <v>103</v>
      </c>
      <c r="F10" s="19">
        <v>62011</v>
      </c>
      <c r="G10" s="24">
        <v>249.01</v>
      </c>
      <c r="H10" s="24">
        <v>10.199999999999999</v>
      </c>
      <c r="I10" s="31"/>
      <c r="J10" s="31"/>
      <c r="K10" s="35"/>
    </row>
    <row r="11" spans="1:54" x14ac:dyDescent="0.25">
      <c r="B11" s="8" t="s">
        <v>385</v>
      </c>
      <c r="C11" s="57" t="s">
        <v>386</v>
      </c>
      <c r="D11" s="54" t="s">
        <v>387</v>
      </c>
      <c r="E11" s="6" t="s">
        <v>246</v>
      </c>
      <c r="F11" s="19">
        <v>12818</v>
      </c>
      <c r="G11" s="24">
        <v>240.77</v>
      </c>
      <c r="H11" s="24">
        <v>9.86</v>
      </c>
      <c r="I11" s="31"/>
      <c r="J11" s="31"/>
      <c r="K11" s="35"/>
    </row>
    <row r="12" spans="1:54" x14ac:dyDescent="0.25">
      <c r="B12" s="8" t="s">
        <v>376</v>
      </c>
      <c r="C12" s="57" t="s">
        <v>377</v>
      </c>
      <c r="D12" s="54" t="s">
        <v>378</v>
      </c>
      <c r="E12" s="6" t="s">
        <v>58</v>
      </c>
      <c r="F12" s="19">
        <v>6261</v>
      </c>
      <c r="G12" s="24">
        <v>214.56</v>
      </c>
      <c r="H12" s="24">
        <v>8.7899999999999991</v>
      </c>
      <c r="I12" s="31"/>
      <c r="J12" s="31"/>
      <c r="K12" s="35"/>
    </row>
    <row r="13" spans="1:54" x14ac:dyDescent="0.25">
      <c r="B13" s="8" t="s">
        <v>597</v>
      </c>
      <c r="C13" s="57" t="s">
        <v>598</v>
      </c>
      <c r="D13" s="54" t="s">
        <v>599</v>
      </c>
      <c r="E13" s="6" t="s">
        <v>156</v>
      </c>
      <c r="F13" s="19">
        <v>49196</v>
      </c>
      <c r="G13" s="24">
        <v>160.13</v>
      </c>
      <c r="H13" s="24">
        <v>6.56</v>
      </c>
      <c r="I13" s="31"/>
      <c r="J13" s="31"/>
      <c r="K13" s="35"/>
    </row>
    <row r="14" spans="1:54" x14ac:dyDescent="0.25">
      <c r="B14" s="8" t="s">
        <v>100</v>
      </c>
      <c r="C14" s="57" t="s">
        <v>101</v>
      </c>
      <c r="D14" s="54" t="s">
        <v>102</v>
      </c>
      <c r="E14" s="6" t="s">
        <v>103</v>
      </c>
      <c r="F14" s="19">
        <v>6270</v>
      </c>
      <c r="G14" s="24">
        <v>157.65</v>
      </c>
      <c r="H14" s="24">
        <v>6.46</v>
      </c>
      <c r="I14" s="31"/>
      <c r="J14" s="31"/>
      <c r="K14" s="35"/>
    </row>
    <row r="15" spans="1:54" x14ac:dyDescent="0.25">
      <c r="B15" s="8" t="s">
        <v>55</v>
      </c>
      <c r="C15" s="57" t="s">
        <v>56</v>
      </c>
      <c r="D15" s="54" t="s">
        <v>57</v>
      </c>
      <c r="E15" s="6" t="s">
        <v>58</v>
      </c>
      <c r="F15" s="19">
        <v>927</v>
      </c>
      <c r="G15" s="24">
        <v>148.59</v>
      </c>
      <c r="H15" s="24">
        <v>6.09</v>
      </c>
      <c r="I15" s="31"/>
      <c r="J15" s="31"/>
      <c r="K15" s="35"/>
    </row>
    <row r="16" spans="1:54" x14ac:dyDescent="0.25">
      <c r="B16" s="8" t="s">
        <v>616</v>
      </c>
      <c r="C16" s="57" t="s">
        <v>617</v>
      </c>
      <c r="D16" s="54" t="s">
        <v>618</v>
      </c>
      <c r="E16" s="6" t="s">
        <v>96</v>
      </c>
      <c r="F16" s="19">
        <v>2916</v>
      </c>
      <c r="G16" s="24">
        <v>98.18</v>
      </c>
      <c r="H16" s="24">
        <v>4.0199999999999996</v>
      </c>
      <c r="I16" s="31"/>
      <c r="J16" s="31"/>
      <c r="K16" s="35"/>
    </row>
    <row r="17" spans="2:11" x14ac:dyDescent="0.25">
      <c r="B17" s="8" t="s">
        <v>563</v>
      </c>
      <c r="C17" s="57" t="s">
        <v>564</v>
      </c>
      <c r="D17" s="54" t="s">
        <v>565</v>
      </c>
      <c r="E17" s="6" t="s">
        <v>202</v>
      </c>
      <c r="F17" s="19">
        <v>1543</v>
      </c>
      <c r="G17" s="24">
        <v>86.32</v>
      </c>
      <c r="H17" s="24">
        <v>3.54</v>
      </c>
      <c r="I17" s="31"/>
      <c r="J17" s="31"/>
      <c r="K17" s="35"/>
    </row>
    <row r="18" spans="2:11" x14ac:dyDescent="0.25">
      <c r="B18" s="8" t="s">
        <v>93</v>
      </c>
      <c r="C18" s="57" t="s">
        <v>94</v>
      </c>
      <c r="D18" s="54" t="s">
        <v>95</v>
      </c>
      <c r="E18" s="6" t="s">
        <v>96</v>
      </c>
      <c r="F18" s="19">
        <v>3195</v>
      </c>
      <c r="G18" s="24">
        <v>75.08</v>
      </c>
      <c r="H18" s="24">
        <v>3.07</v>
      </c>
      <c r="I18" s="31"/>
      <c r="J18" s="31"/>
      <c r="K18" s="35"/>
    </row>
    <row r="19" spans="2:11" x14ac:dyDescent="0.25">
      <c r="B19" s="8" t="s">
        <v>1082</v>
      </c>
      <c r="C19" s="57" t="s">
        <v>1083</v>
      </c>
      <c r="D19" s="54" t="s">
        <v>1084</v>
      </c>
      <c r="E19" s="6" t="s">
        <v>156</v>
      </c>
      <c r="F19" s="19">
        <v>1568</v>
      </c>
      <c r="G19" s="24">
        <v>73.34</v>
      </c>
      <c r="H19" s="24">
        <v>3</v>
      </c>
      <c r="I19" s="31"/>
      <c r="J19" s="31"/>
      <c r="K19" s="35"/>
    </row>
    <row r="20" spans="2:11" x14ac:dyDescent="0.25">
      <c r="B20" s="8" t="s">
        <v>87</v>
      </c>
      <c r="C20" s="57" t="s">
        <v>88</v>
      </c>
      <c r="D20" s="54" t="s">
        <v>89</v>
      </c>
      <c r="E20" s="6" t="s">
        <v>58</v>
      </c>
      <c r="F20" s="19">
        <v>972</v>
      </c>
      <c r="G20" s="24">
        <v>68.09</v>
      </c>
      <c r="H20" s="24">
        <v>2.79</v>
      </c>
      <c r="I20" s="31"/>
      <c r="J20" s="31"/>
      <c r="K20" s="35"/>
    </row>
    <row r="21" spans="2:11" x14ac:dyDescent="0.25">
      <c r="B21" s="8" t="s">
        <v>872</v>
      </c>
      <c r="C21" s="57" t="s">
        <v>873</v>
      </c>
      <c r="D21" s="54" t="s">
        <v>874</v>
      </c>
      <c r="E21" s="6" t="s">
        <v>58</v>
      </c>
      <c r="F21" s="19">
        <v>783</v>
      </c>
      <c r="G21" s="24">
        <v>67.95</v>
      </c>
      <c r="H21" s="24">
        <v>2.78</v>
      </c>
      <c r="I21" s="31"/>
      <c r="J21" s="31"/>
      <c r="K21" s="35"/>
    </row>
    <row r="22" spans="2:11" x14ac:dyDescent="0.25">
      <c r="B22" s="8" t="s">
        <v>582</v>
      </c>
      <c r="C22" s="57" t="s">
        <v>583</v>
      </c>
      <c r="D22" s="54" t="s">
        <v>584</v>
      </c>
      <c r="E22" s="6" t="s">
        <v>141</v>
      </c>
      <c r="F22" s="19">
        <v>5252</v>
      </c>
      <c r="G22" s="24">
        <v>58.54</v>
      </c>
      <c r="H22" s="24">
        <v>2.4</v>
      </c>
      <c r="I22" s="31"/>
      <c r="J22" s="31"/>
      <c r="K22" s="35"/>
    </row>
    <row r="23" spans="2:11" x14ac:dyDescent="0.25">
      <c r="B23" s="8" t="s">
        <v>1095</v>
      </c>
      <c r="C23" s="57" t="s">
        <v>1096</v>
      </c>
      <c r="D23" s="54" t="s">
        <v>1097</v>
      </c>
      <c r="E23" s="6" t="s">
        <v>320</v>
      </c>
      <c r="F23" s="19">
        <v>5066</v>
      </c>
      <c r="G23" s="24">
        <v>58.41</v>
      </c>
      <c r="H23" s="24">
        <v>2.39</v>
      </c>
      <c r="I23" s="31"/>
      <c r="J23" s="31"/>
      <c r="K23" s="35"/>
    </row>
    <row r="24" spans="2:11" x14ac:dyDescent="0.25">
      <c r="B24" s="8" t="s">
        <v>90</v>
      </c>
      <c r="C24" s="57" t="s">
        <v>91</v>
      </c>
      <c r="D24" s="54" t="s">
        <v>92</v>
      </c>
      <c r="E24" s="6" t="s">
        <v>58</v>
      </c>
      <c r="F24" s="19">
        <v>1658</v>
      </c>
      <c r="G24" s="24">
        <v>57.01</v>
      </c>
      <c r="H24" s="24">
        <v>2.33</v>
      </c>
      <c r="I24" s="31"/>
      <c r="J24" s="31"/>
      <c r="K24" s="35"/>
    </row>
    <row r="25" spans="2:11" x14ac:dyDescent="0.25">
      <c r="B25" s="8" t="s">
        <v>1101</v>
      </c>
      <c r="C25" s="57" t="s">
        <v>1102</v>
      </c>
      <c r="D25" s="54" t="s">
        <v>1103</v>
      </c>
      <c r="E25" s="6" t="s">
        <v>141</v>
      </c>
      <c r="F25" s="19">
        <v>714</v>
      </c>
      <c r="G25" s="24">
        <v>52.9</v>
      </c>
      <c r="H25" s="24">
        <v>2.17</v>
      </c>
      <c r="I25" s="31"/>
      <c r="J25" s="31"/>
      <c r="K25" s="35"/>
    </row>
    <row r="26" spans="2:11" x14ac:dyDescent="0.25">
      <c r="B26" s="8" t="s">
        <v>1107</v>
      </c>
      <c r="C26" s="57" t="s">
        <v>1108</v>
      </c>
      <c r="D26" s="54" t="s">
        <v>1109</v>
      </c>
      <c r="E26" s="6" t="s">
        <v>513</v>
      </c>
      <c r="F26" s="19">
        <v>4601</v>
      </c>
      <c r="G26" s="24">
        <v>51.96</v>
      </c>
      <c r="H26" s="24">
        <v>2.13</v>
      </c>
      <c r="I26" s="31"/>
      <c r="J26" s="31"/>
      <c r="K26" s="35"/>
    </row>
    <row r="27" spans="2:11" x14ac:dyDescent="0.25">
      <c r="B27" s="8" t="s">
        <v>1013</v>
      </c>
      <c r="C27" s="57" t="s">
        <v>1014</v>
      </c>
      <c r="D27" s="54" t="s">
        <v>1015</v>
      </c>
      <c r="E27" s="6" t="s">
        <v>58</v>
      </c>
      <c r="F27" s="19">
        <v>917</v>
      </c>
      <c r="G27" s="24">
        <v>50.18</v>
      </c>
      <c r="H27" s="24">
        <v>2.06</v>
      </c>
      <c r="I27" s="31"/>
      <c r="J27" s="31"/>
      <c r="K27" s="35"/>
    </row>
    <row r="28" spans="2:11" x14ac:dyDescent="0.25">
      <c r="B28" s="8" t="s">
        <v>498</v>
      </c>
      <c r="C28" s="57" t="s">
        <v>499</v>
      </c>
      <c r="D28" s="54" t="s">
        <v>500</v>
      </c>
      <c r="E28" s="6" t="s">
        <v>320</v>
      </c>
      <c r="F28" s="19">
        <v>833</v>
      </c>
      <c r="G28" s="24">
        <v>49.91</v>
      </c>
      <c r="H28" s="24">
        <v>2.04</v>
      </c>
      <c r="I28" s="31"/>
      <c r="J28" s="31"/>
      <c r="K28" s="35"/>
    </row>
    <row r="29" spans="2:11" x14ac:dyDescent="0.25">
      <c r="B29" s="8" t="s">
        <v>2266</v>
      </c>
      <c r="C29" s="57" t="s">
        <v>2267</v>
      </c>
      <c r="D29" s="54" t="s">
        <v>2268</v>
      </c>
      <c r="E29" s="6" t="s">
        <v>96</v>
      </c>
      <c r="F29" s="19">
        <v>290</v>
      </c>
      <c r="G29" s="24">
        <v>47.33</v>
      </c>
      <c r="H29" s="24">
        <v>1.94</v>
      </c>
      <c r="I29" s="31"/>
      <c r="J29" s="31"/>
      <c r="K29" s="35"/>
    </row>
    <row r="30" spans="2:11" x14ac:dyDescent="0.25">
      <c r="B30" s="8" t="s">
        <v>569</v>
      </c>
      <c r="C30" s="57" t="s">
        <v>570</v>
      </c>
      <c r="D30" s="54" t="s">
        <v>571</v>
      </c>
      <c r="E30" s="6" t="s">
        <v>156</v>
      </c>
      <c r="F30" s="19">
        <v>1040</v>
      </c>
      <c r="G30" s="24">
        <v>46.54</v>
      </c>
      <c r="H30" s="24">
        <v>1.91</v>
      </c>
      <c r="I30" s="31"/>
      <c r="J30" s="31"/>
      <c r="K30" s="35"/>
    </row>
    <row r="31" spans="2:11" x14ac:dyDescent="0.25">
      <c r="B31" s="8" t="s">
        <v>2411</v>
      </c>
      <c r="C31" s="57" t="s">
        <v>2412</v>
      </c>
      <c r="D31" s="54" t="s">
        <v>2413</v>
      </c>
      <c r="E31" s="6" t="s">
        <v>123</v>
      </c>
      <c r="F31" s="19">
        <v>11864</v>
      </c>
      <c r="G31" s="24">
        <v>46.11</v>
      </c>
      <c r="H31" s="24">
        <v>1.89</v>
      </c>
      <c r="I31" s="31"/>
      <c r="J31" s="31"/>
      <c r="K31" s="35"/>
    </row>
    <row r="32" spans="2:11" x14ac:dyDescent="0.25">
      <c r="B32" s="8" t="s">
        <v>2414</v>
      </c>
      <c r="C32" s="57" t="s">
        <v>2415</v>
      </c>
      <c r="D32" s="54" t="s">
        <v>2416</v>
      </c>
      <c r="E32" s="6" t="s">
        <v>152</v>
      </c>
      <c r="F32" s="19">
        <v>6206</v>
      </c>
      <c r="G32" s="24">
        <v>44.7</v>
      </c>
      <c r="H32" s="24">
        <v>1.83</v>
      </c>
      <c r="I32" s="31"/>
      <c r="J32" s="31"/>
      <c r="K32" s="35"/>
    </row>
    <row r="33" spans="1:11" x14ac:dyDescent="0.25">
      <c r="B33" s="8" t="s">
        <v>613</v>
      </c>
      <c r="C33" s="57" t="s">
        <v>614</v>
      </c>
      <c r="D33" s="54" t="s">
        <v>615</v>
      </c>
      <c r="E33" s="6" t="s">
        <v>268</v>
      </c>
      <c r="F33" s="19">
        <v>9572</v>
      </c>
      <c r="G33" s="24">
        <v>42.47</v>
      </c>
      <c r="H33" s="24">
        <v>1.74</v>
      </c>
      <c r="I33" s="31"/>
      <c r="J33" s="31"/>
      <c r="K33" s="35"/>
    </row>
    <row r="34" spans="1:11" x14ac:dyDescent="0.25">
      <c r="B34" s="8" t="s">
        <v>572</v>
      </c>
      <c r="C34" s="57" t="s">
        <v>573</v>
      </c>
      <c r="D34" s="54" t="s">
        <v>574</v>
      </c>
      <c r="E34" s="6" t="s">
        <v>123</v>
      </c>
      <c r="F34" s="19">
        <v>27808</v>
      </c>
      <c r="G34" s="24">
        <v>40.22</v>
      </c>
      <c r="H34" s="24">
        <v>1.65</v>
      </c>
      <c r="I34" s="31"/>
      <c r="J34" s="31"/>
      <c r="K34" s="35"/>
    </row>
    <row r="35" spans="1:11" x14ac:dyDescent="0.25">
      <c r="B35" s="8" t="s">
        <v>2428</v>
      </c>
      <c r="C35" s="57" t="s">
        <v>2429</v>
      </c>
      <c r="D35" s="54" t="s">
        <v>2430</v>
      </c>
      <c r="E35" s="6" t="s">
        <v>156</v>
      </c>
      <c r="F35" s="19">
        <v>2746</v>
      </c>
      <c r="G35" s="24">
        <v>35.950000000000003</v>
      </c>
      <c r="H35" s="24">
        <v>1.47</v>
      </c>
      <c r="I35" s="31"/>
      <c r="J35" s="31"/>
      <c r="K35" s="35"/>
    </row>
    <row r="36" spans="1:11" x14ac:dyDescent="0.25">
      <c r="B36" s="8" t="s">
        <v>237</v>
      </c>
      <c r="C36" s="57" t="s">
        <v>238</v>
      </c>
      <c r="D36" s="54" t="s">
        <v>239</v>
      </c>
      <c r="E36" s="6" t="s">
        <v>174</v>
      </c>
      <c r="F36" s="19">
        <v>2842</v>
      </c>
      <c r="G36" s="24">
        <v>33.159999999999997</v>
      </c>
      <c r="H36" s="24">
        <v>1.36</v>
      </c>
      <c r="I36" s="31"/>
      <c r="J36" s="31"/>
      <c r="K36" s="35"/>
    </row>
    <row r="37" spans="1:11" x14ac:dyDescent="0.25">
      <c r="B37" s="8" t="s">
        <v>2377</v>
      </c>
      <c r="C37" s="57" t="s">
        <v>2378</v>
      </c>
      <c r="D37" s="54" t="s">
        <v>2379</v>
      </c>
      <c r="E37" s="6" t="s">
        <v>170</v>
      </c>
      <c r="F37" s="19">
        <v>4532</v>
      </c>
      <c r="G37" s="24">
        <v>32.31</v>
      </c>
      <c r="H37" s="24">
        <v>1.32</v>
      </c>
      <c r="I37" s="31"/>
      <c r="J37" s="31"/>
      <c r="K37" s="35"/>
    </row>
    <row r="38" spans="1:11" x14ac:dyDescent="0.25">
      <c r="B38" s="8" t="s">
        <v>869</v>
      </c>
      <c r="C38" s="57" t="s">
        <v>870</v>
      </c>
      <c r="D38" s="54" t="s">
        <v>871</v>
      </c>
      <c r="E38" s="6" t="s">
        <v>268</v>
      </c>
      <c r="F38" s="19">
        <v>2087</v>
      </c>
      <c r="G38" s="24">
        <v>27.64</v>
      </c>
      <c r="H38" s="24">
        <v>1.1299999999999999</v>
      </c>
      <c r="I38" s="31"/>
      <c r="J38" s="31"/>
      <c r="K38" s="35"/>
    </row>
    <row r="39" spans="1:11" x14ac:dyDescent="0.25">
      <c r="B39" s="8" t="s">
        <v>2498</v>
      </c>
      <c r="C39" s="57" t="s">
        <v>2499</v>
      </c>
      <c r="D39" s="54" t="s">
        <v>2500</v>
      </c>
      <c r="E39" s="6" t="s">
        <v>96</v>
      </c>
      <c r="F39" s="19">
        <v>1781</v>
      </c>
      <c r="G39" s="24">
        <v>26.75</v>
      </c>
      <c r="H39" s="24">
        <v>1.1000000000000001</v>
      </c>
      <c r="I39" s="31"/>
      <c r="J39" s="31"/>
      <c r="K39" s="35"/>
    </row>
    <row r="40" spans="1:11" x14ac:dyDescent="0.25">
      <c r="C40" s="58" t="s">
        <v>175</v>
      </c>
      <c r="D40" s="54"/>
      <c r="E40" s="6"/>
      <c r="F40" s="19"/>
      <c r="G40" s="25">
        <v>2441.7600000000002</v>
      </c>
      <c r="H40" s="25">
        <v>100.02</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183</v>
      </c>
      <c r="C48" s="57" t="s">
        <v>91</v>
      </c>
      <c r="D48" s="54" t="s">
        <v>184</v>
      </c>
      <c r="E48" s="6" t="s">
        <v>185</v>
      </c>
      <c r="F48" s="19">
        <v>6252</v>
      </c>
      <c r="G48" s="24">
        <v>0.63</v>
      </c>
      <c r="H48" s="24">
        <v>0.03</v>
      </c>
      <c r="I48" s="31">
        <v>6.05</v>
      </c>
      <c r="J48" s="31"/>
      <c r="K48" s="35" t="s">
        <v>5298</v>
      </c>
    </row>
    <row r="49" spans="3:11" x14ac:dyDescent="0.25">
      <c r="C49" s="58" t="s">
        <v>175</v>
      </c>
      <c r="D49" s="54"/>
      <c r="E49" s="6"/>
      <c r="F49" s="19"/>
      <c r="G49" s="25">
        <v>0.63</v>
      </c>
      <c r="H49" s="25">
        <v>0.03</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190</v>
      </c>
      <c r="C83" s="57" t="s">
        <v>191</v>
      </c>
      <c r="D83" s="54"/>
      <c r="E83" s="6"/>
      <c r="F83" s="19"/>
      <c r="G83" s="24">
        <v>0.72</v>
      </c>
      <c r="H83" s="24">
        <v>0.03</v>
      </c>
      <c r="I83" s="31"/>
      <c r="J83" s="31"/>
      <c r="K83" s="35"/>
    </row>
    <row r="84" spans="1:54" x14ac:dyDescent="0.25">
      <c r="C84" s="58" t="s">
        <v>175</v>
      </c>
      <c r="D84" s="54"/>
      <c r="E84" s="6"/>
      <c r="F84" s="19"/>
      <c r="G84" s="25">
        <v>0.72</v>
      </c>
      <c r="H84" s="25">
        <v>0.03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5239</v>
      </c>
      <c r="D87" s="54"/>
      <c r="E87" s="6"/>
      <c r="F87" s="19"/>
      <c r="G87" s="24" t="s">
        <v>2</v>
      </c>
      <c r="H87" s="24" t="s">
        <v>2</v>
      </c>
      <c r="I87" s="31"/>
      <c r="J87" s="31"/>
      <c r="K87" s="35"/>
      <c r="L87" s="3"/>
      <c r="AI87" s="3"/>
      <c r="AV87" s="3"/>
      <c r="AX87" s="3"/>
      <c r="BB87" s="3"/>
    </row>
    <row r="88" spans="1:54" x14ac:dyDescent="0.25">
      <c r="B88" s="8"/>
      <c r="C88" s="57" t="s">
        <v>192</v>
      </c>
      <c r="D88" s="54"/>
      <c r="E88" s="6"/>
      <c r="F88" s="19"/>
      <c r="G88" s="24">
        <v>-1.26</v>
      </c>
      <c r="H88" s="24">
        <v>-0.08</v>
      </c>
      <c r="I88" s="31"/>
      <c r="J88" s="31"/>
      <c r="K88" s="35"/>
    </row>
    <row r="89" spans="1:54" x14ac:dyDescent="0.25">
      <c r="C89" s="58" t="s">
        <v>175</v>
      </c>
      <c r="D89" s="54"/>
      <c r="E89" s="6"/>
      <c r="F89" s="19"/>
      <c r="G89" s="25">
        <v>-1.26</v>
      </c>
      <c r="H89" s="25">
        <v>-0.08</v>
      </c>
      <c r="I89" s="31"/>
      <c r="J89" s="31"/>
      <c r="K89" s="35"/>
    </row>
    <row r="90" spans="1:54" x14ac:dyDescent="0.25">
      <c r="C90" s="57"/>
      <c r="D90" s="54"/>
      <c r="E90" s="6"/>
      <c r="F90" s="19"/>
      <c r="G90" s="24"/>
      <c r="H90" s="24"/>
      <c r="I90" s="31"/>
      <c r="J90" s="31"/>
      <c r="K90" s="35"/>
    </row>
    <row r="91" spans="1:54" x14ac:dyDescent="0.25">
      <c r="C91" s="60" t="s">
        <v>193</v>
      </c>
      <c r="D91" s="55"/>
      <c r="E91" s="5"/>
      <c r="F91" s="20"/>
      <c r="G91" s="26">
        <v>2441.85</v>
      </c>
      <c r="H91" s="26">
        <v>100</v>
      </c>
      <c r="I91" s="32"/>
      <c r="J91" s="32"/>
      <c r="K91" s="36"/>
    </row>
    <row r="94" spans="1:54" x14ac:dyDescent="0.25">
      <c r="C94" s="1" t="s">
        <v>194</v>
      </c>
    </row>
    <row r="95" spans="1:54" x14ac:dyDescent="0.25">
      <c r="C95" s="37" t="s">
        <v>195</v>
      </c>
      <c r="D95" s="37"/>
      <c r="E95" s="37"/>
      <c r="F95" s="37"/>
      <c r="G95" s="37"/>
      <c r="H95" s="37"/>
      <c r="I95" s="37"/>
      <c r="J95" s="37"/>
      <c r="K95" s="37"/>
    </row>
    <row r="96" spans="1:54" x14ac:dyDescent="0.25">
      <c r="C96" s="2" t="s">
        <v>196</v>
      </c>
    </row>
    <row r="97" spans="3:11" x14ac:dyDescent="0.25">
      <c r="C97" s="2" t="s">
        <v>197</v>
      </c>
    </row>
    <row r="98" spans="3:11" ht="30" customHeight="1" x14ac:dyDescent="0.25">
      <c r="C98" s="92" t="s">
        <v>198</v>
      </c>
      <c r="D98" s="93"/>
      <c r="E98" s="93"/>
      <c r="F98" s="93"/>
      <c r="G98" s="93"/>
      <c r="H98" s="93"/>
      <c r="I98" s="93"/>
      <c r="J98" s="93"/>
      <c r="K98" s="93"/>
    </row>
    <row r="99" spans="3:11" x14ac:dyDescent="0.25">
      <c r="C99" s="2" t="s">
        <v>199</v>
      </c>
    </row>
    <row r="101" spans="3:11" x14ac:dyDescent="0.25">
      <c r="C101" s="1" t="s">
        <v>5400</v>
      </c>
      <c r="E101" s="90" t="s">
        <v>5401</v>
      </c>
    </row>
    <row r="102" spans="3:11" x14ac:dyDescent="0.25">
      <c r="E102" s="2" t="s">
        <v>5407</v>
      </c>
    </row>
  </sheetData>
  <mergeCells count="1">
    <mergeCell ref="C98:K98"/>
  </mergeCells>
  <hyperlinks>
    <hyperlink ref="J2" location="'Index'!A1" display="'Index'!A1" xr:uid="{6C0FA805-8BA9-48D7-B005-106EA195B864}"/>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8D06-2D0C-4129-8B8B-86AE5EEC0E5A}">
  <sheetPr codeName="Sheet1"/>
  <dimension ref="A1:IV83"/>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3476</v>
      </c>
      <c r="J2" s="38" t="s">
        <v>4913</v>
      </c>
    </row>
    <row r="3" spans="1:54" ht="16.5" x14ac:dyDescent="0.3">
      <c r="C3" s="1" t="s">
        <v>28</v>
      </c>
      <c r="D3" s="21" t="s">
        <v>3477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3478</v>
      </c>
      <c r="C26" s="57" t="s">
        <v>3479</v>
      </c>
      <c r="D26" s="54" t="s">
        <v>3480</v>
      </c>
      <c r="E26" s="6" t="s">
        <v>189</v>
      </c>
      <c r="F26" s="19">
        <v>4000000</v>
      </c>
      <c r="G26" s="24">
        <v>4058.62</v>
      </c>
      <c r="H26" s="24">
        <v>29.99</v>
      </c>
      <c r="I26" s="31">
        <v>5.9762962000000002</v>
      </c>
      <c r="J26" s="31"/>
      <c r="K26" s="35"/>
    </row>
    <row r="27" spans="1:11" x14ac:dyDescent="0.25">
      <c r="B27" s="8" t="s">
        <v>3424</v>
      </c>
      <c r="C27" s="57" t="s">
        <v>3425</v>
      </c>
      <c r="D27" s="54" t="s">
        <v>3426</v>
      </c>
      <c r="E27" s="6" t="s">
        <v>189</v>
      </c>
      <c r="F27" s="19">
        <v>3562100</v>
      </c>
      <c r="G27" s="24">
        <v>3616.15</v>
      </c>
      <c r="H27" s="24">
        <v>26.72</v>
      </c>
      <c r="I27" s="31">
        <v>5.9282667</v>
      </c>
      <c r="J27" s="31"/>
      <c r="K27" s="35"/>
    </row>
    <row r="28" spans="1:11" x14ac:dyDescent="0.25">
      <c r="B28" s="8" t="s">
        <v>3481</v>
      </c>
      <c r="C28" s="57" t="s">
        <v>3482</v>
      </c>
      <c r="D28" s="54" t="s">
        <v>3483</v>
      </c>
      <c r="E28" s="6" t="s">
        <v>189</v>
      </c>
      <c r="F28" s="19">
        <v>1800000</v>
      </c>
      <c r="G28" s="24">
        <v>1826.33</v>
      </c>
      <c r="H28" s="24">
        <v>13.49</v>
      </c>
      <c r="I28" s="31">
        <v>5.9903525000000002</v>
      </c>
      <c r="J28" s="31"/>
      <c r="K28" s="35"/>
    </row>
    <row r="29" spans="1:11" x14ac:dyDescent="0.25">
      <c r="B29" s="8" t="s">
        <v>3484</v>
      </c>
      <c r="C29" s="57" t="s">
        <v>3485</v>
      </c>
      <c r="D29" s="54" t="s">
        <v>3486</v>
      </c>
      <c r="E29" s="6" t="s">
        <v>189</v>
      </c>
      <c r="F29" s="19">
        <v>200000</v>
      </c>
      <c r="G29" s="24">
        <v>202.98</v>
      </c>
      <c r="H29" s="24">
        <v>1.5</v>
      </c>
      <c r="I29" s="31">
        <v>5.9252820000000002</v>
      </c>
      <c r="J29" s="31"/>
      <c r="K29" s="35"/>
    </row>
    <row r="30" spans="1:11" x14ac:dyDescent="0.25">
      <c r="C30" s="58" t="s">
        <v>175</v>
      </c>
      <c r="D30" s="54"/>
      <c r="E30" s="6"/>
      <c r="F30" s="19"/>
      <c r="G30" s="25">
        <v>9704.08</v>
      </c>
      <c r="H30" s="25">
        <v>71.7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3433</v>
      </c>
      <c r="C42" s="57" t="s">
        <v>3434</v>
      </c>
      <c r="D42" s="54" t="s">
        <v>3435</v>
      </c>
      <c r="E42" s="6" t="s">
        <v>189</v>
      </c>
      <c r="F42" s="19">
        <v>692500</v>
      </c>
      <c r="G42" s="24">
        <v>671.44</v>
      </c>
      <c r="H42" s="24">
        <v>4.96</v>
      </c>
      <c r="I42" s="31">
        <v>5.8990133</v>
      </c>
      <c r="J42" s="31"/>
      <c r="K42" s="35"/>
    </row>
    <row r="43" spans="1:11" x14ac:dyDescent="0.25">
      <c r="B43" s="8" t="s">
        <v>3448</v>
      </c>
      <c r="C43" s="57" t="s">
        <v>3449</v>
      </c>
      <c r="D43" s="54" t="s">
        <v>3450</v>
      </c>
      <c r="E43" s="6" t="s">
        <v>189</v>
      </c>
      <c r="F43" s="19">
        <v>619600</v>
      </c>
      <c r="G43" s="24">
        <v>595.29</v>
      </c>
      <c r="H43" s="24">
        <v>4.4000000000000004</v>
      </c>
      <c r="I43" s="31">
        <v>5.9086224999999999</v>
      </c>
      <c r="J43" s="31"/>
      <c r="K43" s="35"/>
    </row>
    <row r="44" spans="1:11" x14ac:dyDescent="0.25">
      <c r="B44" s="8" t="s">
        <v>3436</v>
      </c>
      <c r="C44" s="57" t="s">
        <v>3437</v>
      </c>
      <c r="D44" s="54" t="s">
        <v>3438</v>
      </c>
      <c r="E44" s="6" t="s">
        <v>189</v>
      </c>
      <c r="F44" s="19">
        <v>615000</v>
      </c>
      <c r="G44" s="24">
        <v>590.5</v>
      </c>
      <c r="H44" s="24">
        <v>4.3600000000000003</v>
      </c>
      <c r="I44" s="31">
        <v>5.9086224999999999</v>
      </c>
      <c r="J44" s="31"/>
      <c r="K44" s="35"/>
    </row>
    <row r="45" spans="1:11" x14ac:dyDescent="0.25">
      <c r="B45" s="8" t="s">
        <v>3445</v>
      </c>
      <c r="C45" s="57" t="s">
        <v>3446</v>
      </c>
      <c r="D45" s="54" t="s">
        <v>3447</v>
      </c>
      <c r="E45" s="6" t="s">
        <v>189</v>
      </c>
      <c r="F45" s="19">
        <v>575000</v>
      </c>
      <c r="G45" s="24">
        <v>552</v>
      </c>
      <c r="H45" s="24">
        <v>4.08</v>
      </c>
      <c r="I45" s="31">
        <v>5.9086224999999999</v>
      </c>
      <c r="J45" s="31"/>
      <c r="K45" s="35"/>
    </row>
    <row r="46" spans="1:11" x14ac:dyDescent="0.25">
      <c r="B46" s="8" t="s">
        <v>3439</v>
      </c>
      <c r="C46" s="57" t="s">
        <v>3440</v>
      </c>
      <c r="D46" s="54" t="s">
        <v>3441</v>
      </c>
      <c r="E46" s="6" t="s">
        <v>189</v>
      </c>
      <c r="F46" s="19">
        <v>461100</v>
      </c>
      <c r="G46" s="24">
        <v>442.52</v>
      </c>
      <c r="H46" s="24">
        <v>3.27</v>
      </c>
      <c r="I46" s="31">
        <v>5.9086224999999999</v>
      </c>
      <c r="J46" s="31"/>
      <c r="K46" s="35"/>
    </row>
    <row r="47" spans="1:11" x14ac:dyDescent="0.25">
      <c r="B47" s="8" t="s">
        <v>3382</v>
      </c>
      <c r="C47" s="57" t="s">
        <v>3383</v>
      </c>
      <c r="D47" s="54" t="s">
        <v>3384</v>
      </c>
      <c r="E47" s="6" t="s">
        <v>189</v>
      </c>
      <c r="F47" s="19">
        <v>455000</v>
      </c>
      <c r="G47" s="24">
        <v>440.66</v>
      </c>
      <c r="H47" s="24">
        <v>3.26</v>
      </c>
      <c r="I47" s="31">
        <v>5.9032268999999999</v>
      </c>
      <c r="J47" s="31"/>
      <c r="K47" s="35"/>
    </row>
    <row r="48" spans="1:11" x14ac:dyDescent="0.25">
      <c r="B48" s="8" t="s">
        <v>3430</v>
      </c>
      <c r="C48" s="57" t="s">
        <v>3431</v>
      </c>
      <c r="D48" s="54" t="s">
        <v>3432</v>
      </c>
      <c r="E48" s="6" t="s">
        <v>189</v>
      </c>
      <c r="F48" s="19">
        <v>200000</v>
      </c>
      <c r="G48" s="24">
        <v>192.06</v>
      </c>
      <c r="H48" s="24">
        <v>1.42</v>
      </c>
      <c r="I48" s="31">
        <v>5.9086224999999999</v>
      </c>
      <c r="J48" s="31"/>
      <c r="K48" s="35"/>
    </row>
    <row r="49" spans="1:11" x14ac:dyDescent="0.25">
      <c r="B49" s="8" t="s">
        <v>3391</v>
      </c>
      <c r="C49" s="57" t="s">
        <v>3392</v>
      </c>
      <c r="D49" s="54" t="s">
        <v>3393</v>
      </c>
      <c r="E49" s="6" t="s">
        <v>189</v>
      </c>
      <c r="F49" s="19">
        <v>55000</v>
      </c>
      <c r="G49" s="24">
        <v>53.63</v>
      </c>
      <c r="H49" s="24">
        <v>0.4</v>
      </c>
      <c r="I49" s="31">
        <v>5.7507000000000001</v>
      </c>
      <c r="J49" s="31"/>
      <c r="K49" s="35"/>
    </row>
    <row r="50" spans="1:11" x14ac:dyDescent="0.25">
      <c r="C50" s="58" t="s">
        <v>175</v>
      </c>
      <c r="D50" s="54"/>
      <c r="E50" s="6"/>
      <c r="F50" s="19"/>
      <c r="G50" s="25">
        <v>3538.1</v>
      </c>
      <c r="H50" s="25">
        <v>26.15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91.85</v>
      </c>
      <c r="H64" s="24">
        <v>0.68</v>
      </c>
      <c r="I64" s="31"/>
      <c r="J64" s="31"/>
      <c r="K64" s="35"/>
    </row>
    <row r="65" spans="1:54" x14ac:dyDescent="0.25">
      <c r="C65" s="58" t="s">
        <v>175</v>
      </c>
      <c r="D65" s="54"/>
      <c r="E65" s="6"/>
      <c r="F65" s="19"/>
      <c r="G65" s="25">
        <v>91.85</v>
      </c>
      <c r="H65" s="25">
        <v>0.68</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200.92</v>
      </c>
      <c r="H69" s="24">
        <v>1.47</v>
      </c>
      <c r="I69" s="31"/>
      <c r="J69" s="31"/>
      <c r="K69" s="35"/>
    </row>
    <row r="70" spans="1:54" x14ac:dyDescent="0.25">
      <c r="C70" s="58" t="s">
        <v>175</v>
      </c>
      <c r="D70" s="54"/>
      <c r="E70" s="6"/>
      <c r="F70" s="19"/>
      <c r="G70" s="25">
        <v>200.92</v>
      </c>
      <c r="H70" s="25">
        <v>1.47</v>
      </c>
      <c r="I70" s="31"/>
      <c r="J70" s="31"/>
      <c r="K70" s="35"/>
    </row>
    <row r="71" spans="1:54" x14ac:dyDescent="0.25">
      <c r="C71" s="57"/>
      <c r="D71" s="54"/>
      <c r="E71" s="6"/>
      <c r="F71" s="19"/>
      <c r="G71" s="24"/>
      <c r="H71" s="24"/>
      <c r="I71" s="31"/>
      <c r="J71" s="31"/>
      <c r="K71" s="35"/>
    </row>
    <row r="72" spans="1:54" x14ac:dyDescent="0.25">
      <c r="C72" s="60" t="s">
        <v>193</v>
      </c>
      <c r="D72" s="55"/>
      <c r="E72" s="5"/>
      <c r="F72" s="20"/>
      <c r="G72" s="26">
        <v>13534.95</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5406</v>
      </c>
    </row>
  </sheetData>
  <mergeCells count="1">
    <mergeCell ref="C79:K79"/>
  </mergeCells>
  <hyperlinks>
    <hyperlink ref="J2" location="'Index'!A1" display="'Index'!A1" xr:uid="{2E0AF564-D51F-4008-BCD2-42BC683FFEF9}"/>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2DA9-0F7E-4622-9D33-3F9AB33AD978}">
  <sheetPr codeName="Sheet1"/>
  <dimension ref="A1:IV291"/>
  <sheetViews>
    <sheetView showGridLines="0" zoomScale="90" zoomScaleNormal="90" workbookViewId="0">
      <pane ySplit="6" topLeftCell="A2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3487</v>
      </c>
      <c r="J2" s="38" t="s">
        <v>4913</v>
      </c>
    </row>
    <row r="3" spans="1:54" ht="16.5" x14ac:dyDescent="0.3">
      <c r="C3" s="1" t="s">
        <v>28</v>
      </c>
      <c r="D3" s="21" t="s">
        <v>3488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75</v>
      </c>
      <c r="F10" s="19">
        <v>15324542</v>
      </c>
      <c r="G10" s="24">
        <v>209026.75</v>
      </c>
      <c r="H10" s="24">
        <v>5.58</v>
      </c>
      <c r="I10" s="31"/>
      <c r="J10" s="31"/>
      <c r="K10" s="35"/>
    </row>
    <row r="11" spans="1:54" x14ac:dyDescent="0.25">
      <c r="B11" s="8" t="s">
        <v>40</v>
      </c>
      <c r="C11" s="57" t="s">
        <v>41</v>
      </c>
      <c r="D11" s="54" t="s">
        <v>42</v>
      </c>
      <c r="E11" s="6" t="s">
        <v>43</v>
      </c>
      <c r="F11" s="19">
        <v>19811254</v>
      </c>
      <c r="G11" s="24">
        <v>188405.03</v>
      </c>
      <c r="H11" s="24">
        <v>5.03</v>
      </c>
      <c r="I11" s="31"/>
      <c r="J11" s="31"/>
      <c r="K11" s="35"/>
    </row>
    <row r="12" spans="1:54" x14ac:dyDescent="0.25">
      <c r="B12" s="8" t="s">
        <v>275</v>
      </c>
      <c r="C12" s="57" t="s">
        <v>276</v>
      </c>
      <c r="D12" s="54" t="s">
        <v>277</v>
      </c>
      <c r="E12" s="6" t="s">
        <v>200</v>
      </c>
      <c r="F12" s="19">
        <v>56910230</v>
      </c>
      <c r="G12" s="24">
        <v>96047.4</v>
      </c>
      <c r="H12" s="24">
        <v>2.56</v>
      </c>
      <c r="I12" s="31"/>
      <c r="J12" s="31"/>
      <c r="K12" s="35"/>
    </row>
    <row r="13" spans="1:54" x14ac:dyDescent="0.25">
      <c r="B13" s="8" t="s">
        <v>385</v>
      </c>
      <c r="C13" s="57" t="s">
        <v>386</v>
      </c>
      <c r="D13" s="54" t="s">
        <v>387</v>
      </c>
      <c r="E13" s="6" t="s">
        <v>246</v>
      </c>
      <c r="F13" s="19">
        <v>5049850</v>
      </c>
      <c r="G13" s="24">
        <v>94856.38</v>
      </c>
      <c r="H13" s="24">
        <v>2.5299999999999998</v>
      </c>
      <c r="I13" s="31"/>
      <c r="J13" s="31"/>
      <c r="K13" s="35"/>
    </row>
    <row r="14" spans="1:54" x14ac:dyDescent="0.25">
      <c r="B14" s="8" t="s">
        <v>400</v>
      </c>
      <c r="C14" s="57" t="s">
        <v>401</v>
      </c>
      <c r="D14" s="54" t="s">
        <v>402</v>
      </c>
      <c r="E14" s="6" t="s">
        <v>403</v>
      </c>
      <c r="F14" s="19">
        <v>46405618</v>
      </c>
      <c r="G14" s="24">
        <v>81808.460000000006</v>
      </c>
      <c r="H14" s="24">
        <v>2.1800000000000002</v>
      </c>
      <c r="I14" s="31"/>
      <c r="J14" s="31"/>
      <c r="K14" s="35"/>
    </row>
    <row r="15" spans="1:54" x14ac:dyDescent="0.25">
      <c r="B15" s="8" t="s">
        <v>379</v>
      </c>
      <c r="C15" s="57" t="s">
        <v>380</v>
      </c>
      <c r="D15" s="54" t="s">
        <v>381</v>
      </c>
      <c r="E15" s="6" t="s">
        <v>103</v>
      </c>
      <c r="F15" s="19">
        <v>19796213</v>
      </c>
      <c r="G15" s="24">
        <v>79491.69</v>
      </c>
      <c r="H15" s="24">
        <v>2.12</v>
      </c>
      <c r="I15" s="31"/>
      <c r="J15" s="31"/>
      <c r="K15" s="35"/>
    </row>
    <row r="16" spans="1:54" x14ac:dyDescent="0.25">
      <c r="B16" s="8" t="s">
        <v>376</v>
      </c>
      <c r="C16" s="57" t="s">
        <v>377</v>
      </c>
      <c r="D16" s="54" t="s">
        <v>378</v>
      </c>
      <c r="E16" s="6" t="s">
        <v>58</v>
      </c>
      <c r="F16" s="19">
        <v>2186709</v>
      </c>
      <c r="G16" s="24">
        <v>74938.52</v>
      </c>
      <c r="H16" s="24">
        <v>2</v>
      </c>
      <c r="I16" s="31"/>
      <c r="J16" s="31"/>
      <c r="K16" s="35"/>
    </row>
    <row r="17" spans="2:11" x14ac:dyDescent="0.25">
      <c r="B17" s="8" t="s">
        <v>388</v>
      </c>
      <c r="C17" s="57" t="s">
        <v>389</v>
      </c>
      <c r="D17" s="54" t="s">
        <v>390</v>
      </c>
      <c r="E17" s="6" t="s">
        <v>58</v>
      </c>
      <c r="F17" s="19">
        <v>10567226</v>
      </c>
      <c r="G17" s="24">
        <v>71878.27</v>
      </c>
      <c r="H17" s="24">
        <v>1.92</v>
      </c>
      <c r="I17" s="31"/>
      <c r="J17" s="31"/>
      <c r="K17" s="35"/>
    </row>
    <row r="18" spans="2:11" x14ac:dyDescent="0.25">
      <c r="B18" s="8" t="s">
        <v>51</v>
      </c>
      <c r="C18" s="57" t="s">
        <v>52</v>
      </c>
      <c r="D18" s="54" t="s">
        <v>53</v>
      </c>
      <c r="E18" s="6" t="s">
        <v>54</v>
      </c>
      <c r="F18" s="19">
        <v>1942250</v>
      </c>
      <c r="G18" s="24">
        <v>71066.929999999993</v>
      </c>
      <c r="H18" s="24">
        <v>1.9</v>
      </c>
      <c r="I18" s="31"/>
      <c r="J18" s="31"/>
      <c r="K18" s="35"/>
    </row>
    <row r="19" spans="2:11" x14ac:dyDescent="0.25">
      <c r="B19" s="8" t="s">
        <v>299</v>
      </c>
      <c r="C19" s="57" t="s">
        <v>300</v>
      </c>
      <c r="D19" s="54" t="s">
        <v>301</v>
      </c>
      <c r="E19" s="6" t="s">
        <v>43</v>
      </c>
      <c r="F19" s="19">
        <v>26646950</v>
      </c>
      <c r="G19" s="24">
        <v>68893.02</v>
      </c>
      <c r="H19" s="24">
        <v>1.84</v>
      </c>
      <c r="I19" s="31"/>
      <c r="J19" s="31"/>
      <c r="K19" s="35"/>
    </row>
    <row r="20" spans="2:11" x14ac:dyDescent="0.25">
      <c r="B20" s="8" t="s">
        <v>59</v>
      </c>
      <c r="C20" s="57" t="s">
        <v>60</v>
      </c>
      <c r="D20" s="54" t="s">
        <v>61</v>
      </c>
      <c r="E20" s="6" t="s">
        <v>43</v>
      </c>
      <c r="F20" s="19">
        <v>6046612</v>
      </c>
      <c r="G20" s="24">
        <v>68423.460000000006</v>
      </c>
      <c r="H20" s="24">
        <v>1.83</v>
      </c>
      <c r="I20" s="31"/>
      <c r="J20" s="31"/>
      <c r="K20" s="35"/>
    </row>
    <row r="21" spans="2:11" x14ac:dyDescent="0.25">
      <c r="B21" s="8" t="s">
        <v>293</v>
      </c>
      <c r="C21" s="57" t="s">
        <v>294</v>
      </c>
      <c r="D21" s="54" t="s">
        <v>295</v>
      </c>
      <c r="E21" s="6" t="s">
        <v>43</v>
      </c>
      <c r="F21" s="19">
        <v>55770108</v>
      </c>
      <c r="G21" s="24">
        <v>62925.41</v>
      </c>
      <c r="H21" s="24">
        <v>1.68</v>
      </c>
      <c r="I21" s="31"/>
      <c r="J21" s="31"/>
      <c r="K21" s="35"/>
    </row>
    <row r="22" spans="2:11" x14ac:dyDescent="0.25">
      <c r="B22" s="8" t="s">
        <v>918</v>
      </c>
      <c r="C22" s="57" t="s">
        <v>919</v>
      </c>
      <c r="D22" s="54" t="s">
        <v>920</v>
      </c>
      <c r="E22" s="6" t="s">
        <v>50</v>
      </c>
      <c r="F22" s="19">
        <v>4320701</v>
      </c>
      <c r="G22" s="24">
        <v>59846.03</v>
      </c>
      <c r="H22" s="24">
        <v>1.6</v>
      </c>
      <c r="I22" s="31"/>
      <c r="J22" s="31"/>
      <c r="K22" s="35"/>
    </row>
    <row r="23" spans="2:11" x14ac:dyDescent="0.25">
      <c r="B23" s="8" t="s">
        <v>93</v>
      </c>
      <c r="C23" s="57" t="s">
        <v>94</v>
      </c>
      <c r="D23" s="54" t="s">
        <v>95</v>
      </c>
      <c r="E23" s="6" t="s">
        <v>96</v>
      </c>
      <c r="F23" s="19">
        <v>2500000</v>
      </c>
      <c r="G23" s="24">
        <v>58750</v>
      </c>
      <c r="H23" s="24">
        <v>1.57</v>
      </c>
      <c r="I23" s="31"/>
      <c r="J23" s="31"/>
      <c r="K23" s="35"/>
    </row>
    <row r="24" spans="2:11" x14ac:dyDescent="0.25">
      <c r="B24" s="8" t="s">
        <v>391</v>
      </c>
      <c r="C24" s="57" t="s">
        <v>392</v>
      </c>
      <c r="D24" s="54" t="s">
        <v>393</v>
      </c>
      <c r="E24" s="6" t="s">
        <v>50</v>
      </c>
      <c r="F24" s="19">
        <v>4172687</v>
      </c>
      <c r="G24" s="24">
        <v>58430.14</v>
      </c>
      <c r="H24" s="24">
        <v>1.56</v>
      </c>
      <c r="I24" s="31"/>
      <c r="J24" s="31"/>
      <c r="K24" s="35"/>
    </row>
    <row r="25" spans="2:11" x14ac:dyDescent="0.25">
      <c r="B25" s="8" t="s">
        <v>44</v>
      </c>
      <c r="C25" s="57" t="s">
        <v>45</v>
      </c>
      <c r="D25" s="54" t="s">
        <v>46</v>
      </c>
      <c r="E25" s="6" t="s">
        <v>43</v>
      </c>
      <c r="F25" s="19">
        <v>4110221</v>
      </c>
      <c r="G25" s="24">
        <v>55405.78</v>
      </c>
      <c r="H25" s="24">
        <v>1.48</v>
      </c>
      <c r="I25" s="31"/>
      <c r="J25" s="31"/>
      <c r="K25" s="35"/>
    </row>
    <row r="26" spans="2:11" x14ac:dyDescent="0.25">
      <c r="B26" s="8" t="s">
        <v>1004</v>
      </c>
      <c r="C26" s="57" t="s">
        <v>1005</v>
      </c>
      <c r="D26" s="54" t="s">
        <v>1006</v>
      </c>
      <c r="E26" s="6" t="s">
        <v>123</v>
      </c>
      <c r="F26" s="19">
        <v>34000000</v>
      </c>
      <c r="G26" s="24">
        <v>55063</v>
      </c>
      <c r="H26" s="24">
        <v>1.47</v>
      </c>
      <c r="I26" s="31"/>
      <c r="J26" s="31"/>
      <c r="K26" s="35"/>
    </row>
    <row r="27" spans="2:11" x14ac:dyDescent="0.25">
      <c r="B27" s="8" t="s">
        <v>66</v>
      </c>
      <c r="C27" s="57" t="s">
        <v>67</v>
      </c>
      <c r="D27" s="54" t="s">
        <v>68</v>
      </c>
      <c r="E27" s="6" t="s">
        <v>43</v>
      </c>
      <c r="F27" s="19">
        <v>5938709</v>
      </c>
      <c r="G27" s="24">
        <v>51812.27</v>
      </c>
      <c r="H27" s="24">
        <v>1.38</v>
      </c>
      <c r="I27" s="31"/>
      <c r="J27" s="31"/>
      <c r="K27" s="35"/>
    </row>
    <row r="28" spans="2:11" x14ac:dyDescent="0.25">
      <c r="B28" s="8" t="s">
        <v>240</v>
      </c>
      <c r="C28" s="57" t="s">
        <v>241</v>
      </c>
      <c r="D28" s="54" t="s">
        <v>242</v>
      </c>
      <c r="E28" s="6" t="s">
        <v>123</v>
      </c>
      <c r="F28" s="19">
        <v>4090973</v>
      </c>
      <c r="G28" s="24">
        <v>49864.87</v>
      </c>
      <c r="H28" s="24">
        <v>1.33</v>
      </c>
      <c r="I28" s="31"/>
      <c r="J28" s="31"/>
      <c r="K28" s="35"/>
    </row>
    <row r="29" spans="2:11" x14ac:dyDescent="0.25">
      <c r="B29" s="8" t="s">
        <v>55</v>
      </c>
      <c r="C29" s="57" t="s">
        <v>56</v>
      </c>
      <c r="D29" s="54" t="s">
        <v>57</v>
      </c>
      <c r="E29" s="6" t="s">
        <v>58</v>
      </c>
      <c r="F29" s="19">
        <v>287350</v>
      </c>
      <c r="G29" s="24">
        <v>46059.33</v>
      </c>
      <c r="H29" s="24">
        <v>1.23</v>
      </c>
      <c r="I29" s="31"/>
      <c r="J29" s="31"/>
      <c r="K29" s="35"/>
    </row>
    <row r="30" spans="2:11" x14ac:dyDescent="0.25">
      <c r="B30" s="8" t="s">
        <v>466</v>
      </c>
      <c r="C30" s="57" t="s">
        <v>467</v>
      </c>
      <c r="D30" s="54" t="s">
        <v>468</v>
      </c>
      <c r="E30" s="6" t="s">
        <v>111</v>
      </c>
      <c r="F30" s="19">
        <v>2727299</v>
      </c>
      <c r="G30" s="24">
        <v>43481.33</v>
      </c>
      <c r="H30" s="24">
        <v>1.1599999999999999</v>
      </c>
      <c r="I30" s="31"/>
      <c r="J30" s="31"/>
      <c r="K30" s="35"/>
    </row>
    <row r="31" spans="2:11" x14ac:dyDescent="0.25">
      <c r="B31" s="8" t="s">
        <v>69</v>
      </c>
      <c r="C31" s="57" t="s">
        <v>70</v>
      </c>
      <c r="D31" s="54" t="s">
        <v>71</v>
      </c>
      <c r="E31" s="6" t="s">
        <v>43</v>
      </c>
      <c r="F31" s="19">
        <v>2136400</v>
      </c>
      <c r="G31" s="24">
        <v>42572.04</v>
      </c>
      <c r="H31" s="24">
        <v>1.1399999999999999</v>
      </c>
      <c r="I31" s="31"/>
      <c r="J31" s="31"/>
      <c r="K31" s="35"/>
    </row>
    <row r="32" spans="2:11" x14ac:dyDescent="0.25">
      <c r="B32" s="8" t="s">
        <v>1001</v>
      </c>
      <c r="C32" s="57" t="s">
        <v>1002</v>
      </c>
      <c r="D32" s="54" t="s">
        <v>1003</v>
      </c>
      <c r="E32" s="6" t="s">
        <v>75</v>
      </c>
      <c r="F32" s="19">
        <v>28274557</v>
      </c>
      <c r="G32" s="24">
        <v>42352.46</v>
      </c>
      <c r="H32" s="24">
        <v>1.1299999999999999</v>
      </c>
      <c r="I32" s="31"/>
      <c r="J32" s="31"/>
      <c r="K32" s="35"/>
    </row>
    <row r="33" spans="2:11" x14ac:dyDescent="0.25">
      <c r="B33" s="8" t="s">
        <v>526</v>
      </c>
      <c r="C33" s="57" t="s">
        <v>527</v>
      </c>
      <c r="D33" s="54" t="s">
        <v>528</v>
      </c>
      <c r="E33" s="6" t="s">
        <v>111</v>
      </c>
      <c r="F33" s="19">
        <v>10021205</v>
      </c>
      <c r="G33" s="24">
        <v>34172.31</v>
      </c>
      <c r="H33" s="24">
        <v>0.91</v>
      </c>
      <c r="I33" s="31"/>
      <c r="J33" s="31"/>
      <c r="K33" s="35"/>
    </row>
    <row r="34" spans="2:11" x14ac:dyDescent="0.25">
      <c r="B34" s="8" t="s">
        <v>407</v>
      </c>
      <c r="C34" s="57" t="s">
        <v>408</v>
      </c>
      <c r="D34" s="54" t="s">
        <v>409</v>
      </c>
      <c r="E34" s="6" t="s">
        <v>79</v>
      </c>
      <c r="F34" s="19">
        <v>5629765</v>
      </c>
      <c r="G34" s="24">
        <v>33508.36</v>
      </c>
      <c r="H34" s="24">
        <v>0.89</v>
      </c>
      <c r="I34" s="31"/>
      <c r="J34" s="31"/>
      <c r="K34" s="35"/>
    </row>
    <row r="35" spans="2:11" x14ac:dyDescent="0.25">
      <c r="B35" s="8" t="s">
        <v>2377</v>
      </c>
      <c r="C35" s="57" t="s">
        <v>2378</v>
      </c>
      <c r="D35" s="54" t="s">
        <v>2379</v>
      </c>
      <c r="E35" s="6" t="s">
        <v>170</v>
      </c>
      <c r="F35" s="19">
        <v>4581225</v>
      </c>
      <c r="G35" s="24">
        <v>32664.13</v>
      </c>
      <c r="H35" s="24">
        <v>0.87</v>
      </c>
      <c r="I35" s="31"/>
      <c r="J35" s="31"/>
      <c r="K35" s="35"/>
    </row>
    <row r="36" spans="2:11" x14ac:dyDescent="0.25">
      <c r="B36" s="8" t="s">
        <v>373</v>
      </c>
      <c r="C36" s="57" t="s">
        <v>374</v>
      </c>
      <c r="D36" s="54" t="s">
        <v>375</v>
      </c>
      <c r="E36" s="6" t="s">
        <v>111</v>
      </c>
      <c r="F36" s="19">
        <v>2136949</v>
      </c>
      <c r="G36" s="24">
        <v>32124.75</v>
      </c>
      <c r="H36" s="24">
        <v>0.86</v>
      </c>
      <c r="I36" s="31"/>
      <c r="J36" s="31"/>
      <c r="K36" s="35"/>
    </row>
    <row r="37" spans="2:11" x14ac:dyDescent="0.25">
      <c r="B37" s="8" t="s">
        <v>243</v>
      </c>
      <c r="C37" s="57" t="s">
        <v>244</v>
      </c>
      <c r="D37" s="54" t="s">
        <v>245</v>
      </c>
      <c r="E37" s="6" t="s">
        <v>246</v>
      </c>
      <c r="F37" s="19">
        <v>9068000</v>
      </c>
      <c r="G37" s="24">
        <v>31094.17</v>
      </c>
      <c r="H37" s="24">
        <v>0.83</v>
      </c>
      <c r="I37" s="31"/>
      <c r="J37" s="31"/>
      <c r="K37" s="35"/>
    </row>
    <row r="38" spans="2:11" x14ac:dyDescent="0.25">
      <c r="B38" s="8" t="s">
        <v>382</v>
      </c>
      <c r="C38" s="57" t="s">
        <v>383</v>
      </c>
      <c r="D38" s="54" t="s">
        <v>384</v>
      </c>
      <c r="E38" s="6" t="s">
        <v>86</v>
      </c>
      <c r="F38" s="19">
        <v>10993611</v>
      </c>
      <c r="G38" s="24">
        <v>30265.41</v>
      </c>
      <c r="H38" s="24">
        <v>0.81</v>
      </c>
      <c r="I38" s="31"/>
      <c r="J38" s="31"/>
      <c r="K38" s="35"/>
    </row>
    <row r="39" spans="2:11" x14ac:dyDescent="0.25">
      <c r="B39" s="8" t="s">
        <v>869</v>
      </c>
      <c r="C39" s="57" t="s">
        <v>870</v>
      </c>
      <c r="D39" s="54" t="s">
        <v>871</v>
      </c>
      <c r="E39" s="6" t="s">
        <v>268</v>
      </c>
      <c r="F39" s="19">
        <v>2265500</v>
      </c>
      <c r="G39" s="24">
        <v>30002.02</v>
      </c>
      <c r="H39" s="24">
        <v>0.8</v>
      </c>
      <c r="I39" s="31"/>
      <c r="J39" s="31"/>
      <c r="K39" s="35"/>
    </row>
    <row r="40" spans="2:11" x14ac:dyDescent="0.25">
      <c r="B40" s="8" t="s">
        <v>221</v>
      </c>
      <c r="C40" s="57" t="s">
        <v>222</v>
      </c>
      <c r="D40" s="54" t="s">
        <v>223</v>
      </c>
      <c r="E40" s="6" t="s">
        <v>224</v>
      </c>
      <c r="F40" s="19">
        <v>20349493</v>
      </c>
      <c r="G40" s="24">
        <v>29032.62</v>
      </c>
      <c r="H40" s="24">
        <v>0.78</v>
      </c>
      <c r="I40" s="31"/>
      <c r="J40" s="31"/>
      <c r="K40" s="35"/>
    </row>
    <row r="41" spans="2:11" x14ac:dyDescent="0.25">
      <c r="B41" s="8" t="s">
        <v>998</v>
      </c>
      <c r="C41" s="57" t="s">
        <v>999</v>
      </c>
      <c r="D41" s="54" t="s">
        <v>1000</v>
      </c>
      <c r="E41" s="6" t="s">
        <v>174</v>
      </c>
      <c r="F41" s="19">
        <v>5863921</v>
      </c>
      <c r="G41" s="24">
        <v>28809.439999999999</v>
      </c>
      <c r="H41" s="24">
        <v>0.77</v>
      </c>
      <c r="I41" s="31"/>
      <c r="J41" s="31"/>
      <c r="K41" s="35"/>
    </row>
    <row r="42" spans="2:11" x14ac:dyDescent="0.25">
      <c r="B42" s="8" t="s">
        <v>429</v>
      </c>
      <c r="C42" s="57" t="s">
        <v>430</v>
      </c>
      <c r="D42" s="54" t="s">
        <v>431</v>
      </c>
      <c r="E42" s="6" t="s">
        <v>403</v>
      </c>
      <c r="F42" s="19">
        <v>9549400</v>
      </c>
      <c r="G42" s="24">
        <v>26623.73</v>
      </c>
      <c r="H42" s="24">
        <v>0.71</v>
      </c>
      <c r="I42" s="31"/>
      <c r="J42" s="31"/>
      <c r="K42" s="35"/>
    </row>
    <row r="43" spans="2:11" x14ac:dyDescent="0.25">
      <c r="B43" s="8" t="s">
        <v>404</v>
      </c>
      <c r="C43" s="57" t="s">
        <v>405</v>
      </c>
      <c r="D43" s="54" t="s">
        <v>406</v>
      </c>
      <c r="E43" s="6" t="s">
        <v>75</v>
      </c>
      <c r="F43" s="19">
        <v>7603100</v>
      </c>
      <c r="G43" s="24">
        <v>25823.93</v>
      </c>
      <c r="H43" s="24">
        <v>0.69</v>
      </c>
      <c r="I43" s="31"/>
      <c r="J43" s="31"/>
      <c r="K43" s="35"/>
    </row>
    <row r="44" spans="2:11" x14ac:dyDescent="0.25">
      <c r="B44" s="8" t="s">
        <v>579</v>
      </c>
      <c r="C44" s="57" t="s">
        <v>580</v>
      </c>
      <c r="D44" s="54" t="s">
        <v>581</v>
      </c>
      <c r="E44" s="6" t="s">
        <v>156</v>
      </c>
      <c r="F44" s="19">
        <v>16511500</v>
      </c>
      <c r="G44" s="24">
        <v>24603.79</v>
      </c>
      <c r="H44" s="24">
        <v>0.66</v>
      </c>
      <c r="I44" s="31"/>
      <c r="J44" s="31"/>
      <c r="K44" s="35"/>
    </row>
    <row r="45" spans="2:11" x14ac:dyDescent="0.25">
      <c r="B45" s="8" t="s">
        <v>410</v>
      </c>
      <c r="C45" s="57" t="s">
        <v>411</v>
      </c>
      <c r="D45" s="54" t="s">
        <v>412</v>
      </c>
      <c r="E45" s="6" t="s">
        <v>413</v>
      </c>
      <c r="F45" s="19">
        <v>10249825</v>
      </c>
      <c r="G45" s="24">
        <v>24548.33</v>
      </c>
      <c r="H45" s="24">
        <v>0.66</v>
      </c>
      <c r="I45" s="31"/>
      <c r="J45" s="31"/>
      <c r="K45" s="35"/>
    </row>
    <row r="46" spans="2:11" x14ac:dyDescent="0.25">
      <c r="B46" s="8" t="s">
        <v>100</v>
      </c>
      <c r="C46" s="57" t="s">
        <v>101</v>
      </c>
      <c r="D46" s="54" t="s">
        <v>102</v>
      </c>
      <c r="E46" s="6" t="s">
        <v>103</v>
      </c>
      <c r="F46" s="19">
        <v>894600</v>
      </c>
      <c r="G46" s="24">
        <v>22493.82</v>
      </c>
      <c r="H46" s="24">
        <v>0.6</v>
      </c>
      <c r="I46" s="31"/>
      <c r="J46" s="31"/>
      <c r="K46" s="35"/>
    </row>
    <row r="47" spans="2:11" x14ac:dyDescent="0.25">
      <c r="B47" s="8" t="s">
        <v>454</v>
      </c>
      <c r="C47" s="57" t="s">
        <v>455</v>
      </c>
      <c r="D47" s="54" t="s">
        <v>456</v>
      </c>
      <c r="E47" s="6" t="s">
        <v>79</v>
      </c>
      <c r="F47" s="19">
        <v>2418084</v>
      </c>
      <c r="G47" s="24">
        <v>21771.22</v>
      </c>
      <c r="H47" s="24">
        <v>0.57999999999999996</v>
      </c>
      <c r="I47" s="31"/>
      <c r="J47" s="31"/>
      <c r="K47" s="35"/>
    </row>
    <row r="48" spans="2:11" x14ac:dyDescent="0.25">
      <c r="B48" s="8" t="s">
        <v>600</v>
      </c>
      <c r="C48" s="57" t="s">
        <v>601</v>
      </c>
      <c r="D48" s="54" t="s">
        <v>602</v>
      </c>
      <c r="E48" s="6" t="s">
        <v>86</v>
      </c>
      <c r="F48" s="19">
        <v>1083298</v>
      </c>
      <c r="G48" s="24">
        <v>21735.29</v>
      </c>
      <c r="H48" s="24">
        <v>0.57999999999999996</v>
      </c>
      <c r="I48" s="31"/>
      <c r="J48" s="31"/>
      <c r="K48" s="35"/>
    </row>
    <row r="49" spans="2:11" x14ac:dyDescent="0.25">
      <c r="B49" s="8" t="s">
        <v>80</v>
      </c>
      <c r="C49" s="57" t="s">
        <v>81</v>
      </c>
      <c r="D49" s="54" t="s">
        <v>82</v>
      </c>
      <c r="E49" s="6" t="s">
        <v>50</v>
      </c>
      <c r="F49" s="19">
        <v>685062</v>
      </c>
      <c r="G49" s="24">
        <v>19787.330000000002</v>
      </c>
      <c r="H49" s="24">
        <v>0.53</v>
      </c>
      <c r="I49" s="31"/>
      <c r="J49" s="31"/>
      <c r="K49" s="35"/>
    </row>
    <row r="50" spans="2:11" x14ac:dyDescent="0.25">
      <c r="B50" s="8" t="s">
        <v>441</v>
      </c>
      <c r="C50" s="57" t="s">
        <v>442</v>
      </c>
      <c r="D50" s="54" t="s">
        <v>443</v>
      </c>
      <c r="E50" s="6" t="s">
        <v>127</v>
      </c>
      <c r="F50" s="19">
        <v>484600</v>
      </c>
      <c r="G50" s="24">
        <v>19027.82</v>
      </c>
      <c r="H50" s="24">
        <v>0.51</v>
      </c>
      <c r="I50" s="31"/>
      <c r="J50" s="31"/>
      <c r="K50" s="35"/>
    </row>
    <row r="51" spans="2:11" x14ac:dyDescent="0.25">
      <c r="B51" s="8" t="s">
        <v>278</v>
      </c>
      <c r="C51" s="57" t="s">
        <v>279</v>
      </c>
      <c r="D51" s="54" t="s">
        <v>280</v>
      </c>
      <c r="E51" s="6" t="s">
        <v>202</v>
      </c>
      <c r="F51" s="19">
        <v>4014525</v>
      </c>
      <c r="G51" s="24">
        <v>18067.37</v>
      </c>
      <c r="H51" s="24">
        <v>0.48</v>
      </c>
      <c r="I51" s="31"/>
      <c r="J51" s="31"/>
      <c r="K51" s="35"/>
    </row>
    <row r="52" spans="2:11" x14ac:dyDescent="0.25">
      <c r="B52" s="8" t="s">
        <v>120</v>
      </c>
      <c r="C52" s="57" t="s">
        <v>121</v>
      </c>
      <c r="D52" s="54" t="s">
        <v>122</v>
      </c>
      <c r="E52" s="6" t="s">
        <v>123</v>
      </c>
      <c r="F52" s="19">
        <v>6297200</v>
      </c>
      <c r="G52" s="24">
        <v>17647.900000000001</v>
      </c>
      <c r="H52" s="24">
        <v>0.47</v>
      </c>
      <c r="I52" s="31"/>
      <c r="J52" s="31"/>
      <c r="K52" s="35"/>
    </row>
    <row r="53" spans="2:11" x14ac:dyDescent="0.25">
      <c r="B53" s="8" t="s">
        <v>161</v>
      </c>
      <c r="C53" s="57" t="s">
        <v>162</v>
      </c>
      <c r="D53" s="54" t="s">
        <v>163</v>
      </c>
      <c r="E53" s="6" t="s">
        <v>145</v>
      </c>
      <c r="F53" s="19">
        <v>3880000</v>
      </c>
      <c r="G53" s="24">
        <v>15975.9</v>
      </c>
      <c r="H53" s="24">
        <v>0.43</v>
      </c>
      <c r="I53" s="31"/>
      <c r="J53" s="31"/>
      <c r="K53" s="35"/>
    </row>
    <row r="54" spans="2:11" x14ac:dyDescent="0.25">
      <c r="B54" s="8" t="s">
        <v>2411</v>
      </c>
      <c r="C54" s="57" t="s">
        <v>2412</v>
      </c>
      <c r="D54" s="54" t="s">
        <v>2413</v>
      </c>
      <c r="E54" s="6" t="s">
        <v>123</v>
      </c>
      <c r="F54" s="19">
        <v>3951250</v>
      </c>
      <c r="G54" s="24">
        <v>15356.53</v>
      </c>
      <c r="H54" s="24">
        <v>0.41</v>
      </c>
      <c r="I54" s="31"/>
      <c r="J54" s="31"/>
      <c r="K54" s="35"/>
    </row>
    <row r="55" spans="2:11" x14ac:dyDescent="0.25">
      <c r="B55" s="8" t="s">
        <v>1035</v>
      </c>
      <c r="C55" s="57" t="s">
        <v>1036</v>
      </c>
      <c r="D55" s="54" t="s">
        <v>1037</v>
      </c>
      <c r="E55" s="6" t="s">
        <v>127</v>
      </c>
      <c r="F55" s="19">
        <v>1578981</v>
      </c>
      <c r="G55" s="24">
        <v>14600.05</v>
      </c>
      <c r="H55" s="24">
        <v>0.39</v>
      </c>
      <c r="I55" s="31"/>
      <c r="J55" s="31"/>
      <c r="K55" s="35"/>
    </row>
    <row r="56" spans="2:11" x14ac:dyDescent="0.25">
      <c r="B56" s="8" t="s">
        <v>616</v>
      </c>
      <c r="C56" s="57" t="s">
        <v>617</v>
      </c>
      <c r="D56" s="54" t="s">
        <v>618</v>
      </c>
      <c r="E56" s="6" t="s">
        <v>96</v>
      </c>
      <c r="F56" s="19">
        <v>411775</v>
      </c>
      <c r="G56" s="24">
        <v>13864.46</v>
      </c>
      <c r="H56" s="24">
        <v>0.37</v>
      </c>
      <c r="I56" s="31"/>
      <c r="J56" s="31"/>
      <c r="K56" s="35"/>
    </row>
    <row r="57" spans="2:11" x14ac:dyDescent="0.25">
      <c r="B57" s="8" t="s">
        <v>346</v>
      </c>
      <c r="C57" s="57" t="s">
        <v>347</v>
      </c>
      <c r="D57" s="54" t="s">
        <v>348</v>
      </c>
      <c r="E57" s="6" t="s">
        <v>50</v>
      </c>
      <c r="F57" s="19">
        <v>5542698</v>
      </c>
      <c r="G57" s="24">
        <v>13267.56</v>
      </c>
      <c r="H57" s="24">
        <v>0.35</v>
      </c>
      <c r="I57" s="31"/>
      <c r="J57" s="31"/>
      <c r="K57" s="35"/>
    </row>
    <row r="58" spans="2:11" x14ac:dyDescent="0.25">
      <c r="B58" s="8" t="s">
        <v>1038</v>
      </c>
      <c r="C58" s="57" t="s">
        <v>1039</v>
      </c>
      <c r="D58" s="54" t="s">
        <v>1040</v>
      </c>
      <c r="E58" s="6" t="s">
        <v>202</v>
      </c>
      <c r="F58" s="19">
        <v>21008663</v>
      </c>
      <c r="G58" s="24">
        <v>12874.11</v>
      </c>
      <c r="H58" s="24">
        <v>0.34</v>
      </c>
      <c r="I58" s="31"/>
      <c r="J58" s="31"/>
      <c r="K58" s="35"/>
    </row>
    <row r="59" spans="2:11" x14ac:dyDescent="0.25">
      <c r="B59" s="8" t="s">
        <v>1010</v>
      </c>
      <c r="C59" s="57" t="s">
        <v>1011</v>
      </c>
      <c r="D59" s="54" t="s">
        <v>1012</v>
      </c>
      <c r="E59" s="6" t="s">
        <v>43</v>
      </c>
      <c r="F59" s="19">
        <v>7764400</v>
      </c>
      <c r="G59" s="24">
        <v>12594.63</v>
      </c>
      <c r="H59" s="24">
        <v>0.34</v>
      </c>
      <c r="I59" s="31"/>
      <c r="J59" s="31"/>
      <c r="K59" s="35"/>
    </row>
    <row r="60" spans="2:11" x14ac:dyDescent="0.25">
      <c r="B60" s="8" t="s">
        <v>2197</v>
      </c>
      <c r="C60" s="57" t="s">
        <v>2198</v>
      </c>
      <c r="D60" s="54" t="s">
        <v>2199</v>
      </c>
      <c r="E60" s="6" t="s">
        <v>79</v>
      </c>
      <c r="F60" s="19">
        <v>613335</v>
      </c>
      <c r="G60" s="24">
        <v>11590.8</v>
      </c>
      <c r="H60" s="24">
        <v>0.31</v>
      </c>
      <c r="I60" s="31"/>
      <c r="J60" s="31"/>
      <c r="K60" s="35"/>
    </row>
    <row r="61" spans="2:11" x14ac:dyDescent="0.25">
      <c r="B61" s="8" t="s">
        <v>1007</v>
      </c>
      <c r="C61" s="57" t="s">
        <v>1008</v>
      </c>
      <c r="D61" s="54" t="s">
        <v>1009</v>
      </c>
      <c r="E61" s="6" t="s">
        <v>65</v>
      </c>
      <c r="F61" s="19">
        <v>377543</v>
      </c>
      <c r="G61" s="24">
        <v>10408.48</v>
      </c>
      <c r="H61" s="24">
        <v>0.28000000000000003</v>
      </c>
      <c r="I61" s="31"/>
      <c r="J61" s="31"/>
      <c r="K61" s="35"/>
    </row>
    <row r="62" spans="2:11" x14ac:dyDescent="0.25">
      <c r="B62" s="8" t="s">
        <v>215</v>
      </c>
      <c r="C62" s="57" t="s">
        <v>216</v>
      </c>
      <c r="D62" s="54" t="s">
        <v>217</v>
      </c>
      <c r="E62" s="6" t="s">
        <v>111</v>
      </c>
      <c r="F62" s="19">
        <v>179590</v>
      </c>
      <c r="G62" s="24">
        <v>9742.76</v>
      </c>
      <c r="H62" s="24">
        <v>0.26</v>
      </c>
      <c r="I62" s="31"/>
      <c r="J62" s="31"/>
      <c r="K62" s="35"/>
    </row>
    <row r="63" spans="2:11" x14ac:dyDescent="0.25">
      <c r="B63" s="8" t="s">
        <v>104</v>
      </c>
      <c r="C63" s="57" t="s">
        <v>105</v>
      </c>
      <c r="D63" s="54" t="s">
        <v>106</v>
      </c>
      <c r="E63" s="6" t="s">
        <v>107</v>
      </c>
      <c r="F63" s="19">
        <v>1131200</v>
      </c>
      <c r="G63" s="24">
        <v>8619.18</v>
      </c>
      <c r="H63" s="24">
        <v>0.23</v>
      </c>
      <c r="I63" s="31"/>
      <c r="J63" s="31"/>
      <c r="K63" s="35"/>
    </row>
    <row r="64" spans="2:11" x14ac:dyDescent="0.25">
      <c r="B64" s="8" t="s">
        <v>394</v>
      </c>
      <c r="C64" s="57" t="s">
        <v>395</v>
      </c>
      <c r="D64" s="54" t="s">
        <v>396</v>
      </c>
      <c r="E64" s="6" t="s">
        <v>111</v>
      </c>
      <c r="F64" s="19">
        <v>410550</v>
      </c>
      <c r="G64" s="24">
        <v>7846.84</v>
      </c>
      <c r="H64" s="24">
        <v>0.21</v>
      </c>
      <c r="I64" s="31"/>
      <c r="J64" s="31"/>
      <c r="K64" s="35"/>
    </row>
    <row r="65" spans="2:11" x14ac:dyDescent="0.25">
      <c r="B65" s="8" t="s">
        <v>2443</v>
      </c>
      <c r="C65" s="57" t="s">
        <v>2444</v>
      </c>
      <c r="D65" s="54" t="s">
        <v>2445</v>
      </c>
      <c r="E65" s="6" t="s">
        <v>202</v>
      </c>
      <c r="F65" s="19">
        <v>1425233</v>
      </c>
      <c r="G65" s="24">
        <v>7493.88</v>
      </c>
      <c r="H65" s="24">
        <v>0.2</v>
      </c>
      <c r="I65" s="31"/>
      <c r="J65" s="31"/>
      <c r="K65" s="35"/>
    </row>
    <row r="66" spans="2:11" x14ac:dyDescent="0.25">
      <c r="B66" s="8" t="s">
        <v>259</v>
      </c>
      <c r="C66" s="57" t="s">
        <v>260</v>
      </c>
      <c r="D66" s="54" t="s">
        <v>261</v>
      </c>
      <c r="E66" s="6" t="s">
        <v>75</v>
      </c>
      <c r="F66" s="19">
        <v>1415475</v>
      </c>
      <c r="G66" s="24">
        <v>6276.22</v>
      </c>
      <c r="H66" s="24">
        <v>0.17</v>
      </c>
      <c r="I66" s="31"/>
      <c r="J66" s="31"/>
      <c r="K66" s="35"/>
    </row>
    <row r="67" spans="2:11" x14ac:dyDescent="0.25">
      <c r="B67" s="8" t="s">
        <v>890</v>
      </c>
      <c r="C67" s="57" t="s">
        <v>891</v>
      </c>
      <c r="D67" s="54" t="s">
        <v>892</v>
      </c>
      <c r="E67" s="6" t="s">
        <v>156</v>
      </c>
      <c r="F67" s="19">
        <v>926274</v>
      </c>
      <c r="G67" s="24">
        <v>6244.48</v>
      </c>
      <c r="H67" s="24">
        <v>0.17</v>
      </c>
      <c r="I67" s="31"/>
      <c r="J67" s="31"/>
      <c r="K67" s="35"/>
    </row>
    <row r="68" spans="2:11" x14ac:dyDescent="0.25">
      <c r="B68" s="8" t="s">
        <v>47</v>
      </c>
      <c r="C68" s="57" t="s">
        <v>48</v>
      </c>
      <c r="D68" s="54" t="s">
        <v>49</v>
      </c>
      <c r="E68" s="6" t="s">
        <v>50</v>
      </c>
      <c r="F68" s="19">
        <v>422290</v>
      </c>
      <c r="G68" s="24">
        <v>6088.58</v>
      </c>
      <c r="H68" s="24">
        <v>0.16</v>
      </c>
      <c r="I68" s="31"/>
      <c r="J68" s="31"/>
      <c r="K68" s="35"/>
    </row>
    <row r="69" spans="2:11" x14ac:dyDescent="0.25">
      <c r="B69" s="8" t="s">
        <v>296</v>
      </c>
      <c r="C69" s="57" t="s">
        <v>297</v>
      </c>
      <c r="D69" s="54" t="s">
        <v>298</v>
      </c>
      <c r="E69" s="6" t="s">
        <v>65</v>
      </c>
      <c r="F69" s="19">
        <v>325000</v>
      </c>
      <c r="G69" s="24">
        <v>5930.28</v>
      </c>
      <c r="H69" s="24">
        <v>0.16</v>
      </c>
      <c r="I69" s="31"/>
      <c r="J69" s="31"/>
      <c r="K69" s="35"/>
    </row>
    <row r="70" spans="2:11" x14ac:dyDescent="0.25">
      <c r="B70" s="8" t="s">
        <v>1098</v>
      </c>
      <c r="C70" s="57" t="s">
        <v>1099</v>
      </c>
      <c r="D70" s="54" t="s">
        <v>1100</v>
      </c>
      <c r="E70" s="6" t="s">
        <v>79</v>
      </c>
      <c r="F70" s="19">
        <v>296625</v>
      </c>
      <c r="G70" s="24">
        <v>5311.37</v>
      </c>
      <c r="H70" s="24">
        <v>0.14000000000000001</v>
      </c>
      <c r="I70" s="31"/>
      <c r="J70" s="31"/>
      <c r="K70" s="35"/>
    </row>
    <row r="71" spans="2:11" x14ac:dyDescent="0.25">
      <c r="B71" s="8" t="s">
        <v>1095</v>
      </c>
      <c r="C71" s="57" t="s">
        <v>1096</v>
      </c>
      <c r="D71" s="54" t="s">
        <v>1097</v>
      </c>
      <c r="E71" s="6" t="s">
        <v>320</v>
      </c>
      <c r="F71" s="19">
        <v>427500</v>
      </c>
      <c r="G71" s="24">
        <v>4928.6499999999996</v>
      </c>
      <c r="H71" s="24">
        <v>0.13</v>
      </c>
      <c r="I71" s="31"/>
      <c r="J71" s="31"/>
      <c r="K71" s="35"/>
    </row>
    <row r="72" spans="2:11" x14ac:dyDescent="0.25">
      <c r="B72" s="8" t="s">
        <v>1092</v>
      </c>
      <c r="C72" s="57" t="s">
        <v>1093</v>
      </c>
      <c r="D72" s="54" t="s">
        <v>1094</v>
      </c>
      <c r="E72" s="6" t="s">
        <v>86</v>
      </c>
      <c r="F72" s="19">
        <v>705375</v>
      </c>
      <c r="G72" s="24">
        <v>4345.82</v>
      </c>
      <c r="H72" s="24">
        <v>0.12</v>
      </c>
      <c r="I72" s="31"/>
      <c r="J72" s="31"/>
      <c r="K72" s="35"/>
    </row>
    <row r="73" spans="2:11" x14ac:dyDescent="0.25">
      <c r="B73" s="8" t="s">
        <v>2365</v>
      </c>
      <c r="C73" s="57" t="s">
        <v>2366</v>
      </c>
      <c r="D73" s="54" t="s">
        <v>2367</v>
      </c>
      <c r="E73" s="6" t="s">
        <v>43</v>
      </c>
      <c r="F73" s="19">
        <v>578900</v>
      </c>
      <c r="G73" s="24">
        <v>4258.1000000000004</v>
      </c>
      <c r="H73" s="24">
        <v>0.11</v>
      </c>
      <c r="I73" s="31"/>
      <c r="J73" s="31"/>
      <c r="K73" s="35"/>
    </row>
    <row r="74" spans="2:11" x14ac:dyDescent="0.25">
      <c r="B74" s="8" t="s">
        <v>2204</v>
      </c>
      <c r="C74" s="57" t="s">
        <v>2205</v>
      </c>
      <c r="D74" s="54" t="s">
        <v>2206</v>
      </c>
      <c r="E74" s="6" t="s">
        <v>2207</v>
      </c>
      <c r="F74" s="19">
        <v>487600</v>
      </c>
      <c r="G74" s="24">
        <v>2271.2399999999998</v>
      </c>
      <c r="H74" s="24">
        <v>0.06</v>
      </c>
      <c r="I74" s="31"/>
      <c r="J74" s="31"/>
      <c r="K74" s="35"/>
    </row>
    <row r="75" spans="2:11" x14ac:dyDescent="0.25">
      <c r="B75" s="8" t="s">
        <v>1079</v>
      </c>
      <c r="C75" s="57" t="s">
        <v>1080</v>
      </c>
      <c r="D75" s="54" t="s">
        <v>1081</v>
      </c>
      <c r="E75" s="6" t="s">
        <v>200</v>
      </c>
      <c r="F75" s="19">
        <v>182250</v>
      </c>
      <c r="G75" s="24">
        <v>2082.5700000000002</v>
      </c>
      <c r="H75" s="24">
        <v>0.06</v>
      </c>
      <c r="I75" s="31"/>
      <c r="J75" s="31"/>
      <c r="K75" s="35"/>
    </row>
    <row r="76" spans="2:11" x14ac:dyDescent="0.25">
      <c r="B76" s="8" t="s">
        <v>597</v>
      </c>
      <c r="C76" s="57" t="s">
        <v>598</v>
      </c>
      <c r="D76" s="54" t="s">
        <v>599</v>
      </c>
      <c r="E76" s="6" t="s">
        <v>156</v>
      </c>
      <c r="F76" s="19">
        <v>586850</v>
      </c>
      <c r="G76" s="24">
        <v>1910.2</v>
      </c>
      <c r="H76" s="24">
        <v>0.05</v>
      </c>
      <c r="I76" s="31"/>
      <c r="J76" s="31"/>
      <c r="K76" s="35"/>
    </row>
    <row r="77" spans="2:11" x14ac:dyDescent="0.25">
      <c r="B77" s="8" t="s">
        <v>225</v>
      </c>
      <c r="C77" s="57" t="s">
        <v>226</v>
      </c>
      <c r="D77" s="54" t="s">
        <v>227</v>
      </c>
      <c r="E77" s="6" t="s">
        <v>200</v>
      </c>
      <c r="F77" s="19">
        <v>173125</v>
      </c>
      <c r="G77" s="24">
        <v>1841.62</v>
      </c>
      <c r="H77" s="24">
        <v>0.05</v>
      </c>
      <c r="I77" s="31"/>
      <c r="J77" s="31"/>
      <c r="K77" s="35"/>
    </row>
    <row r="78" spans="2:11" x14ac:dyDescent="0.25">
      <c r="B78" s="8" t="s">
        <v>324</v>
      </c>
      <c r="C78" s="57" t="s">
        <v>325</v>
      </c>
      <c r="D78" s="54" t="s">
        <v>326</v>
      </c>
      <c r="E78" s="6" t="s">
        <v>145</v>
      </c>
      <c r="F78" s="19">
        <v>34497</v>
      </c>
      <c r="G78" s="24">
        <v>1068.27</v>
      </c>
      <c r="H78" s="24">
        <v>0.03</v>
      </c>
      <c r="I78" s="31"/>
      <c r="J78" s="31"/>
      <c r="K78" s="35"/>
    </row>
    <row r="79" spans="2:11" x14ac:dyDescent="0.25">
      <c r="B79" s="8" t="s">
        <v>2380</v>
      </c>
      <c r="C79" s="57" t="s">
        <v>2381</v>
      </c>
      <c r="D79" s="54" t="s">
        <v>2382</v>
      </c>
      <c r="E79" s="6" t="s">
        <v>96</v>
      </c>
      <c r="F79" s="19">
        <v>302546</v>
      </c>
      <c r="G79" s="24">
        <v>881.32</v>
      </c>
      <c r="H79" s="24">
        <v>0.02</v>
      </c>
      <c r="I79" s="31"/>
      <c r="J79" s="31"/>
      <c r="K79" s="35"/>
    </row>
    <row r="80" spans="2:11" x14ac:dyDescent="0.25">
      <c r="B80" s="8" t="s">
        <v>2353</v>
      </c>
      <c r="C80" s="57" t="s">
        <v>681</v>
      </c>
      <c r="D80" s="54" t="s">
        <v>2354</v>
      </c>
      <c r="E80" s="6" t="s">
        <v>86</v>
      </c>
      <c r="F80" s="19">
        <v>207825</v>
      </c>
      <c r="G80" s="24">
        <v>774.88</v>
      </c>
      <c r="H80" s="24">
        <v>0.02</v>
      </c>
      <c r="I80" s="31"/>
      <c r="J80" s="31"/>
      <c r="K80" s="35"/>
    </row>
    <row r="81" spans="2:11" x14ac:dyDescent="0.25">
      <c r="B81" s="8" t="s">
        <v>1075</v>
      </c>
      <c r="C81" s="57" t="s">
        <v>1076</v>
      </c>
      <c r="D81" s="54" t="s">
        <v>1077</v>
      </c>
      <c r="E81" s="6" t="s">
        <v>1078</v>
      </c>
      <c r="F81" s="19">
        <v>153900</v>
      </c>
      <c r="G81" s="24">
        <v>621.67999999999995</v>
      </c>
      <c r="H81" s="24">
        <v>0.02</v>
      </c>
      <c r="I81" s="31"/>
      <c r="J81" s="31"/>
      <c r="K81" s="35"/>
    </row>
    <row r="82" spans="2:11" x14ac:dyDescent="0.25">
      <c r="B82" s="8" t="s">
        <v>62</v>
      </c>
      <c r="C82" s="57" t="s">
        <v>63</v>
      </c>
      <c r="D82" s="54" t="s">
        <v>64</v>
      </c>
      <c r="E82" s="6" t="s">
        <v>65</v>
      </c>
      <c r="F82" s="19">
        <v>4650</v>
      </c>
      <c r="G82" s="24">
        <v>568.32000000000005</v>
      </c>
      <c r="H82" s="24">
        <v>0.02</v>
      </c>
      <c r="I82" s="31"/>
      <c r="J82" s="31"/>
      <c r="K82" s="35"/>
    </row>
    <row r="83" spans="2:11" x14ac:dyDescent="0.25">
      <c r="B83" s="8" t="s">
        <v>921</v>
      </c>
      <c r="C83" s="57" t="s">
        <v>922</v>
      </c>
      <c r="D83" s="54" t="s">
        <v>923</v>
      </c>
      <c r="E83" s="6" t="s">
        <v>50</v>
      </c>
      <c r="F83" s="19">
        <v>10100</v>
      </c>
      <c r="G83" s="24">
        <v>487.07</v>
      </c>
      <c r="H83" s="24">
        <v>0.01</v>
      </c>
      <c r="I83" s="31"/>
      <c r="J83" s="31"/>
      <c r="K83" s="35"/>
    </row>
    <row r="84" spans="2:11" x14ac:dyDescent="0.25">
      <c r="B84" s="8" t="s">
        <v>135</v>
      </c>
      <c r="C84" s="57" t="s">
        <v>136</v>
      </c>
      <c r="D84" s="54" t="s">
        <v>137</v>
      </c>
      <c r="E84" s="6" t="s">
        <v>115</v>
      </c>
      <c r="F84" s="19">
        <v>13875</v>
      </c>
      <c r="G84" s="24">
        <v>434.18</v>
      </c>
      <c r="H84" s="24">
        <v>0.01</v>
      </c>
      <c r="I84" s="31"/>
      <c r="J84" s="31"/>
      <c r="K84" s="35"/>
    </row>
    <row r="85" spans="2:11" x14ac:dyDescent="0.25">
      <c r="B85" s="8" t="s">
        <v>2357</v>
      </c>
      <c r="C85" s="57" t="s">
        <v>2358</v>
      </c>
      <c r="D85" s="54" t="s">
        <v>2359</v>
      </c>
      <c r="E85" s="6" t="s">
        <v>917</v>
      </c>
      <c r="F85" s="19">
        <v>34075</v>
      </c>
      <c r="G85" s="24">
        <v>382.93</v>
      </c>
      <c r="H85" s="24">
        <v>0.01</v>
      </c>
      <c r="I85" s="31"/>
      <c r="J85" s="31"/>
      <c r="K85" s="35"/>
    </row>
    <row r="86" spans="2:11" x14ac:dyDescent="0.25">
      <c r="B86" s="8" t="s">
        <v>228</v>
      </c>
      <c r="C86" s="57" t="s">
        <v>229</v>
      </c>
      <c r="D86" s="54" t="s">
        <v>230</v>
      </c>
      <c r="E86" s="6" t="s">
        <v>111</v>
      </c>
      <c r="F86" s="19">
        <v>28600</v>
      </c>
      <c r="G86" s="24">
        <v>310</v>
      </c>
      <c r="H86" s="24">
        <v>0.01</v>
      </c>
      <c r="I86" s="31"/>
      <c r="J86" s="31"/>
      <c r="K86" s="35"/>
    </row>
    <row r="87" spans="2:11" x14ac:dyDescent="0.25">
      <c r="B87" s="8" t="s">
        <v>904</v>
      </c>
      <c r="C87" s="57" t="s">
        <v>905</v>
      </c>
      <c r="D87" s="54" t="s">
        <v>906</v>
      </c>
      <c r="E87" s="6" t="s">
        <v>50</v>
      </c>
      <c r="F87" s="19">
        <v>19125</v>
      </c>
      <c r="G87" s="24">
        <v>304.27999999999997</v>
      </c>
      <c r="H87" s="24">
        <v>0.01</v>
      </c>
      <c r="I87" s="31"/>
      <c r="J87" s="31"/>
      <c r="K87" s="35"/>
    </row>
    <row r="88" spans="2:11" x14ac:dyDescent="0.25">
      <c r="B88" s="8" t="s">
        <v>1107</v>
      </c>
      <c r="C88" s="57" t="s">
        <v>1108</v>
      </c>
      <c r="D88" s="54" t="s">
        <v>1109</v>
      </c>
      <c r="E88" s="6" t="s">
        <v>513</v>
      </c>
      <c r="F88" s="19">
        <v>24750</v>
      </c>
      <c r="G88" s="24">
        <v>279.5</v>
      </c>
      <c r="H88" s="24">
        <v>0.01</v>
      </c>
      <c r="I88" s="31"/>
      <c r="J88" s="31"/>
      <c r="K88" s="35"/>
    </row>
    <row r="89" spans="2:11" x14ac:dyDescent="0.25">
      <c r="B89" s="8" t="s">
        <v>2389</v>
      </c>
      <c r="C89" s="57" t="s">
        <v>2390</v>
      </c>
      <c r="D89" s="54" t="s">
        <v>2391</v>
      </c>
      <c r="E89" s="6" t="s">
        <v>513</v>
      </c>
      <c r="F89" s="19">
        <v>31200</v>
      </c>
      <c r="G89" s="24">
        <v>217.59</v>
      </c>
      <c r="H89" s="24">
        <v>0.01</v>
      </c>
      <c r="I89" s="31"/>
      <c r="J89" s="31"/>
      <c r="K89" s="35"/>
    </row>
    <row r="90" spans="2:11" x14ac:dyDescent="0.25">
      <c r="B90" s="8" t="s">
        <v>205</v>
      </c>
      <c r="C90" s="57" t="s">
        <v>206</v>
      </c>
      <c r="D90" s="54" t="s">
        <v>207</v>
      </c>
      <c r="E90" s="6" t="s">
        <v>208</v>
      </c>
      <c r="F90" s="19">
        <v>3007</v>
      </c>
      <c r="G90" s="24">
        <v>166.36</v>
      </c>
      <c r="H90" s="24" t="s">
        <v>5240</v>
      </c>
      <c r="I90" s="31"/>
      <c r="J90" s="31"/>
      <c r="K90" s="35"/>
    </row>
    <row r="91" spans="2:11" x14ac:dyDescent="0.25">
      <c r="B91" s="8" t="s">
        <v>2395</v>
      </c>
      <c r="C91" s="57" t="s">
        <v>1287</v>
      </c>
      <c r="D91" s="54" t="s">
        <v>2396</v>
      </c>
      <c r="E91" s="6" t="s">
        <v>86</v>
      </c>
      <c r="F91" s="19">
        <v>14950</v>
      </c>
      <c r="G91" s="24">
        <v>129.11000000000001</v>
      </c>
      <c r="H91" s="24" t="s">
        <v>5240</v>
      </c>
      <c r="I91" s="31"/>
      <c r="J91" s="31"/>
      <c r="K91" s="35"/>
    </row>
    <row r="92" spans="2:11" x14ac:dyDescent="0.25">
      <c r="B92" s="8" t="s">
        <v>1016</v>
      </c>
      <c r="C92" s="57" t="s">
        <v>1017</v>
      </c>
      <c r="D92" s="54" t="s">
        <v>1018</v>
      </c>
      <c r="E92" s="6" t="s">
        <v>1019</v>
      </c>
      <c r="F92" s="19">
        <v>162000</v>
      </c>
      <c r="G92" s="24">
        <v>123.69</v>
      </c>
      <c r="H92" s="24" t="s">
        <v>5240</v>
      </c>
      <c r="I92" s="31"/>
      <c r="J92" s="31"/>
      <c r="K92" s="35"/>
    </row>
    <row r="93" spans="2:11" x14ac:dyDescent="0.25">
      <c r="B93" s="8" t="s">
        <v>2428</v>
      </c>
      <c r="C93" s="57" t="s">
        <v>2429</v>
      </c>
      <c r="D93" s="54" t="s">
        <v>2430</v>
      </c>
      <c r="E93" s="6" t="s">
        <v>156</v>
      </c>
      <c r="F93" s="19">
        <v>3000</v>
      </c>
      <c r="G93" s="24">
        <v>39.28</v>
      </c>
      <c r="H93" s="24" t="s">
        <v>5240</v>
      </c>
      <c r="I93" s="31"/>
      <c r="J93" s="31"/>
      <c r="K93" s="35"/>
    </row>
    <row r="94" spans="2:11" x14ac:dyDescent="0.25">
      <c r="B94" s="8" t="s">
        <v>2397</v>
      </c>
      <c r="C94" s="57" t="s">
        <v>675</v>
      </c>
      <c r="D94" s="54" t="s">
        <v>2398</v>
      </c>
      <c r="E94" s="6" t="s">
        <v>86</v>
      </c>
      <c r="F94" s="19">
        <v>6000</v>
      </c>
      <c r="G94" s="24">
        <v>33.9</v>
      </c>
      <c r="H94" s="24" t="s">
        <v>5240</v>
      </c>
      <c r="I94" s="31"/>
      <c r="J94" s="31"/>
      <c r="K94" s="35"/>
    </row>
    <row r="95" spans="2:11" x14ac:dyDescent="0.25">
      <c r="B95" s="8" t="s">
        <v>560</v>
      </c>
      <c r="C95" s="57" t="s">
        <v>561</v>
      </c>
      <c r="D95" s="54" t="s">
        <v>562</v>
      </c>
      <c r="E95" s="6" t="s">
        <v>86</v>
      </c>
      <c r="F95" s="19">
        <v>1050</v>
      </c>
      <c r="G95" s="24">
        <v>10.49</v>
      </c>
      <c r="H95" s="24" t="s">
        <v>5240</v>
      </c>
      <c r="I95" s="31"/>
      <c r="J95" s="31"/>
      <c r="K95" s="35"/>
    </row>
    <row r="96" spans="2:11" x14ac:dyDescent="0.25">
      <c r="B96" s="8" t="s">
        <v>563</v>
      </c>
      <c r="C96" s="57" t="s">
        <v>564</v>
      </c>
      <c r="D96" s="54" t="s">
        <v>565</v>
      </c>
      <c r="E96" s="6" t="s">
        <v>202</v>
      </c>
      <c r="F96" s="19">
        <v>150</v>
      </c>
      <c r="G96" s="24">
        <v>8.39</v>
      </c>
      <c r="H96" s="24" t="s">
        <v>5240</v>
      </c>
      <c r="I96" s="31"/>
      <c r="J96" s="31"/>
      <c r="K96" s="35"/>
    </row>
    <row r="97" spans="2:11" x14ac:dyDescent="0.25">
      <c r="B97" s="8" t="s">
        <v>2414</v>
      </c>
      <c r="C97" s="57" t="s">
        <v>2415</v>
      </c>
      <c r="D97" s="54" t="s">
        <v>2416</v>
      </c>
      <c r="E97" s="6" t="s">
        <v>152</v>
      </c>
      <c r="F97" s="19">
        <v>1000</v>
      </c>
      <c r="G97" s="24">
        <v>7.2</v>
      </c>
      <c r="H97" s="24" t="s">
        <v>5240</v>
      </c>
      <c r="I97" s="31"/>
      <c r="J97" s="31"/>
      <c r="K97" s="35"/>
    </row>
    <row r="98" spans="2:11" x14ac:dyDescent="0.25">
      <c r="B98" s="8" t="s">
        <v>1104</v>
      </c>
      <c r="C98" s="57" t="s">
        <v>1105</v>
      </c>
      <c r="D98" s="54" t="s">
        <v>1106</v>
      </c>
      <c r="E98" s="6" t="s">
        <v>111</v>
      </c>
      <c r="F98" s="19">
        <v>250</v>
      </c>
      <c r="G98" s="24">
        <v>3.06</v>
      </c>
      <c r="H98" s="24" t="s">
        <v>5240</v>
      </c>
      <c r="I98" s="31"/>
      <c r="J98" s="31"/>
      <c r="K98" s="35"/>
    </row>
    <row r="99" spans="2:11" x14ac:dyDescent="0.25">
      <c r="C99" s="58" t="s">
        <v>175</v>
      </c>
      <c r="D99" s="54"/>
      <c r="E99" s="6"/>
      <c r="F99" s="19"/>
      <c r="G99" s="25">
        <v>2467778.1199999987</v>
      </c>
      <c r="H99" s="25">
        <v>65.89</v>
      </c>
      <c r="I99" s="31"/>
      <c r="J99" s="31"/>
      <c r="K99" s="35"/>
    </row>
    <row r="100" spans="2:11" x14ac:dyDescent="0.25">
      <c r="C100" s="57"/>
      <c r="D100" s="54"/>
      <c r="E100" s="6"/>
      <c r="F100" s="19"/>
      <c r="G100" s="24"/>
      <c r="H100" s="24"/>
      <c r="I100" s="31"/>
      <c r="J100" s="31"/>
      <c r="K100" s="35"/>
    </row>
    <row r="101" spans="2:11" x14ac:dyDescent="0.25">
      <c r="C101" s="58" t="s">
        <v>3</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8" t="s">
        <v>4</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622</v>
      </c>
      <c r="D105" s="54"/>
      <c r="E105" s="6"/>
      <c r="F105" s="19"/>
      <c r="G105" s="24"/>
      <c r="H105" s="24"/>
      <c r="I105" s="31"/>
      <c r="J105" s="31"/>
      <c r="K105" s="35"/>
    </row>
    <row r="106" spans="2:11" x14ac:dyDescent="0.25">
      <c r="B106" s="8" t="s">
        <v>626</v>
      </c>
      <c r="C106" s="57" t="s">
        <v>627</v>
      </c>
      <c r="D106" s="54" t="s">
        <v>628</v>
      </c>
      <c r="E106" s="6" t="s">
        <v>578</v>
      </c>
      <c r="F106" s="19">
        <v>22410260</v>
      </c>
      <c r="G106" s="24">
        <v>31434.87</v>
      </c>
      <c r="H106" s="24">
        <v>0.84</v>
      </c>
      <c r="I106" s="31"/>
      <c r="J106" s="31"/>
      <c r="K106" s="35"/>
    </row>
    <row r="107" spans="2:11" x14ac:dyDescent="0.25">
      <c r="C107" s="58" t="s">
        <v>175</v>
      </c>
      <c r="D107" s="54"/>
      <c r="E107" s="6"/>
      <c r="F107" s="19"/>
      <c r="G107" s="25">
        <v>31434.87</v>
      </c>
      <c r="H107" s="25">
        <v>0.84</v>
      </c>
      <c r="I107" s="31"/>
      <c r="J107" s="31"/>
      <c r="K107" s="35"/>
    </row>
    <row r="108" spans="2:11" x14ac:dyDescent="0.25">
      <c r="C108" s="57"/>
      <c r="D108" s="54"/>
      <c r="E108" s="6"/>
      <c r="F108" s="19"/>
      <c r="G108" s="24"/>
      <c r="H108" s="24"/>
      <c r="I108" s="31"/>
      <c r="J108" s="31"/>
      <c r="K108" s="35"/>
    </row>
    <row r="109" spans="2:11" x14ac:dyDescent="0.25">
      <c r="C109" s="59" t="s">
        <v>629</v>
      </c>
      <c r="D109" s="54"/>
      <c r="E109" s="6"/>
      <c r="F109" s="19"/>
      <c r="G109" s="24"/>
      <c r="H109" s="24"/>
      <c r="I109" s="31"/>
      <c r="J109" s="31"/>
      <c r="K109" s="35"/>
    </row>
    <row r="110" spans="2:11" x14ac:dyDescent="0.25">
      <c r="B110" s="8" t="s">
        <v>2298</v>
      </c>
      <c r="C110" s="57" t="s">
        <v>2299</v>
      </c>
      <c r="D110" s="54" t="s">
        <v>2300</v>
      </c>
      <c r="E110" s="6" t="s">
        <v>170</v>
      </c>
      <c r="F110" s="19">
        <v>14080463</v>
      </c>
      <c r="G110" s="24">
        <v>48304.44</v>
      </c>
      <c r="H110" s="24">
        <v>1.29</v>
      </c>
      <c r="I110" s="31"/>
      <c r="J110" s="31"/>
      <c r="K110" s="35"/>
    </row>
    <row r="111" spans="2:11" x14ac:dyDescent="0.25">
      <c r="B111" s="8" t="s">
        <v>630</v>
      </c>
      <c r="C111" s="57" t="s">
        <v>631</v>
      </c>
      <c r="D111" s="54" t="s">
        <v>632</v>
      </c>
      <c r="E111" s="6" t="s">
        <v>170</v>
      </c>
      <c r="F111" s="19">
        <v>8340000</v>
      </c>
      <c r="G111" s="24">
        <v>35188.959999999999</v>
      </c>
      <c r="H111" s="24">
        <v>0.94</v>
      </c>
      <c r="I111" s="31"/>
      <c r="J111" s="31"/>
      <c r="K111" s="35"/>
    </row>
    <row r="112" spans="2:11" x14ac:dyDescent="0.25">
      <c r="C112" s="58" t="s">
        <v>175</v>
      </c>
      <c r="D112" s="54"/>
      <c r="E112" s="6"/>
      <c r="F112" s="19"/>
      <c r="G112" s="25">
        <v>83493.399999999994</v>
      </c>
      <c r="H112" s="25">
        <v>2.23</v>
      </c>
      <c r="I112" s="31"/>
      <c r="J112" s="31"/>
      <c r="K112" s="35"/>
    </row>
    <row r="113" spans="1:11" x14ac:dyDescent="0.25">
      <c r="C113" s="58"/>
      <c r="D113" s="54"/>
      <c r="E113" s="6"/>
      <c r="F113" s="19"/>
      <c r="G113" s="65"/>
      <c r="H113" s="65"/>
      <c r="I113" s="31"/>
      <c r="J113" s="31"/>
      <c r="K113" s="35"/>
    </row>
    <row r="114" spans="1:11" x14ac:dyDescent="0.25">
      <c r="C114" s="59" t="s">
        <v>5293</v>
      </c>
      <c r="D114" s="54"/>
      <c r="E114" s="6"/>
      <c r="F114" s="19"/>
      <c r="G114" s="6"/>
      <c r="H114" s="6"/>
      <c r="I114" s="31"/>
      <c r="J114" s="31"/>
      <c r="K114" s="35"/>
    </row>
    <row r="115" spans="1:11" x14ac:dyDescent="0.25">
      <c r="C115" s="57" t="s">
        <v>84</v>
      </c>
      <c r="D115" s="54" t="s">
        <v>2286</v>
      </c>
      <c r="E115" s="6" t="s">
        <v>86</v>
      </c>
      <c r="F115" s="19">
        <v>54000</v>
      </c>
      <c r="G115" s="24">
        <v>63105.36</v>
      </c>
      <c r="H115" s="24">
        <v>1.68</v>
      </c>
      <c r="I115" s="31">
        <v>7.2050000000000001</v>
      </c>
      <c r="J115" s="31"/>
      <c r="K115" s="35" t="s">
        <v>637</v>
      </c>
    </row>
    <row r="116" spans="1:11" x14ac:dyDescent="0.25">
      <c r="C116" s="58" t="s">
        <v>175</v>
      </c>
      <c r="D116" s="54"/>
      <c r="E116" s="6"/>
      <c r="F116" s="19"/>
      <c r="G116" s="25">
        <v>63105.36</v>
      </c>
      <c r="H116" s="25">
        <v>1.68</v>
      </c>
      <c r="I116" s="31"/>
      <c r="J116" s="31"/>
      <c r="K116" s="35"/>
    </row>
    <row r="117" spans="1:11" x14ac:dyDescent="0.25">
      <c r="C117" s="58"/>
      <c r="D117" s="54"/>
      <c r="E117" s="6"/>
      <c r="F117" s="19"/>
      <c r="G117" s="65"/>
      <c r="H117" s="65"/>
      <c r="I117" s="31"/>
      <c r="J117" s="31"/>
      <c r="K117" s="35"/>
    </row>
    <row r="118" spans="1:11" x14ac:dyDescent="0.25">
      <c r="A118" s="10"/>
      <c r="B118" s="28"/>
      <c r="C118" s="58" t="s">
        <v>5</v>
      </c>
      <c r="D118" s="54"/>
      <c r="E118" s="6"/>
      <c r="F118" s="19"/>
      <c r="G118" s="24"/>
      <c r="H118" s="24"/>
      <c r="I118" s="31"/>
      <c r="J118" s="31"/>
      <c r="K118" s="35"/>
    </row>
    <row r="119" spans="1:11" x14ac:dyDescent="0.25">
      <c r="C119" s="59" t="s">
        <v>6</v>
      </c>
      <c r="D119" s="54"/>
      <c r="E119" s="6"/>
      <c r="F119" s="19"/>
      <c r="G119" s="24"/>
      <c r="H119" s="24"/>
      <c r="I119" s="31"/>
      <c r="J119" s="31"/>
      <c r="K119" s="35"/>
    </row>
    <row r="120" spans="1:11" x14ac:dyDescent="0.25">
      <c r="B120" s="8" t="s">
        <v>3489</v>
      </c>
      <c r="C120" s="57" t="s">
        <v>84</v>
      </c>
      <c r="D120" s="54" t="s">
        <v>3490</v>
      </c>
      <c r="E120" s="6" t="s">
        <v>663</v>
      </c>
      <c r="F120" s="19">
        <v>39500</v>
      </c>
      <c r="G120" s="24">
        <v>40682.949999999997</v>
      </c>
      <c r="H120" s="24">
        <v>1.0900000000000001</v>
      </c>
      <c r="I120" s="31">
        <v>7.5490000000000004</v>
      </c>
      <c r="J120" s="31"/>
      <c r="K120" s="35" t="s">
        <v>637</v>
      </c>
    </row>
    <row r="121" spans="1:11" x14ac:dyDescent="0.25">
      <c r="B121" s="8" t="s">
        <v>691</v>
      </c>
      <c r="C121" s="57" t="s">
        <v>561</v>
      </c>
      <c r="D121" s="54" t="s">
        <v>692</v>
      </c>
      <c r="E121" s="6" t="s">
        <v>641</v>
      </c>
      <c r="F121" s="19">
        <v>37500</v>
      </c>
      <c r="G121" s="24">
        <v>38098.050000000003</v>
      </c>
      <c r="H121" s="24">
        <v>1.02</v>
      </c>
      <c r="I121" s="31">
        <v>7.5449999999999999</v>
      </c>
      <c r="J121" s="31"/>
      <c r="K121" s="35" t="s">
        <v>637</v>
      </c>
    </row>
    <row r="122" spans="1:11" x14ac:dyDescent="0.25">
      <c r="B122" s="8" t="s">
        <v>742</v>
      </c>
      <c r="C122" s="57" t="s">
        <v>711</v>
      </c>
      <c r="D122" s="54" t="s">
        <v>743</v>
      </c>
      <c r="E122" s="6" t="s">
        <v>641</v>
      </c>
      <c r="F122" s="19">
        <v>30000</v>
      </c>
      <c r="G122" s="24">
        <v>31033.8</v>
      </c>
      <c r="H122" s="24">
        <v>0.83</v>
      </c>
      <c r="I122" s="31">
        <v>7.4509999999999996</v>
      </c>
      <c r="J122" s="31"/>
      <c r="K122" s="35" t="s">
        <v>637</v>
      </c>
    </row>
    <row r="123" spans="1:11" x14ac:dyDescent="0.25">
      <c r="B123" s="8" t="s">
        <v>674</v>
      </c>
      <c r="C123" s="57" t="s">
        <v>675</v>
      </c>
      <c r="D123" s="54" t="s">
        <v>676</v>
      </c>
      <c r="E123" s="6" t="s">
        <v>641</v>
      </c>
      <c r="F123" s="19">
        <v>30000</v>
      </c>
      <c r="G123" s="24">
        <v>30374.76</v>
      </c>
      <c r="H123" s="24">
        <v>0.81</v>
      </c>
      <c r="I123" s="31">
        <v>6.85</v>
      </c>
      <c r="J123" s="31"/>
      <c r="K123" s="35" t="s">
        <v>637</v>
      </c>
    </row>
    <row r="124" spans="1:11" x14ac:dyDescent="0.25">
      <c r="B124" s="8" t="s">
        <v>2053</v>
      </c>
      <c r="C124" s="57" t="s">
        <v>658</v>
      </c>
      <c r="D124" s="54" t="s">
        <v>2054</v>
      </c>
      <c r="E124" s="6" t="s">
        <v>641</v>
      </c>
      <c r="F124" s="19">
        <v>29000</v>
      </c>
      <c r="G124" s="24">
        <v>29184.5</v>
      </c>
      <c r="H124" s="24">
        <v>0.78</v>
      </c>
      <c r="I124" s="31">
        <v>6.6849999999999996</v>
      </c>
      <c r="J124" s="31"/>
      <c r="K124" s="35"/>
    </row>
    <row r="125" spans="1:11" x14ac:dyDescent="0.25">
      <c r="B125" s="8" t="s">
        <v>1950</v>
      </c>
      <c r="C125" s="57" t="s">
        <v>696</v>
      </c>
      <c r="D125" s="54" t="s">
        <v>1951</v>
      </c>
      <c r="E125" s="6" t="s">
        <v>641</v>
      </c>
      <c r="F125" s="19">
        <v>27500</v>
      </c>
      <c r="G125" s="24">
        <v>27956.89</v>
      </c>
      <c r="H125" s="24">
        <v>0.75</v>
      </c>
      <c r="I125" s="31">
        <v>7.0350000000000001</v>
      </c>
      <c r="J125" s="31"/>
      <c r="K125" s="35" t="s">
        <v>637</v>
      </c>
    </row>
    <row r="126" spans="1:11" x14ac:dyDescent="0.25">
      <c r="B126" s="8" t="s">
        <v>1970</v>
      </c>
      <c r="C126" s="57" t="s">
        <v>1971</v>
      </c>
      <c r="D126" s="54" t="s">
        <v>1972</v>
      </c>
      <c r="E126" s="6" t="s">
        <v>641</v>
      </c>
      <c r="F126" s="19">
        <v>25000</v>
      </c>
      <c r="G126" s="24">
        <v>24883.8</v>
      </c>
      <c r="H126" s="24">
        <v>0.66</v>
      </c>
      <c r="I126" s="31">
        <v>7.5</v>
      </c>
      <c r="J126" s="31"/>
      <c r="K126" s="35"/>
    </row>
    <row r="127" spans="1:11" x14ac:dyDescent="0.25">
      <c r="B127" s="8" t="s">
        <v>1174</v>
      </c>
      <c r="C127" s="57" t="s">
        <v>168</v>
      </c>
      <c r="D127" s="54" t="s">
        <v>1175</v>
      </c>
      <c r="E127" s="6" t="s">
        <v>663</v>
      </c>
      <c r="F127" s="19">
        <v>22500</v>
      </c>
      <c r="G127" s="24">
        <v>22798.13</v>
      </c>
      <c r="H127" s="24">
        <v>0.61</v>
      </c>
      <c r="I127" s="31">
        <v>7.3550000000000004</v>
      </c>
      <c r="J127" s="31"/>
      <c r="K127" s="35" t="s">
        <v>637</v>
      </c>
    </row>
    <row r="128" spans="1:11" x14ac:dyDescent="0.25">
      <c r="B128" s="8" t="s">
        <v>2324</v>
      </c>
      <c r="C128" s="57" t="s">
        <v>251</v>
      </c>
      <c r="D128" s="54" t="s">
        <v>2325</v>
      </c>
      <c r="E128" s="6" t="s">
        <v>656</v>
      </c>
      <c r="F128" s="19">
        <v>22500</v>
      </c>
      <c r="G128" s="24">
        <v>22563.5</v>
      </c>
      <c r="H128" s="24">
        <v>0.6</v>
      </c>
      <c r="I128" s="31">
        <v>7.2099000000000002</v>
      </c>
      <c r="J128" s="31"/>
      <c r="K128" s="35" t="s">
        <v>637</v>
      </c>
    </row>
    <row r="129" spans="2:11" x14ac:dyDescent="0.25">
      <c r="B129" s="8" t="s">
        <v>3491</v>
      </c>
      <c r="C129" s="57" t="s">
        <v>408</v>
      </c>
      <c r="D129" s="54" t="s">
        <v>3492</v>
      </c>
      <c r="E129" s="6" t="s">
        <v>641</v>
      </c>
      <c r="F129" s="19">
        <v>21500</v>
      </c>
      <c r="G129" s="24">
        <v>21678.77</v>
      </c>
      <c r="H129" s="24">
        <v>0.57999999999999996</v>
      </c>
      <c r="I129" s="31">
        <v>7.79765</v>
      </c>
      <c r="J129" s="31"/>
      <c r="K129" s="35" t="s">
        <v>637</v>
      </c>
    </row>
    <row r="130" spans="2:11" x14ac:dyDescent="0.25">
      <c r="B130" s="8" t="s">
        <v>710</v>
      </c>
      <c r="C130" s="57" t="s">
        <v>711</v>
      </c>
      <c r="D130" s="54" t="s">
        <v>712</v>
      </c>
      <c r="E130" s="6" t="s">
        <v>641</v>
      </c>
      <c r="F130" s="19">
        <v>20000</v>
      </c>
      <c r="G130" s="24">
        <v>20827.939999999999</v>
      </c>
      <c r="H130" s="24">
        <v>0.56000000000000005</v>
      </c>
      <c r="I130" s="31">
        <v>7.53</v>
      </c>
      <c r="J130" s="31"/>
      <c r="K130" s="35" t="s">
        <v>637</v>
      </c>
    </row>
    <row r="131" spans="2:11" x14ac:dyDescent="0.25">
      <c r="B131" s="8" t="s">
        <v>680</v>
      </c>
      <c r="C131" s="57" t="s">
        <v>681</v>
      </c>
      <c r="D131" s="54" t="s">
        <v>682</v>
      </c>
      <c r="E131" s="6" t="s">
        <v>641</v>
      </c>
      <c r="F131" s="19">
        <v>200</v>
      </c>
      <c r="G131" s="24">
        <v>20764.48</v>
      </c>
      <c r="H131" s="24">
        <v>0.55000000000000004</v>
      </c>
      <c r="I131" s="31">
        <v>7.4012000000000002</v>
      </c>
      <c r="J131" s="31"/>
      <c r="K131" s="35" t="s">
        <v>637</v>
      </c>
    </row>
    <row r="132" spans="2:11" x14ac:dyDescent="0.25">
      <c r="B132" s="8" t="s">
        <v>3493</v>
      </c>
      <c r="C132" s="57" t="s">
        <v>665</v>
      </c>
      <c r="D132" s="54" t="s">
        <v>3494</v>
      </c>
      <c r="E132" s="6" t="s">
        <v>656</v>
      </c>
      <c r="F132" s="19">
        <v>200</v>
      </c>
      <c r="G132" s="24">
        <v>20743.46</v>
      </c>
      <c r="H132" s="24">
        <v>0.55000000000000004</v>
      </c>
      <c r="I132" s="31">
        <v>7.3999382000000002</v>
      </c>
      <c r="J132" s="31"/>
      <c r="K132" s="35" t="s">
        <v>637</v>
      </c>
    </row>
    <row r="133" spans="2:11" x14ac:dyDescent="0.25">
      <c r="B133" s="8" t="s">
        <v>683</v>
      </c>
      <c r="C133" s="57" t="s">
        <v>684</v>
      </c>
      <c r="D133" s="54" t="s">
        <v>685</v>
      </c>
      <c r="E133" s="6" t="s">
        <v>641</v>
      </c>
      <c r="F133" s="19">
        <v>20000</v>
      </c>
      <c r="G133" s="24">
        <v>20543.46</v>
      </c>
      <c r="H133" s="24">
        <v>0.55000000000000004</v>
      </c>
      <c r="I133" s="31">
        <v>7.45</v>
      </c>
      <c r="J133" s="31"/>
      <c r="K133" s="35"/>
    </row>
    <row r="134" spans="2:11" x14ac:dyDescent="0.25">
      <c r="B134" s="8" t="s">
        <v>3495</v>
      </c>
      <c r="C134" s="57" t="s">
        <v>1651</v>
      </c>
      <c r="D134" s="54" t="s">
        <v>3496</v>
      </c>
      <c r="E134" s="6" t="s">
        <v>641</v>
      </c>
      <c r="F134" s="19">
        <v>20000</v>
      </c>
      <c r="G134" s="24">
        <v>20346.36</v>
      </c>
      <c r="H134" s="24">
        <v>0.54</v>
      </c>
      <c r="I134" s="31">
        <v>7.14</v>
      </c>
      <c r="J134" s="31"/>
      <c r="K134" s="35" t="s">
        <v>637</v>
      </c>
    </row>
    <row r="135" spans="2:11" x14ac:dyDescent="0.25">
      <c r="B135" s="8" t="s">
        <v>2612</v>
      </c>
      <c r="C135" s="57" t="s">
        <v>681</v>
      </c>
      <c r="D135" s="54" t="s">
        <v>2613</v>
      </c>
      <c r="E135" s="6" t="s">
        <v>688</v>
      </c>
      <c r="F135" s="19">
        <v>20000</v>
      </c>
      <c r="G135" s="24">
        <v>19923.599999999999</v>
      </c>
      <c r="H135" s="24">
        <v>0.53</v>
      </c>
      <c r="I135" s="31">
        <v>6.7000999999999999</v>
      </c>
      <c r="J135" s="31"/>
      <c r="K135" s="35" t="s">
        <v>637</v>
      </c>
    </row>
    <row r="136" spans="2:11" x14ac:dyDescent="0.25">
      <c r="B136" s="8" t="s">
        <v>2762</v>
      </c>
      <c r="C136" s="57" t="s">
        <v>1172</v>
      </c>
      <c r="D136" s="54" t="s">
        <v>2763</v>
      </c>
      <c r="E136" s="6" t="s">
        <v>641</v>
      </c>
      <c r="F136" s="19">
        <v>19000</v>
      </c>
      <c r="G136" s="24">
        <v>19272.310000000001</v>
      </c>
      <c r="H136" s="24">
        <v>0.51</v>
      </c>
      <c r="I136" s="31">
        <v>7.0750000000000002</v>
      </c>
      <c r="J136" s="31"/>
      <c r="K136" s="35" t="s">
        <v>637</v>
      </c>
    </row>
    <row r="137" spans="2:11" x14ac:dyDescent="0.25">
      <c r="B137" s="8" t="s">
        <v>3497</v>
      </c>
      <c r="C137" s="57" t="s">
        <v>1651</v>
      </c>
      <c r="D137" s="54" t="s">
        <v>3498</v>
      </c>
      <c r="E137" s="6" t="s">
        <v>641</v>
      </c>
      <c r="F137" s="19">
        <v>1750</v>
      </c>
      <c r="G137" s="24">
        <v>18203.62</v>
      </c>
      <c r="H137" s="24">
        <v>0.49</v>
      </c>
      <c r="I137" s="31">
        <v>7.3213999999999997</v>
      </c>
      <c r="J137" s="31"/>
      <c r="K137" s="35" t="s">
        <v>637</v>
      </c>
    </row>
    <row r="138" spans="2:11" x14ac:dyDescent="0.25">
      <c r="B138" s="8" t="s">
        <v>1973</v>
      </c>
      <c r="C138" s="57" t="s">
        <v>708</v>
      </c>
      <c r="D138" s="54" t="s">
        <v>1974</v>
      </c>
      <c r="E138" s="6" t="s">
        <v>641</v>
      </c>
      <c r="F138" s="19">
        <v>17500</v>
      </c>
      <c r="G138" s="24">
        <v>17323.11</v>
      </c>
      <c r="H138" s="24">
        <v>0.46</v>
      </c>
      <c r="I138" s="31">
        <v>6.9074999999999998</v>
      </c>
      <c r="J138" s="31"/>
      <c r="K138" s="35" t="s">
        <v>637</v>
      </c>
    </row>
    <row r="139" spans="2:11" x14ac:dyDescent="0.25">
      <c r="B139" s="8" t="s">
        <v>2318</v>
      </c>
      <c r="C139" s="57" t="s">
        <v>1953</v>
      </c>
      <c r="D139" s="54" t="s">
        <v>2319</v>
      </c>
      <c r="E139" s="6" t="s">
        <v>641</v>
      </c>
      <c r="F139" s="19">
        <v>15000</v>
      </c>
      <c r="G139" s="24">
        <v>15304.5</v>
      </c>
      <c r="H139" s="24">
        <v>0.41</v>
      </c>
      <c r="I139" s="31">
        <v>7.6849999999999996</v>
      </c>
      <c r="J139" s="31"/>
      <c r="K139" s="35" t="s">
        <v>637</v>
      </c>
    </row>
    <row r="140" spans="2:11" x14ac:dyDescent="0.25">
      <c r="B140" s="8" t="s">
        <v>704</v>
      </c>
      <c r="C140" s="57" t="s">
        <v>705</v>
      </c>
      <c r="D140" s="54" t="s">
        <v>706</v>
      </c>
      <c r="E140" s="6" t="s">
        <v>641</v>
      </c>
      <c r="F140" s="19">
        <v>15000</v>
      </c>
      <c r="G140" s="24">
        <v>15241.64</v>
      </c>
      <c r="H140" s="24">
        <v>0.41</v>
      </c>
      <c r="I140" s="31">
        <v>7.4450000000000003</v>
      </c>
      <c r="J140" s="31"/>
      <c r="K140" s="35" t="s">
        <v>637</v>
      </c>
    </row>
    <row r="141" spans="2:11" x14ac:dyDescent="0.25">
      <c r="B141" s="8" t="s">
        <v>746</v>
      </c>
      <c r="C141" s="57" t="s">
        <v>251</v>
      </c>
      <c r="D141" s="54" t="s">
        <v>747</v>
      </c>
      <c r="E141" s="6" t="s">
        <v>656</v>
      </c>
      <c r="F141" s="19">
        <v>15000</v>
      </c>
      <c r="G141" s="24">
        <v>15172.04</v>
      </c>
      <c r="H141" s="24">
        <v>0.41</v>
      </c>
      <c r="I141" s="31">
        <v>7.9321000000000002</v>
      </c>
      <c r="J141" s="31"/>
      <c r="K141" s="35" t="s">
        <v>637</v>
      </c>
    </row>
    <row r="142" spans="2:11" x14ac:dyDescent="0.25">
      <c r="B142" s="8" t="s">
        <v>2306</v>
      </c>
      <c r="C142" s="57" t="s">
        <v>1651</v>
      </c>
      <c r="D142" s="54" t="s">
        <v>2307</v>
      </c>
      <c r="E142" s="6" t="s">
        <v>641</v>
      </c>
      <c r="F142" s="19">
        <v>15000</v>
      </c>
      <c r="G142" s="24">
        <v>15132.36</v>
      </c>
      <c r="H142" s="24">
        <v>0.4</v>
      </c>
      <c r="I142" s="31">
        <v>7.3651999999999997</v>
      </c>
      <c r="J142" s="31"/>
      <c r="K142" s="35" t="s">
        <v>637</v>
      </c>
    </row>
    <row r="143" spans="2:11" x14ac:dyDescent="0.25">
      <c r="B143" s="8" t="s">
        <v>3499</v>
      </c>
      <c r="C143" s="57" t="s">
        <v>77</v>
      </c>
      <c r="D143" s="54" t="s">
        <v>3500</v>
      </c>
      <c r="E143" s="6" t="s">
        <v>688</v>
      </c>
      <c r="F143" s="19">
        <v>14600</v>
      </c>
      <c r="G143" s="24">
        <v>14760.1</v>
      </c>
      <c r="H143" s="24">
        <v>0.39</v>
      </c>
      <c r="I143" s="31">
        <v>7.8150000000000004</v>
      </c>
      <c r="J143" s="31"/>
      <c r="K143" s="35" t="s">
        <v>637</v>
      </c>
    </row>
    <row r="144" spans="2:11" x14ac:dyDescent="0.25">
      <c r="B144" s="8" t="s">
        <v>3501</v>
      </c>
      <c r="C144" s="57" t="s">
        <v>241</v>
      </c>
      <c r="D144" s="54" t="s">
        <v>3502</v>
      </c>
      <c r="E144" s="6" t="s">
        <v>656</v>
      </c>
      <c r="F144" s="19">
        <v>10000</v>
      </c>
      <c r="G144" s="24">
        <v>10392.02</v>
      </c>
      <c r="H144" s="24">
        <v>0.28000000000000003</v>
      </c>
      <c r="I144" s="31">
        <v>7.6097000000000001</v>
      </c>
      <c r="J144" s="31"/>
      <c r="K144" s="35" t="s">
        <v>637</v>
      </c>
    </row>
    <row r="145" spans="2:11" x14ac:dyDescent="0.25">
      <c r="B145" s="8" t="s">
        <v>686</v>
      </c>
      <c r="C145" s="57" t="s">
        <v>658</v>
      </c>
      <c r="D145" s="54" t="s">
        <v>687</v>
      </c>
      <c r="E145" s="6" t="s">
        <v>688</v>
      </c>
      <c r="F145" s="19">
        <v>10000</v>
      </c>
      <c r="G145" s="24">
        <v>10250.09</v>
      </c>
      <c r="H145" s="24">
        <v>0.27</v>
      </c>
      <c r="I145" s="31">
        <v>6.92</v>
      </c>
      <c r="J145" s="31"/>
      <c r="K145" s="35" t="s">
        <v>637</v>
      </c>
    </row>
    <row r="146" spans="2:11" x14ac:dyDescent="0.25">
      <c r="B146" s="8" t="s">
        <v>1060</v>
      </c>
      <c r="C146" s="57" t="s">
        <v>658</v>
      </c>
      <c r="D146" s="54" t="s">
        <v>1061</v>
      </c>
      <c r="E146" s="6" t="s">
        <v>688</v>
      </c>
      <c r="F146" s="19">
        <v>10000</v>
      </c>
      <c r="G146" s="24">
        <v>10141.280000000001</v>
      </c>
      <c r="H146" s="24">
        <v>0.27</v>
      </c>
      <c r="I146" s="31">
        <v>6.7</v>
      </c>
      <c r="J146" s="31"/>
      <c r="K146" s="35"/>
    </row>
    <row r="147" spans="2:11" x14ac:dyDescent="0.25">
      <c r="B147" s="8" t="s">
        <v>3503</v>
      </c>
      <c r="C147" s="57" t="s">
        <v>675</v>
      </c>
      <c r="D147" s="54" t="s">
        <v>3504</v>
      </c>
      <c r="E147" s="6" t="s">
        <v>641</v>
      </c>
      <c r="F147" s="19">
        <v>10000</v>
      </c>
      <c r="G147" s="24">
        <v>9963.73</v>
      </c>
      <c r="H147" s="24">
        <v>0.27</v>
      </c>
      <c r="I147" s="31">
        <v>7.15</v>
      </c>
      <c r="J147" s="31"/>
      <c r="K147" s="35"/>
    </row>
    <row r="148" spans="2:11" x14ac:dyDescent="0.25">
      <c r="B148" s="8" t="s">
        <v>1131</v>
      </c>
      <c r="C148" s="57" t="s">
        <v>251</v>
      </c>
      <c r="D148" s="54" t="s">
        <v>1132</v>
      </c>
      <c r="E148" s="6" t="s">
        <v>656</v>
      </c>
      <c r="F148" s="19">
        <v>7500</v>
      </c>
      <c r="G148" s="24">
        <v>7684.71</v>
      </c>
      <c r="H148" s="24">
        <v>0.21</v>
      </c>
      <c r="I148" s="31">
        <v>7.9321999999999999</v>
      </c>
      <c r="J148" s="31"/>
      <c r="K148" s="35" t="s">
        <v>637</v>
      </c>
    </row>
    <row r="149" spans="2:11" x14ac:dyDescent="0.25">
      <c r="B149" s="8" t="s">
        <v>806</v>
      </c>
      <c r="C149" s="57" t="s">
        <v>658</v>
      </c>
      <c r="D149" s="54" t="s">
        <v>807</v>
      </c>
      <c r="E149" s="6" t="s">
        <v>641</v>
      </c>
      <c r="F149" s="19">
        <v>7500</v>
      </c>
      <c r="G149" s="24">
        <v>7629.89</v>
      </c>
      <c r="H149" s="24">
        <v>0.2</v>
      </c>
      <c r="I149" s="31">
        <v>6.8095999999999997</v>
      </c>
      <c r="J149" s="31"/>
      <c r="K149" s="35"/>
    </row>
    <row r="150" spans="2:11" x14ac:dyDescent="0.25">
      <c r="B150" s="8" t="s">
        <v>2981</v>
      </c>
      <c r="C150" s="57" t="s">
        <v>1054</v>
      </c>
      <c r="D150" s="54" t="s">
        <v>2982</v>
      </c>
      <c r="E150" s="6" t="s">
        <v>641</v>
      </c>
      <c r="F150" s="19">
        <v>7500</v>
      </c>
      <c r="G150" s="24">
        <v>7618.24</v>
      </c>
      <c r="H150" s="24">
        <v>0.2</v>
      </c>
      <c r="I150" s="31">
        <v>6.87</v>
      </c>
      <c r="J150" s="31"/>
      <c r="K150" s="35"/>
    </row>
    <row r="151" spans="2:11" x14ac:dyDescent="0.25">
      <c r="B151" s="8" t="s">
        <v>2802</v>
      </c>
      <c r="C151" s="57" t="s">
        <v>696</v>
      </c>
      <c r="D151" s="54" t="s">
        <v>2803</v>
      </c>
      <c r="E151" s="6" t="s">
        <v>641</v>
      </c>
      <c r="F151" s="19">
        <v>7500</v>
      </c>
      <c r="G151" s="24">
        <v>7607.11</v>
      </c>
      <c r="H151" s="24">
        <v>0.2</v>
      </c>
      <c r="I151" s="31">
        <v>6.7750000000000004</v>
      </c>
      <c r="J151" s="31"/>
      <c r="K151" s="35" t="s">
        <v>637</v>
      </c>
    </row>
    <row r="152" spans="2:11" x14ac:dyDescent="0.25">
      <c r="B152" s="8" t="s">
        <v>750</v>
      </c>
      <c r="C152" s="57" t="s">
        <v>241</v>
      </c>
      <c r="D152" s="54" t="s">
        <v>751</v>
      </c>
      <c r="E152" s="6" t="s">
        <v>656</v>
      </c>
      <c r="F152" s="19">
        <v>5000</v>
      </c>
      <c r="G152" s="24">
        <v>5228.5</v>
      </c>
      <c r="H152" s="24">
        <v>0.14000000000000001</v>
      </c>
      <c r="I152" s="31">
        <v>7.5898000000000003</v>
      </c>
      <c r="J152" s="31"/>
      <c r="K152" s="35" t="s">
        <v>637</v>
      </c>
    </row>
    <row r="153" spans="2:11" x14ac:dyDescent="0.25">
      <c r="B153" s="8" t="s">
        <v>2308</v>
      </c>
      <c r="C153" s="57" t="s">
        <v>1054</v>
      </c>
      <c r="D153" s="54" t="s">
        <v>2309</v>
      </c>
      <c r="E153" s="6" t="s">
        <v>641</v>
      </c>
      <c r="F153" s="19">
        <v>5000</v>
      </c>
      <c r="G153" s="24">
        <v>5093.95</v>
      </c>
      <c r="H153" s="24">
        <v>0.14000000000000001</v>
      </c>
      <c r="I153" s="31">
        <v>6.88</v>
      </c>
      <c r="J153" s="31"/>
      <c r="K153" s="35"/>
    </row>
    <row r="154" spans="2:11" x14ac:dyDescent="0.25">
      <c r="B154" s="8" t="s">
        <v>1944</v>
      </c>
      <c r="C154" s="57" t="s">
        <v>415</v>
      </c>
      <c r="D154" s="54" t="s">
        <v>1945</v>
      </c>
      <c r="E154" s="6" t="s">
        <v>1946</v>
      </c>
      <c r="F154" s="19">
        <v>5000</v>
      </c>
      <c r="G154" s="24">
        <v>5042.13</v>
      </c>
      <c r="H154" s="24">
        <v>0.13</v>
      </c>
      <c r="I154" s="31">
        <v>6.72</v>
      </c>
      <c r="J154" s="31"/>
      <c r="K154" s="35" t="s">
        <v>637</v>
      </c>
    </row>
    <row r="155" spans="2:11" x14ac:dyDescent="0.25">
      <c r="B155" s="8" t="s">
        <v>1939</v>
      </c>
      <c r="C155" s="57" t="s">
        <v>1940</v>
      </c>
      <c r="D155" s="54" t="s">
        <v>1941</v>
      </c>
      <c r="E155" s="6" t="s">
        <v>641</v>
      </c>
      <c r="F155" s="19">
        <v>500</v>
      </c>
      <c r="G155" s="24">
        <v>4992.59</v>
      </c>
      <c r="H155" s="24">
        <v>0.13</v>
      </c>
      <c r="I155" s="31">
        <v>5.8623000000000003</v>
      </c>
      <c r="J155" s="31">
        <v>7.7726745939499997</v>
      </c>
      <c r="K155" s="35" t="s">
        <v>637</v>
      </c>
    </row>
    <row r="156" spans="2:11" x14ac:dyDescent="0.25">
      <c r="B156" s="8" t="s">
        <v>728</v>
      </c>
      <c r="C156" s="57" t="s">
        <v>241</v>
      </c>
      <c r="D156" s="54" t="s">
        <v>729</v>
      </c>
      <c r="E156" s="6" t="s">
        <v>656</v>
      </c>
      <c r="F156" s="19">
        <v>2500</v>
      </c>
      <c r="G156" s="24">
        <v>2614.25</v>
      </c>
      <c r="H156" s="24">
        <v>7.0000000000000007E-2</v>
      </c>
      <c r="I156" s="31">
        <v>7.5898000000000003</v>
      </c>
      <c r="J156" s="31"/>
      <c r="K156" s="35" t="s">
        <v>637</v>
      </c>
    </row>
    <row r="157" spans="2:11" x14ac:dyDescent="0.25">
      <c r="B157" s="8" t="s">
        <v>3505</v>
      </c>
      <c r="C157" s="57" t="s">
        <v>294</v>
      </c>
      <c r="D157" s="54" t="s">
        <v>3506</v>
      </c>
      <c r="E157" s="6" t="s">
        <v>641</v>
      </c>
      <c r="F157" s="19">
        <v>2500</v>
      </c>
      <c r="G157" s="24">
        <v>2505.94</v>
      </c>
      <c r="H157" s="24">
        <v>7.0000000000000007E-2</v>
      </c>
      <c r="I157" s="31">
        <v>7.2949999999999999</v>
      </c>
      <c r="J157" s="31"/>
      <c r="K157" s="35" t="s">
        <v>637</v>
      </c>
    </row>
    <row r="158" spans="2:11" x14ac:dyDescent="0.25">
      <c r="B158" s="8" t="s">
        <v>3507</v>
      </c>
      <c r="C158" s="57" t="s">
        <v>3508</v>
      </c>
      <c r="D158" s="54" t="s">
        <v>3509</v>
      </c>
      <c r="E158" s="6" t="s">
        <v>641</v>
      </c>
      <c r="F158" s="19">
        <v>22</v>
      </c>
      <c r="G158" s="24">
        <v>2202.75</v>
      </c>
      <c r="H158" s="24">
        <v>0.06</v>
      </c>
      <c r="I158" s="31">
        <v>7.3913000000000002</v>
      </c>
      <c r="J158" s="31">
        <v>7.3852327376</v>
      </c>
      <c r="K158" s="35" t="s">
        <v>637</v>
      </c>
    </row>
    <row r="159" spans="2:11" x14ac:dyDescent="0.25">
      <c r="C159" s="58" t="s">
        <v>175</v>
      </c>
      <c r="D159" s="54"/>
      <c r="E159" s="6"/>
      <c r="F159" s="19"/>
      <c r="G159" s="25">
        <v>641781.31000000006</v>
      </c>
      <c r="H159" s="25">
        <v>17.13</v>
      </c>
      <c r="I159" s="31"/>
      <c r="J159" s="31"/>
      <c r="K159" s="35"/>
    </row>
    <row r="160" spans="2:11" x14ac:dyDescent="0.25">
      <c r="C160" s="57"/>
      <c r="D160" s="54"/>
      <c r="E160" s="6"/>
      <c r="F160" s="19"/>
      <c r="G160" s="24"/>
      <c r="H160" s="24"/>
      <c r="I160" s="31"/>
      <c r="J160" s="31"/>
      <c r="K160" s="35"/>
    </row>
    <row r="161" spans="2:11" x14ac:dyDescent="0.25">
      <c r="C161" s="58" t="s">
        <v>7</v>
      </c>
      <c r="D161" s="54"/>
      <c r="E161" s="6"/>
      <c r="F161" s="19"/>
      <c r="G161" s="24" t="s">
        <v>2</v>
      </c>
      <c r="H161" s="24" t="s">
        <v>2</v>
      </c>
      <c r="I161" s="31"/>
      <c r="J161" s="31"/>
      <c r="K161" s="35"/>
    </row>
    <row r="162" spans="2:11" x14ac:dyDescent="0.25">
      <c r="C162" s="57"/>
      <c r="D162" s="54"/>
      <c r="E162" s="6"/>
      <c r="F162" s="19"/>
      <c r="G162" s="24"/>
      <c r="H162" s="24"/>
      <c r="I162" s="31"/>
      <c r="J162" s="31"/>
      <c r="K162" s="35"/>
    </row>
    <row r="163" spans="2:11" x14ac:dyDescent="0.25">
      <c r="C163" s="58" t="s">
        <v>8</v>
      </c>
      <c r="D163" s="54"/>
      <c r="E163" s="6"/>
      <c r="F163" s="19"/>
      <c r="G163" s="24" t="s">
        <v>2</v>
      </c>
      <c r="H163" s="24" t="s">
        <v>2</v>
      </c>
      <c r="I163" s="31"/>
      <c r="J163" s="31"/>
      <c r="K163" s="35"/>
    </row>
    <row r="164" spans="2:11" x14ac:dyDescent="0.25">
      <c r="C164" s="57"/>
      <c r="D164" s="54"/>
      <c r="E164" s="6"/>
      <c r="F164" s="19"/>
      <c r="G164" s="24"/>
      <c r="H164" s="24"/>
      <c r="I164" s="31"/>
      <c r="J164" s="31"/>
      <c r="K164" s="35"/>
    </row>
    <row r="165" spans="2:11" x14ac:dyDescent="0.25">
      <c r="C165" s="59" t="s">
        <v>9</v>
      </c>
      <c r="D165" s="54"/>
      <c r="E165" s="6"/>
      <c r="F165" s="19"/>
      <c r="G165" s="24"/>
      <c r="H165" s="24"/>
      <c r="I165" s="31"/>
      <c r="J165" s="31"/>
      <c r="K165" s="35"/>
    </row>
    <row r="166" spans="2:11" x14ac:dyDescent="0.25">
      <c r="B166" s="8" t="s">
        <v>775</v>
      </c>
      <c r="C166" s="57" t="s">
        <v>776</v>
      </c>
      <c r="D166" s="54" t="s">
        <v>777</v>
      </c>
      <c r="E166" s="6" t="s">
        <v>189</v>
      </c>
      <c r="F166" s="19">
        <v>85000000</v>
      </c>
      <c r="G166" s="24">
        <v>83547.100000000006</v>
      </c>
      <c r="H166" s="24">
        <v>2.23</v>
      </c>
      <c r="I166" s="31">
        <v>6.6798872999999999</v>
      </c>
      <c r="J166" s="31"/>
      <c r="K166" s="35"/>
    </row>
    <row r="167" spans="2:11" x14ac:dyDescent="0.25">
      <c r="B167" s="8" t="s">
        <v>3510</v>
      </c>
      <c r="C167" s="57" t="s">
        <v>3511</v>
      </c>
      <c r="D167" s="54" t="s">
        <v>3512</v>
      </c>
      <c r="E167" s="6" t="s">
        <v>189</v>
      </c>
      <c r="F167" s="19">
        <v>35000000</v>
      </c>
      <c r="G167" s="24">
        <v>36567.300000000003</v>
      </c>
      <c r="H167" s="24">
        <v>0.98</v>
      </c>
      <c r="I167" s="31">
        <v>6.3794105999999999</v>
      </c>
      <c r="J167" s="31"/>
      <c r="K167" s="35"/>
    </row>
    <row r="168" spans="2:11" x14ac:dyDescent="0.25">
      <c r="B168" s="8" t="s">
        <v>1141</v>
      </c>
      <c r="C168" s="57" t="s">
        <v>1142</v>
      </c>
      <c r="D168" s="54" t="s">
        <v>1143</v>
      </c>
      <c r="E168" s="6" t="s">
        <v>189</v>
      </c>
      <c r="F168" s="19">
        <v>32500000</v>
      </c>
      <c r="G168" s="24">
        <v>33570.94</v>
      </c>
      <c r="H168" s="24">
        <v>0.9</v>
      </c>
      <c r="I168" s="31">
        <v>6.7439108000000001</v>
      </c>
      <c r="J168" s="31"/>
      <c r="K168" s="35"/>
    </row>
    <row r="169" spans="2:11" x14ac:dyDescent="0.25">
      <c r="B169" s="8" t="s">
        <v>1222</v>
      </c>
      <c r="C169" s="57" t="s">
        <v>1223</v>
      </c>
      <c r="D169" s="54" t="s">
        <v>1224</v>
      </c>
      <c r="E169" s="6" t="s">
        <v>189</v>
      </c>
      <c r="F169" s="19">
        <v>25000000</v>
      </c>
      <c r="G169" s="24">
        <v>25717.55</v>
      </c>
      <c r="H169" s="24">
        <v>0.69</v>
      </c>
      <c r="I169" s="31">
        <v>6.9367989999999997</v>
      </c>
      <c r="J169" s="31"/>
      <c r="K169" s="35"/>
    </row>
    <row r="170" spans="2:11" x14ac:dyDescent="0.25">
      <c r="B170" s="8" t="s">
        <v>1064</v>
      </c>
      <c r="C170" s="57" t="s">
        <v>1065</v>
      </c>
      <c r="D170" s="54" t="s">
        <v>1066</v>
      </c>
      <c r="E170" s="6" t="s">
        <v>189</v>
      </c>
      <c r="F170" s="19">
        <v>15000000</v>
      </c>
      <c r="G170" s="24">
        <v>14316.66</v>
      </c>
      <c r="H170" s="24">
        <v>0.38</v>
      </c>
      <c r="I170" s="31">
        <v>7.3824212999999999</v>
      </c>
      <c r="J170" s="31"/>
      <c r="K170" s="35"/>
    </row>
    <row r="171" spans="2:11" x14ac:dyDescent="0.25">
      <c r="C171" s="58" t="s">
        <v>175</v>
      </c>
      <c r="D171" s="54"/>
      <c r="E171" s="6"/>
      <c r="F171" s="19"/>
      <c r="G171" s="25">
        <v>193719.55</v>
      </c>
      <c r="H171" s="25">
        <v>5.18</v>
      </c>
      <c r="I171" s="31"/>
      <c r="J171" s="31"/>
      <c r="K171" s="35"/>
    </row>
    <row r="172" spans="2:11" x14ac:dyDescent="0.25">
      <c r="C172" s="57"/>
      <c r="D172" s="54"/>
      <c r="E172" s="6"/>
      <c r="F172" s="19"/>
      <c r="G172" s="24"/>
      <c r="H172" s="24"/>
      <c r="I172" s="31"/>
      <c r="J172" s="31"/>
      <c r="K172" s="35"/>
    </row>
    <row r="173" spans="2:11" x14ac:dyDescent="0.25">
      <c r="C173" s="59" t="s">
        <v>10</v>
      </c>
      <c r="D173" s="54"/>
      <c r="E173" s="6"/>
      <c r="F173" s="19"/>
      <c r="G173" s="24"/>
      <c r="H173" s="24"/>
      <c r="I173" s="31"/>
      <c r="J173" s="31"/>
      <c r="K173" s="35"/>
    </row>
    <row r="174" spans="2:11" x14ac:dyDescent="0.25">
      <c r="B174" s="8" t="s">
        <v>3513</v>
      </c>
      <c r="C174" s="57" t="s">
        <v>3514</v>
      </c>
      <c r="D174" s="54" t="s">
        <v>3515</v>
      </c>
      <c r="E174" s="6" t="s">
        <v>189</v>
      </c>
      <c r="F174" s="19">
        <v>13500000</v>
      </c>
      <c r="G174" s="24">
        <v>13584.93</v>
      </c>
      <c r="H174" s="24">
        <v>0.36</v>
      </c>
      <c r="I174" s="31">
        <v>7.5424629999999997</v>
      </c>
      <c r="J174" s="31"/>
      <c r="K174" s="35"/>
    </row>
    <row r="175" spans="2:11" x14ac:dyDescent="0.25">
      <c r="B175" s="8" t="s">
        <v>2255</v>
      </c>
      <c r="C175" s="57" t="s">
        <v>2256</v>
      </c>
      <c r="D175" s="54" t="s">
        <v>2257</v>
      </c>
      <c r="E175" s="6" t="s">
        <v>189</v>
      </c>
      <c r="F175" s="19">
        <v>10000000</v>
      </c>
      <c r="G175" s="24">
        <v>9928.67</v>
      </c>
      <c r="H175" s="24">
        <v>0.27</v>
      </c>
      <c r="I175" s="31">
        <v>7.4222583000000002</v>
      </c>
      <c r="J175" s="31"/>
      <c r="K175" s="35"/>
    </row>
    <row r="176" spans="2:11" x14ac:dyDescent="0.25">
      <c r="C176" s="58" t="s">
        <v>175</v>
      </c>
      <c r="D176" s="54"/>
      <c r="E176" s="6"/>
      <c r="F176" s="19"/>
      <c r="G176" s="25">
        <v>23513.599999999999</v>
      </c>
      <c r="H176" s="25">
        <v>0.63</v>
      </c>
      <c r="I176" s="31"/>
      <c r="J176" s="31"/>
      <c r="K176" s="35"/>
    </row>
    <row r="177" spans="1:11" x14ac:dyDescent="0.25">
      <c r="C177" s="57"/>
      <c r="D177" s="54"/>
      <c r="E177" s="6"/>
      <c r="F177" s="19"/>
      <c r="G177" s="24"/>
      <c r="H177" s="24"/>
      <c r="I177" s="31"/>
      <c r="J177" s="31"/>
      <c r="K177" s="35"/>
    </row>
    <row r="178" spans="1:11" x14ac:dyDescent="0.25">
      <c r="A178" s="10"/>
      <c r="B178" s="28"/>
      <c r="C178" s="58" t="s">
        <v>11</v>
      </c>
      <c r="D178" s="54"/>
      <c r="E178" s="6"/>
      <c r="F178" s="19"/>
      <c r="G178" s="24"/>
      <c r="H178" s="24"/>
      <c r="I178" s="31"/>
      <c r="J178" s="31"/>
      <c r="K178" s="35"/>
    </row>
    <row r="179" spans="1:11" x14ac:dyDescent="0.25">
      <c r="C179" s="59" t="s">
        <v>13</v>
      </c>
      <c r="D179" s="54"/>
      <c r="E179" s="6"/>
      <c r="F179" s="19"/>
      <c r="G179" s="24"/>
      <c r="H179" s="24"/>
      <c r="I179" s="31"/>
      <c r="J179" s="31"/>
      <c r="K179" s="35"/>
    </row>
    <row r="180" spans="1:11" x14ac:dyDescent="0.25">
      <c r="B180" s="8" t="s">
        <v>3516</v>
      </c>
      <c r="C180" s="57" t="s">
        <v>1290</v>
      </c>
      <c r="D180" s="54" t="s">
        <v>3517</v>
      </c>
      <c r="E180" s="6" t="s">
        <v>792</v>
      </c>
      <c r="F180" s="19">
        <v>4000</v>
      </c>
      <c r="G180" s="24">
        <v>19904.66</v>
      </c>
      <c r="H180" s="24">
        <v>0.53</v>
      </c>
      <c r="I180" s="31">
        <v>6.7248999999999999</v>
      </c>
      <c r="J180" s="31"/>
      <c r="K180" s="35" t="s">
        <v>637</v>
      </c>
    </row>
    <row r="181" spans="1:11" x14ac:dyDescent="0.25">
      <c r="B181" s="8" t="s">
        <v>790</v>
      </c>
      <c r="C181" s="57" t="s">
        <v>309</v>
      </c>
      <c r="D181" s="54" t="s">
        <v>791</v>
      </c>
      <c r="E181" s="6" t="s">
        <v>792</v>
      </c>
      <c r="F181" s="19">
        <v>2500</v>
      </c>
      <c r="G181" s="24">
        <v>12440.08</v>
      </c>
      <c r="H181" s="24">
        <v>0.33</v>
      </c>
      <c r="I181" s="31">
        <v>6.2801</v>
      </c>
      <c r="J181" s="31"/>
      <c r="K181" s="35" t="s">
        <v>637</v>
      </c>
    </row>
    <row r="182" spans="1:11" x14ac:dyDescent="0.25">
      <c r="B182" s="8" t="s">
        <v>1339</v>
      </c>
      <c r="C182" s="57" t="s">
        <v>711</v>
      </c>
      <c r="D182" s="54" t="s">
        <v>1340</v>
      </c>
      <c r="E182" s="6" t="s">
        <v>792</v>
      </c>
      <c r="F182" s="19">
        <v>1000</v>
      </c>
      <c r="G182" s="24">
        <v>4983.62</v>
      </c>
      <c r="H182" s="24">
        <v>0.13</v>
      </c>
      <c r="I182" s="31">
        <v>7.5002000000000004</v>
      </c>
      <c r="J182" s="31"/>
      <c r="K182" s="35"/>
    </row>
    <row r="183" spans="1:11" x14ac:dyDescent="0.25">
      <c r="C183" s="58" t="s">
        <v>175</v>
      </c>
      <c r="D183" s="54"/>
      <c r="E183" s="6"/>
      <c r="F183" s="19"/>
      <c r="G183" s="25">
        <v>37328.36</v>
      </c>
      <c r="H183" s="25">
        <v>0.99</v>
      </c>
      <c r="I183" s="31"/>
      <c r="J183" s="31"/>
      <c r="K183" s="35"/>
    </row>
    <row r="184" spans="1:11" x14ac:dyDescent="0.25">
      <c r="C184" s="57"/>
      <c r="D184" s="54"/>
      <c r="E184" s="6"/>
      <c r="F184" s="19"/>
      <c r="G184" s="24"/>
      <c r="H184" s="24"/>
      <c r="I184" s="31"/>
      <c r="J184" s="31"/>
      <c r="K184" s="35"/>
    </row>
    <row r="185" spans="1:11" x14ac:dyDescent="0.25">
      <c r="C185" s="59" t="s">
        <v>14</v>
      </c>
      <c r="D185" s="54"/>
      <c r="E185" s="6"/>
      <c r="F185" s="19"/>
      <c r="G185" s="24"/>
      <c r="H185" s="24"/>
      <c r="I185" s="31"/>
      <c r="J185" s="31"/>
      <c r="K185" s="35"/>
    </row>
    <row r="186" spans="1:11" x14ac:dyDescent="0.25">
      <c r="B186" s="8" t="s">
        <v>2846</v>
      </c>
      <c r="C186" s="57" t="s">
        <v>1432</v>
      </c>
      <c r="D186" s="54" t="s">
        <v>2847</v>
      </c>
      <c r="E186" s="6" t="s">
        <v>792</v>
      </c>
      <c r="F186" s="19">
        <v>5000</v>
      </c>
      <c r="G186" s="24">
        <v>24991.98</v>
      </c>
      <c r="H186" s="24">
        <v>0.67</v>
      </c>
      <c r="I186" s="31">
        <v>5.8693</v>
      </c>
      <c r="J186" s="31"/>
      <c r="K186" s="35" t="s">
        <v>637</v>
      </c>
    </row>
    <row r="187" spans="1:11" x14ac:dyDescent="0.25">
      <c r="B187" s="8" t="s">
        <v>1732</v>
      </c>
      <c r="C187" s="57" t="s">
        <v>300</v>
      </c>
      <c r="D187" s="54" t="s">
        <v>1733</v>
      </c>
      <c r="E187" s="6" t="s">
        <v>795</v>
      </c>
      <c r="F187" s="19">
        <v>5000</v>
      </c>
      <c r="G187" s="24">
        <v>23775.93</v>
      </c>
      <c r="H187" s="24">
        <v>0.63</v>
      </c>
      <c r="I187" s="31">
        <v>6.37</v>
      </c>
      <c r="J187" s="31"/>
      <c r="K187" s="35" t="s">
        <v>637</v>
      </c>
    </row>
    <row r="188" spans="1:11" x14ac:dyDescent="0.25">
      <c r="B188" s="8" t="s">
        <v>799</v>
      </c>
      <c r="C188" s="57" t="s">
        <v>338</v>
      </c>
      <c r="D188" s="54" t="s">
        <v>800</v>
      </c>
      <c r="E188" s="6" t="s">
        <v>792</v>
      </c>
      <c r="F188" s="19">
        <v>4000</v>
      </c>
      <c r="G188" s="24">
        <v>19797.8</v>
      </c>
      <c r="H188" s="24">
        <v>0.53</v>
      </c>
      <c r="I188" s="31">
        <v>5.8247</v>
      </c>
      <c r="J188" s="31"/>
      <c r="K188" s="35" t="s">
        <v>637</v>
      </c>
    </row>
    <row r="189" spans="1:11" x14ac:dyDescent="0.25">
      <c r="B189" s="8" t="s">
        <v>1788</v>
      </c>
      <c r="C189" s="57" t="s">
        <v>41</v>
      </c>
      <c r="D189" s="54" t="s">
        <v>1789</v>
      </c>
      <c r="E189" s="6" t="s">
        <v>792</v>
      </c>
      <c r="F189" s="19">
        <v>4000</v>
      </c>
      <c r="G189" s="24">
        <v>18975.240000000002</v>
      </c>
      <c r="H189" s="24">
        <v>0.51</v>
      </c>
      <c r="I189" s="31">
        <v>6.4</v>
      </c>
      <c r="J189" s="31"/>
      <c r="K189" s="35" t="s">
        <v>637</v>
      </c>
    </row>
    <row r="190" spans="1:11" x14ac:dyDescent="0.25">
      <c r="C190" s="58" t="s">
        <v>175</v>
      </c>
      <c r="D190" s="54"/>
      <c r="E190" s="6"/>
      <c r="F190" s="19"/>
      <c r="G190" s="25">
        <v>87540.95</v>
      </c>
      <c r="H190" s="25">
        <v>2.34</v>
      </c>
      <c r="I190" s="31"/>
      <c r="J190" s="31"/>
      <c r="K190" s="35"/>
    </row>
    <row r="191" spans="1:11" x14ac:dyDescent="0.25">
      <c r="C191" s="57"/>
      <c r="D191" s="54"/>
      <c r="E191" s="6"/>
      <c r="F191" s="19"/>
      <c r="G191" s="24"/>
      <c r="H191" s="24"/>
      <c r="I191" s="31"/>
      <c r="J191" s="31"/>
      <c r="K191" s="35"/>
    </row>
    <row r="192" spans="1:11" x14ac:dyDescent="0.25">
      <c r="C192" s="58" t="s">
        <v>15</v>
      </c>
      <c r="D192" s="54"/>
      <c r="E192" s="6"/>
      <c r="F192" s="19"/>
      <c r="G192" s="24" t="s">
        <v>2</v>
      </c>
      <c r="H192" s="24" t="s">
        <v>2</v>
      </c>
      <c r="I192" s="31"/>
      <c r="J192" s="31"/>
      <c r="K192" s="35"/>
    </row>
    <row r="193" spans="1:11" x14ac:dyDescent="0.25">
      <c r="C193" s="57"/>
      <c r="D193" s="54"/>
      <c r="E193" s="6"/>
      <c r="F193" s="19"/>
      <c r="G193" s="24"/>
      <c r="H193" s="24"/>
      <c r="I193" s="31"/>
      <c r="J193" s="31"/>
      <c r="K193" s="35"/>
    </row>
    <row r="194" spans="1:11" x14ac:dyDescent="0.25">
      <c r="C194" s="58" t="s">
        <v>16</v>
      </c>
      <c r="D194" s="54"/>
      <c r="E194" s="6"/>
      <c r="F194" s="19"/>
      <c r="G194" s="24" t="s">
        <v>2</v>
      </c>
      <c r="H194" s="24" t="s">
        <v>2</v>
      </c>
      <c r="I194" s="31"/>
      <c r="J194" s="31"/>
      <c r="K194" s="35"/>
    </row>
    <row r="195" spans="1:11" x14ac:dyDescent="0.25">
      <c r="C195" s="57"/>
      <c r="D195" s="54"/>
      <c r="E195" s="6"/>
      <c r="F195" s="19"/>
      <c r="G195" s="24"/>
      <c r="H195" s="24"/>
      <c r="I195" s="31"/>
      <c r="J195" s="31"/>
      <c r="K195" s="35"/>
    </row>
    <row r="196" spans="1:11" x14ac:dyDescent="0.25">
      <c r="C196" s="58" t="s">
        <v>17</v>
      </c>
      <c r="D196" s="54"/>
      <c r="E196" s="6"/>
      <c r="F196" s="19"/>
      <c r="G196" s="24" t="s">
        <v>2</v>
      </c>
      <c r="H196" s="24" t="s">
        <v>2</v>
      </c>
      <c r="I196" s="31"/>
      <c r="J196" s="31"/>
      <c r="K196" s="35"/>
    </row>
    <row r="197" spans="1:11" x14ac:dyDescent="0.25">
      <c r="C197" s="57"/>
      <c r="D197" s="54"/>
      <c r="E197" s="6"/>
      <c r="F197" s="19"/>
      <c r="G197" s="24"/>
      <c r="H197" s="24"/>
      <c r="I197" s="31"/>
      <c r="J197" s="31"/>
      <c r="K197" s="35"/>
    </row>
    <row r="198" spans="1:11" x14ac:dyDescent="0.25">
      <c r="A198" s="10"/>
      <c r="B198" s="28"/>
      <c r="C198" s="58" t="s">
        <v>18</v>
      </c>
      <c r="D198" s="54"/>
      <c r="E198" s="6"/>
      <c r="F198" s="19"/>
      <c r="G198" s="24"/>
      <c r="H198" s="24"/>
      <c r="I198" s="31"/>
      <c r="J198" s="31"/>
      <c r="K198" s="35"/>
    </row>
    <row r="199" spans="1:11" x14ac:dyDescent="0.25">
      <c r="A199" s="28"/>
      <c r="B199" s="28"/>
      <c r="C199" s="58" t="s">
        <v>19</v>
      </c>
      <c r="D199" s="54"/>
      <c r="E199" s="6"/>
      <c r="F199" s="19"/>
      <c r="G199" s="24" t="s">
        <v>2</v>
      </c>
      <c r="H199" s="24" t="s">
        <v>2</v>
      </c>
      <c r="I199" s="31"/>
      <c r="J199" s="31"/>
      <c r="K199" s="35"/>
    </row>
    <row r="200" spans="1:11" x14ac:dyDescent="0.25">
      <c r="A200" s="28"/>
      <c r="B200" s="28"/>
      <c r="C200" s="58"/>
      <c r="D200" s="54"/>
      <c r="E200" s="6"/>
      <c r="F200" s="19"/>
      <c r="G200" s="24"/>
      <c r="H200" s="24"/>
      <c r="I200" s="31"/>
      <c r="J200" s="31"/>
      <c r="K200" s="35"/>
    </row>
    <row r="201" spans="1:11" x14ac:dyDescent="0.25">
      <c r="A201" s="28"/>
      <c r="B201" s="28"/>
      <c r="C201" s="58" t="s">
        <v>20</v>
      </c>
      <c r="D201" s="54"/>
      <c r="E201" s="6"/>
      <c r="F201" s="19"/>
      <c r="G201" s="24" t="s">
        <v>2</v>
      </c>
      <c r="H201" s="24" t="s">
        <v>2</v>
      </c>
      <c r="I201" s="31"/>
      <c r="J201" s="31"/>
      <c r="K201" s="35"/>
    </row>
    <row r="202" spans="1:11" x14ac:dyDescent="0.25">
      <c r="A202" s="28"/>
      <c r="B202" s="28"/>
      <c r="C202" s="58"/>
      <c r="D202" s="54"/>
      <c r="E202" s="6"/>
      <c r="F202" s="19"/>
      <c r="G202" s="24"/>
      <c r="H202" s="24"/>
      <c r="I202" s="31"/>
      <c r="J202" s="31"/>
      <c r="K202" s="35"/>
    </row>
    <row r="203" spans="1:11" x14ac:dyDescent="0.25">
      <c r="A203" s="28"/>
      <c r="B203" s="28"/>
      <c r="C203" s="58" t="s">
        <v>21</v>
      </c>
      <c r="D203" s="54"/>
      <c r="E203" s="6"/>
      <c r="F203" s="19"/>
      <c r="G203" s="24" t="s">
        <v>2</v>
      </c>
      <c r="H203" s="24" t="s">
        <v>2</v>
      </c>
      <c r="I203" s="31"/>
      <c r="J203" s="31"/>
      <c r="K203" s="35"/>
    </row>
    <row r="204" spans="1:11" x14ac:dyDescent="0.25">
      <c r="A204" s="28"/>
      <c r="B204" s="28"/>
      <c r="C204" s="58"/>
      <c r="D204" s="54"/>
      <c r="E204" s="6"/>
      <c r="F204" s="19"/>
      <c r="G204" s="24"/>
      <c r="H204" s="24"/>
      <c r="I204" s="31"/>
      <c r="J204" s="31"/>
      <c r="K204" s="35"/>
    </row>
    <row r="205" spans="1:11" x14ac:dyDescent="0.25">
      <c r="A205" s="28"/>
      <c r="B205" s="28"/>
      <c r="C205" s="58" t="s">
        <v>22</v>
      </c>
      <c r="D205" s="54"/>
      <c r="E205" s="6"/>
      <c r="F205" s="19"/>
      <c r="G205" s="24" t="s">
        <v>2</v>
      </c>
      <c r="H205" s="24" t="s">
        <v>2</v>
      </c>
      <c r="I205" s="31"/>
      <c r="J205" s="31"/>
      <c r="K205" s="35"/>
    </row>
    <row r="206" spans="1:11" x14ac:dyDescent="0.25">
      <c r="A206" s="28"/>
      <c r="B206" s="28"/>
      <c r="C206" s="58"/>
      <c r="D206" s="54"/>
      <c r="E206" s="6"/>
      <c r="F206" s="19"/>
      <c r="G206" s="24"/>
      <c r="H206" s="24"/>
      <c r="I206" s="31"/>
      <c r="J206" s="31"/>
      <c r="K206" s="35"/>
    </row>
    <row r="207" spans="1:11" x14ac:dyDescent="0.25">
      <c r="A207" s="28"/>
      <c r="B207" s="28"/>
      <c r="C207" s="58" t="s">
        <v>23</v>
      </c>
      <c r="D207" s="54"/>
      <c r="E207" s="6"/>
      <c r="F207" s="19"/>
      <c r="G207" s="24" t="s">
        <v>2</v>
      </c>
      <c r="H207" s="24" t="s">
        <v>2</v>
      </c>
      <c r="I207" s="31"/>
      <c r="J207" s="31"/>
      <c r="K207" s="35"/>
    </row>
    <row r="208" spans="1:11" x14ac:dyDescent="0.25">
      <c r="A208" s="28"/>
      <c r="B208" s="28"/>
      <c r="C208" s="58"/>
      <c r="D208" s="54"/>
      <c r="E208" s="6"/>
      <c r="F208" s="19"/>
      <c r="G208" s="24"/>
      <c r="H208" s="24"/>
      <c r="I208" s="31"/>
      <c r="J208" s="31"/>
      <c r="K208" s="35"/>
    </row>
    <row r="209" spans="1:54" x14ac:dyDescent="0.25">
      <c r="C209" s="59" t="s">
        <v>24</v>
      </c>
      <c r="D209" s="54"/>
      <c r="E209" s="6"/>
      <c r="F209" s="19"/>
      <c r="G209" s="24"/>
      <c r="H209" s="24"/>
      <c r="I209" s="31"/>
      <c r="J209" s="31"/>
      <c r="K209" s="35"/>
    </row>
    <row r="210" spans="1:54" x14ac:dyDescent="0.25">
      <c r="B210" s="8" t="s">
        <v>190</v>
      </c>
      <c r="C210" s="57" t="s">
        <v>191</v>
      </c>
      <c r="D210" s="54"/>
      <c r="E210" s="6"/>
      <c r="F210" s="19"/>
      <c r="G210" s="24">
        <v>92377.56</v>
      </c>
      <c r="H210" s="24">
        <v>2.4700000000000002</v>
      </c>
      <c r="I210" s="31"/>
      <c r="J210" s="31"/>
      <c r="K210" s="35"/>
    </row>
    <row r="211" spans="1:54" x14ac:dyDescent="0.25">
      <c r="C211" s="58" t="s">
        <v>175</v>
      </c>
      <c r="D211" s="54"/>
      <c r="E211" s="6"/>
      <c r="F211" s="19"/>
      <c r="G211" s="25">
        <v>92377.56</v>
      </c>
      <c r="H211" s="25">
        <v>2.4700000000000002</v>
      </c>
      <c r="I211" s="31"/>
      <c r="J211" s="31"/>
      <c r="K211" s="35"/>
    </row>
    <row r="212" spans="1:54" x14ac:dyDescent="0.25">
      <c r="C212" s="57"/>
      <c r="D212" s="54"/>
      <c r="E212" s="6"/>
      <c r="F212" s="19"/>
      <c r="G212" s="24"/>
      <c r="H212" s="24"/>
      <c r="I212" s="31"/>
      <c r="J212" s="31"/>
      <c r="K212" s="35"/>
    </row>
    <row r="213" spans="1:54" x14ac:dyDescent="0.25">
      <c r="A213" s="10"/>
      <c r="B213" s="28"/>
      <c r="C213" s="58" t="s">
        <v>25</v>
      </c>
      <c r="D213" s="54"/>
      <c r="E213" s="6"/>
      <c r="F213" s="19"/>
      <c r="G213" s="24"/>
      <c r="H213" s="24"/>
      <c r="I213" s="31"/>
      <c r="J213" s="31"/>
      <c r="K213" s="35"/>
    </row>
    <row r="214" spans="1:54" s="2" customFormat="1" ht="13.5" x14ac:dyDescent="0.25">
      <c r="A214" s="28"/>
      <c r="B214" s="28"/>
      <c r="C214" s="57" t="s">
        <v>5239</v>
      </c>
      <c r="D214" s="54"/>
      <c r="E214" s="6"/>
      <c r="F214" s="19"/>
      <c r="G214" s="24">
        <v>750</v>
      </c>
      <c r="H214" s="24">
        <v>0.02</v>
      </c>
      <c r="I214" s="31"/>
      <c r="J214" s="31"/>
      <c r="K214" s="35"/>
      <c r="L214" s="3"/>
      <c r="AI214" s="3"/>
      <c r="AV214" s="3"/>
      <c r="AX214" s="3"/>
      <c r="BB214" s="3"/>
    </row>
    <row r="215" spans="1:54" x14ac:dyDescent="0.25">
      <c r="B215" s="8"/>
      <c r="C215" s="57" t="s">
        <v>192</v>
      </c>
      <c r="D215" s="54"/>
      <c r="E215" s="6"/>
      <c r="F215" s="19"/>
      <c r="G215" s="24">
        <v>22902.35</v>
      </c>
      <c r="H215" s="24">
        <v>0.6</v>
      </c>
      <c r="I215" s="31"/>
      <c r="J215" s="31"/>
      <c r="K215" s="35"/>
    </row>
    <row r="216" spans="1:54" x14ac:dyDescent="0.25">
      <c r="C216" s="58" t="s">
        <v>175</v>
      </c>
      <c r="D216" s="54"/>
      <c r="E216" s="6"/>
      <c r="F216" s="19"/>
      <c r="G216" s="25">
        <v>23652.35</v>
      </c>
      <c r="H216" s="25">
        <v>0.62</v>
      </c>
      <c r="I216" s="31"/>
      <c r="J216" s="31"/>
      <c r="K216" s="35"/>
    </row>
    <row r="217" spans="1:54" x14ac:dyDescent="0.25">
      <c r="C217" s="57"/>
      <c r="D217" s="54"/>
      <c r="E217" s="6"/>
      <c r="F217" s="19"/>
      <c r="G217" s="24"/>
      <c r="H217" s="24"/>
      <c r="I217" s="31"/>
      <c r="J217" s="31"/>
      <c r="K217" s="35"/>
    </row>
    <row r="218" spans="1:54" x14ac:dyDescent="0.25">
      <c r="C218" s="60" t="s">
        <v>193</v>
      </c>
      <c r="D218" s="55"/>
      <c r="E218" s="5"/>
      <c r="F218" s="20"/>
      <c r="G218" s="26">
        <v>3745725.43</v>
      </c>
      <c r="H218" s="26">
        <v>99.999999999999986</v>
      </c>
      <c r="I218" s="32"/>
      <c r="J218" s="32"/>
      <c r="K218" s="36"/>
    </row>
    <row r="220" spans="1:54" s="50" customFormat="1" ht="15.75" x14ac:dyDescent="0.3">
      <c r="C220" s="50" t="s">
        <v>4987</v>
      </c>
      <c r="F220" s="51"/>
      <c r="G220" s="51"/>
      <c r="H220" s="51"/>
    </row>
    <row r="221" spans="1:54" s="42" customFormat="1" ht="27" x14ac:dyDescent="0.25">
      <c r="B221" s="43"/>
      <c r="C221" s="43" t="s">
        <v>4982</v>
      </c>
      <c r="D221" s="43" t="s">
        <v>4983</v>
      </c>
      <c r="E221" s="43" t="s">
        <v>4984</v>
      </c>
      <c r="F221" s="44" t="s">
        <v>34</v>
      </c>
      <c r="G221" s="45" t="s">
        <v>4985</v>
      </c>
      <c r="H221" s="44" t="s">
        <v>36</v>
      </c>
      <c r="I221" s="43" t="s">
        <v>39</v>
      </c>
    </row>
    <row r="222" spans="1:54" s="42" customFormat="1" ht="13.5" x14ac:dyDescent="0.25">
      <c r="B222" s="43"/>
      <c r="C222" s="43" t="s">
        <v>4919</v>
      </c>
      <c r="D222" s="43"/>
      <c r="E222" s="43"/>
      <c r="F222" s="44"/>
      <c r="G222" s="45"/>
      <c r="H222" s="44"/>
      <c r="I222" s="43"/>
    </row>
    <row r="223" spans="1:54" s="2" customFormat="1" ht="13.5" x14ac:dyDescent="0.25">
      <c r="B223" s="46">
        <v>2220836</v>
      </c>
      <c r="C223" s="46" t="s">
        <v>4922</v>
      </c>
      <c r="D223" s="46" t="s">
        <v>4918</v>
      </c>
      <c r="E223" s="46" t="s">
        <v>58</v>
      </c>
      <c r="F223" s="47">
        <v>-2186200</v>
      </c>
      <c r="G223" s="47">
        <v>-75476.368799999997</v>
      </c>
      <c r="H223" s="47">
        <v>-2.02</v>
      </c>
      <c r="I223" s="46"/>
    </row>
    <row r="224" spans="1:54" s="2" customFormat="1" ht="13.5" x14ac:dyDescent="0.25">
      <c r="B224" s="46">
        <v>2220907</v>
      </c>
      <c r="C224" s="46" t="s">
        <v>4992</v>
      </c>
      <c r="D224" s="46" t="s">
        <v>4918</v>
      </c>
      <c r="E224" s="46" t="s">
        <v>96</v>
      </c>
      <c r="F224" s="47">
        <v>-2000000</v>
      </c>
      <c r="G224" s="47">
        <v>-47198</v>
      </c>
      <c r="H224" s="47">
        <v>-1.26</v>
      </c>
      <c r="I224" s="46"/>
    </row>
    <row r="225" spans="2:9" s="2" customFormat="1" ht="13.5" x14ac:dyDescent="0.25">
      <c r="B225" s="46">
        <v>2220818</v>
      </c>
      <c r="C225" s="46" t="s">
        <v>4921</v>
      </c>
      <c r="D225" s="46" t="s">
        <v>4918</v>
      </c>
      <c r="E225" s="46" t="s">
        <v>43</v>
      </c>
      <c r="F225" s="47">
        <v>-2136400</v>
      </c>
      <c r="G225" s="47">
        <v>-42832.683599999997</v>
      </c>
      <c r="H225" s="47">
        <v>-1.1399999999999999</v>
      </c>
      <c r="I225" s="46"/>
    </row>
    <row r="226" spans="2:9" s="2" customFormat="1" ht="13.5" x14ac:dyDescent="0.25">
      <c r="B226" s="46">
        <v>2220917</v>
      </c>
      <c r="C226" s="46" t="s">
        <v>4925</v>
      </c>
      <c r="D226" s="46" t="s">
        <v>4918</v>
      </c>
      <c r="E226" s="46" t="s">
        <v>170</v>
      </c>
      <c r="F226" s="47">
        <v>-4581225</v>
      </c>
      <c r="G226" s="47">
        <v>-32906.939175</v>
      </c>
      <c r="H226" s="47">
        <v>-0.88</v>
      </c>
      <c r="I226" s="46"/>
    </row>
    <row r="227" spans="2:9" s="2" customFormat="1" ht="13.5" x14ac:dyDescent="0.25">
      <c r="B227" s="46">
        <v>2220978</v>
      </c>
      <c r="C227" s="46" t="s">
        <v>4923</v>
      </c>
      <c r="D227" s="46" t="s">
        <v>4918</v>
      </c>
      <c r="E227" s="46" t="s">
        <v>43</v>
      </c>
      <c r="F227" s="47">
        <v>-2384200</v>
      </c>
      <c r="G227" s="47">
        <v>-32365.514999999999</v>
      </c>
      <c r="H227" s="47">
        <v>-0.86</v>
      </c>
      <c r="I227" s="46"/>
    </row>
    <row r="228" spans="2:9" s="2" customFormat="1" ht="13.5" x14ac:dyDescent="0.25">
      <c r="B228" s="46">
        <v>2220812</v>
      </c>
      <c r="C228" s="46" t="s">
        <v>4948</v>
      </c>
      <c r="D228" s="46" t="s">
        <v>4918</v>
      </c>
      <c r="E228" s="46" t="s">
        <v>75</v>
      </c>
      <c r="F228" s="47">
        <v>-7601775</v>
      </c>
      <c r="G228" s="47">
        <v>-25956.260737500001</v>
      </c>
      <c r="H228" s="47">
        <v>-0.69</v>
      </c>
      <c r="I228" s="46"/>
    </row>
    <row r="229" spans="2:9" s="2" customFormat="1" ht="13.5" x14ac:dyDescent="0.25">
      <c r="B229" s="46">
        <v>2220956</v>
      </c>
      <c r="C229" s="46" t="s">
        <v>4993</v>
      </c>
      <c r="D229" s="46" t="s">
        <v>4918</v>
      </c>
      <c r="E229" s="46" t="s">
        <v>127</v>
      </c>
      <c r="F229" s="47">
        <v>-484400</v>
      </c>
      <c r="G229" s="47">
        <v>-19132.346799999999</v>
      </c>
      <c r="H229" s="47">
        <v>-0.51</v>
      </c>
      <c r="I229" s="46"/>
    </row>
    <row r="230" spans="2:9" s="2" customFormat="1" ht="13.5" x14ac:dyDescent="0.25">
      <c r="B230" s="46">
        <v>2220837</v>
      </c>
      <c r="C230" s="46" t="s">
        <v>4994</v>
      </c>
      <c r="D230" s="46" t="s">
        <v>4918</v>
      </c>
      <c r="E230" s="46" t="s">
        <v>123</v>
      </c>
      <c r="F230" s="47">
        <v>-6239600</v>
      </c>
      <c r="G230" s="47">
        <v>-17605.0314</v>
      </c>
      <c r="H230" s="47">
        <v>-0.47</v>
      </c>
      <c r="I230" s="46"/>
    </row>
    <row r="231" spans="2:9" s="2" customFormat="1" ht="13.5" x14ac:dyDescent="0.25">
      <c r="B231" s="46">
        <v>2220809</v>
      </c>
      <c r="C231" s="46" t="s">
        <v>4934</v>
      </c>
      <c r="D231" s="46" t="s">
        <v>4918</v>
      </c>
      <c r="E231" s="46" t="s">
        <v>123</v>
      </c>
      <c r="F231" s="47">
        <v>-3951250</v>
      </c>
      <c r="G231" s="47">
        <v>-15459.265625</v>
      </c>
      <c r="H231" s="47">
        <v>-0.41</v>
      </c>
      <c r="I231" s="46"/>
    </row>
    <row r="232" spans="2:9" s="2" customFormat="1" ht="13.5" x14ac:dyDescent="0.25">
      <c r="B232" s="46">
        <v>2220949</v>
      </c>
      <c r="C232" s="46" t="s">
        <v>4954</v>
      </c>
      <c r="D232" s="46" t="s">
        <v>4918</v>
      </c>
      <c r="E232" s="46" t="s">
        <v>111</v>
      </c>
      <c r="F232" s="47">
        <v>-896700</v>
      </c>
      <c r="G232" s="47">
        <v>-14397.415199999999</v>
      </c>
      <c r="H232" s="47">
        <v>-0.38</v>
      </c>
      <c r="I232" s="46"/>
    </row>
    <row r="233" spans="2:9" s="2" customFormat="1" ht="13.5" x14ac:dyDescent="0.25">
      <c r="B233" s="46">
        <v>2220887</v>
      </c>
      <c r="C233" s="46" t="s">
        <v>4965</v>
      </c>
      <c r="D233" s="46" t="s">
        <v>4918</v>
      </c>
      <c r="E233" s="46" t="s">
        <v>96</v>
      </c>
      <c r="F233" s="47">
        <v>-411775</v>
      </c>
      <c r="G233" s="47">
        <v>-13963.29025</v>
      </c>
      <c r="H233" s="47">
        <v>-0.37</v>
      </c>
      <c r="I233" s="46"/>
    </row>
    <row r="234" spans="2:9" s="2" customFormat="1" ht="13.5" x14ac:dyDescent="0.25">
      <c r="B234" s="46">
        <v>2220982</v>
      </c>
      <c r="C234" s="46" t="s">
        <v>4995</v>
      </c>
      <c r="D234" s="46" t="s">
        <v>4918</v>
      </c>
      <c r="E234" s="46" t="s">
        <v>403</v>
      </c>
      <c r="F234" s="47">
        <v>-4649400</v>
      </c>
      <c r="G234" s="47">
        <v>-13029.943499999999</v>
      </c>
      <c r="H234" s="47">
        <v>-0.35</v>
      </c>
      <c r="I234" s="46"/>
    </row>
    <row r="235" spans="2:9" s="2" customFormat="1" ht="13.5" x14ac:dyDescent="0.25">
      <c r="B235" s="46">
        <v>2220897</v>
      </c>
      <c r="C235" s="46" t="s">
        <v>4937</v>
      </c>
      <c r="D235" s="46" t="s">
        <v>4918</v>
      </c>
      <c r="E235" s="46" t="s">
        <v>43</v>
      </c>
      <c r="F235" s="47">
        <v>-1437750</v>
      </c>
      <c r="G235" s="47">
        <v>-12608.348625000001</v>
      </c>
      <c r="H235" s="47">
        <v>-0.34</v>
      </c>
      <c r="I235" s="46"/>
    </row>
    <row r="236" spans="2:9" s="2" customFormat="1" ht="13.5" x14ac:dyDescent="0.25">
      <c r="B236" s="46">
        <v>2220919</v>
      </c>
      <c r="C236" s="46" t="s">
        <v>4996</v>
      </c>
      <c r="D236" s="46" t="s">
        <v>4918</v>
      </c>
      <c r="E236" s="46" t="s">
        <v>103</v>
      </c>
      <c r="F236" s="47">
        <v>-471600</v>
      </c>
      <c r="G236" s="47">
        <v>-11939.025600000001</v>
      </c>
      <c r="H236" s="47">
        <v>-0.32</v>
      </c>
      <c r="I236" s="46"/>
    </row>
    <row r="237" spans="2:9" s="2" customFormat="1" ht="13.5" x14ac:dyDescent="0.25">
      <c r="B237" s="46">
        <v>2220828</v>
      </c>
      <c r="C237" s="46" t="s">
        <v>4997</v>
      </c>
      <c r="D237" s="46" t="s">
        <v>4918</v>
      </c>
      <c r="E237" s="46" t="s">
        <v>79</v>
      </c>
      <c r="F237" s="47">
        <v>-611975</v>
      </c>
      <c r="G237" s="47">
        <v>-11612.225624999999</v>
      </c>
      <c r="H237" s="47">
        <v>-0.31</v>
      </c>
      <c r="I237" s="46"/>
    </row>
    <row r="238" spans="2:9" s="2" customFormat="1" ht="13.5" x14ac:dyDescent="0.25">
      <c r="B238" s="46">
        <v>2220929</v>
      </c>
      <c r="C238" s="46" t="s">
        <v>4942</v>
      </c>
      <c r="D238" s="46" t="s">
        <v>4918</v>
      </c>
      <c r="E238" s="46" t="s">
        <v>200</v>
      </c>
      <c r="F238" s="47">
        <v>-5962000</v>
      </c>
      <c r="G238" s="47">
        <v>-10139.573399999999</v>
      </c>
      <c r="H238" s="47">
        <v>-0.27</v>
      </c>
      <c r="I238" s="46"/>
    </row>
    <row r="239" spans="2:9" s="2" customFormat="1" ht="13.5" x14ac:dyDescent="0.25">
      <c r="B239" s="46">
        <v>2220844</v>
      </c>
      <c r="C239" s="46" t="s">
        <v>4920</v>
      </c>
      <c r="D239" s="46" t="s">
        <v>4918</v>
      </c>
      <c r="E239" s="46" t="s">
        <v>75</v>
      </c>
      <c r="F239" s="47">
        <v>-639500</v>
      </c>
      <c r="G239" s="47">
        <v>-8781.6139999999996</v>
      </c>
      <c r="H239" s="47">
        <v>-0.23</v>
      </c>
      <c r="I239" s="46"/>
    </row>
    <row r="240" spans="2:9" s="2" customFormat="1" ht="13.5" x14ac:dyDescent="0.25">
      <c r="B240" s="46">
        <v>2220905</v>
      </c>
      <c r="C240" s="46" t="s">
        <v>4932</v>
      </c>
      <c r="D240" s="46" t="s">
        <v>4918</v>
      </c>
      <c r="E240" s="46" t="s">
        <v>107</v>
      </c>
      <c r="F240" s="47">
        <v>-1131200</v>
      </c>
      <c r="G240" s="47">
        <v>-8683.6568000000007</v>
      </c>
      <c r="H240" s="47">
        <v>-0.23</v>
      </c>
      <c r="I240" s="46"/>
    </row>
    <row r="241" spans="2:9" s="2" customFormat="1" ht="13.5" x14ac:dyDescent="0.25">
      <c r="B241" s="46">
        <v>2220980</v>
      </c>
      <c r="C241" s="46" t="s">
        <v>4964</v>
      </c>
      <c r="D241" s="46" t="s">
        <v>4918</v>
      </c>
      <c r="E241" s="46" t="s">
        <v>403</v>
      </c>
      <c r="F241" s="47">
        <v>-4854150</v>
      </c>
      <c r="G241" s="47">
        <v>-8595.7288200000003</v>
      </c>
      <c r="H241" s="47">
        <v>-0.23</v>
      </c>
      <c r="I241" s="46"/>
    </row>
    <row r="242" spans="2:9" s="2" customFormat="1" ht="13.5" x14ac:dyDescent="0.25">
      <c r="B242" s="46">
        <v>2220920</v>
      </c>
      <c r="C242" s="46" t="s">
        <v>4999</v>
      </c>
      <c r="D242" s="46" t="s">
        <v>4918</v>
      </c>
      <c r="E242" s="46" t="s">
        <v>111</v>
      </c>
      <c r="F242" s="47">
        <v>-410550</v>
      </c>
      <c r="G242" s="47">
        <v>-7909.24575</v>
      </c>
      <c r="H242" s="47">
        <v>-0.21</v>
      </c>
      <c r="I242" s="46"/>
    </row>
    <row r="243" spans="2:9" s="2" customFormat="1" ht="13.5" x14ac:dyDescent="0.25">
      <c r="B243" s="46">
        <v>2220861</v>
      </c>
      <c r="C243" s="46" t="s">
        <v>4998</v>
      </c>
      <c r="D243" s="46" t="s">
        <v>4918</v>
      </c>
      <c r="E243" s="46" t="s">
        <v>246</v>
      </c>
      <c r="F243" s="47">
        <v>-409450</v>
      </c>
      <c r="G243" s="47">
        <v>-7745.9750999999997</v>
      </c>
      <c r="H243" s="47">
        <v>-0.21</v>
      </c>
      <c r="I243" s="46"/>
    </row>
    <row r="244" spans="2:9" s="2" customFormat="1" ht="13.5" x14ac:dyDescent="0.25">
      <c r="B244" s="46">
        <v>2220810</v>
      </c>
      <c r="C244" s="46" t="s">
        <v>4967</v>
      </c>
      <c r="D244" s="46" t="s">
        <v>4918</v>
      </c>
      <c r="E244" s="46" t="s">
        <v>50</v>
      </c>
      <c r="F244" s="47">
        <v>-250250</v>
      </c>
      <c r="G244" s="47">
        <v>-7250.2430000000004</v>
      </c>
      <c r="H244" s="47">
        <v>-0.19</v>
      </c>
      <c r="I244" s="46"/>
    </row>
    <row r="245" spans="2:9" s="2" customFormat="1" ht="13.5" x14ac:dyDescent="0.25">
      <c r="B245" s="46">
        <v>2220856</v>
      </c>
      <c r="C245" s="46" t="s">
        <v>4976</v>
      </c>
      <c r="D245" s="46" t="s">
        <v>4918</v>
      </c>
      <c r="E245" s="46" t="s">
        <v>75</v>
      </c>
      <c r="F245" s="47">
        <v>-1415475</v>
      </c>
      <c r="G245" s="47">
        <v>-6318.6804000000002</v>
      </c>
      <c r="H245" s="47">
        <v>-0.17</v>
      </c>
      <c r="I245" s="46"/>
    </row>
    <row r="246" spans="2:9" s="2" customFormat="1" ht="13.5" x14ac:dyDescent="0.25">
      <c r="B246" s="46">
        <v>2220889</v>
      </c>
      <c r="C246" s="46" t="s">
        <v>4961</v>
      </c>
      <c r="D246" s="46" t="s">
        <v>4918</v>
      </c>
      <c r="E246" s="46" t="s">
        <v>79</v>
      </c>
      <c r="F246" s="47">
        <v>-296625</v>
      </c>
      <c r="G246" s="47">
        <v>-5345.1824999999999</v>
      </c>
      <c r="H246" s="47">
        <v>-0.14000000000000001</v>
      </c>
      <c r="I246" s="46"/>
    </row>
    <row r="247" spans="2:9" s="2" customFormat="1" ht="13.5" x14ac:dyDescent="0.25">
      <c r="B247" s="46">
        <v>2220869</v>
      </c>
      <c r="C247" s="46" t="s">
        <v>5000</v>
      </c>
      <c r="D247" s="46" t="s">
        <v>4918</v>
      </c>
      <c r="E247" s="46" t="s">
        <v>320</v>
      </c>
      <c r="F247" s="47">
        <v>-427500</v>
      </c>
      <c r="G247" s="47">
        <v>-4966.2674999999999</v>
      </c>
      <c r="H247" s="47">
        <v>-0.13</v>
      </c>
      <c r="I247" s="46"/>
    </row>
    <row r="248" spans="2:9" s="2" customFormat="1" ht="13.5" x14ac:dyDescent="0.25">
      <c r="B248" s="46">
        <v>2220845</v>
      </c>
      <c r="C248" s="46" t="s">
        <v>5001</v>
      </c>
      <c r="D248" s="46" t="s">
        <v>4918</v>
      </c>
      <c r="E248" s="46" t="s">
        <v>75</v>
      </c>
      <c r="F248" s="47">
        <v>-2983500</v>
      </c>
      <c r="G248" s="47">
        <v>-4499.7147000000004</v>
      </c>
      <c r="H248" s="47">
        <v>-0.12</v>
      </c>
      <c r="I248" s="46"/>
    </row>
    <row r="249" spans="2:9" s="2" customFormat="1" ht="13.5" x14ac:dyDescent="0.25">
      <c r="B249" s="46">
        <v>2220923</v>
      </c>
      <c r="C249" s="46" t="s">
        <v>4944</v>
      </c>
      <c r="D249" s="46" t="s">
        <v>4918</v>
      </c>
      <c r="E249" s="46" t="s">
        <v>86</v>
      </c>
      <c r="F249" s="47">
        <v>-705375</v>
      </c>
      <c r="G249" s="47">
        <v>-4377.5572499999998</v>
      </c>
      <c r="H249" s="47">
        <v>-0.12</v>
      </c>
      <c r="I249" s="46"/>
    </row>
    <row r="250" spans="2:9" s="2" customFormat="1" ht="13.5" x14ac:dyDescent="0.25">
      <c r="B250" s="46">
        <v>2220959</v>
      </c>
      <c r="C250" s="46" t="s">
        <v>4959</v>
      </c>
      <c r="D250" s="46" t="s">
        <v>4918</v>
      </c>
      <c r="E250" s="46" t="s">
        <v>43</v>
      </c>
      <c r="F250" s="47">
        <v>-578900</v>
      </c>
      <c r="G250" s="47">
        <v>-4277.4921000000004</v>
      </c>
      <c r="H250" s="47">
        <v>-0.11</v>
      </c>
      <c r="I250" s="46"/>
    </row>
    <row r="251" spans="2:9" s="2" customFormat="1" ht="13.5" x14ac:dyDescent="0.25">
      <c r="B251" s="46">
        <v>2220815</v>
      </c>
      <c r="C251" s="46" t="s">
        <v>4943</v>
      </c>
      <c r="D251" s="46" t="s">
        <v>4918</v>
      </c>
      <c r="E251" s="46" t="s">
        <v>2207</v>
      </c>
      <c r="F251" s="47">
        <v>-487600</v>
      </c>
      <c r="G251" s="47">
        <v>-2287.3316</v>
      </c>
      <c r="H251" s="47">
        <v>-0.06</v>
      </c>
      <c r="I251" s="46"/>
    </row>
    <row r="252" spans="2:9" s="2" customFormat="1" ht="13.5" x14ac:dyDescent="0.25">
      <c r="B252" s="46">
        <v>2220842</v>
      </c>
      <c r="C252" s="46" t="s">
        <v>4947</v>
      </c>
      <c r="D252" s="46" t="s">
        <v>4918</v>
      </c>
      <c r="E252" s="46" t="s">
        <v>200</v>
      </c>
      <c r="F252" s="47">
        <v>-182250</v>
      </c>
      <c r="G252" s="47">
        <v>-2094.2347500000001</v>
      </c>
      <c r="H252" s="47">
        <v>-0.06</v>
      </c>
      <c r="I252" s="46"/>
    </row>
    <row r="253" spans="2:9" s="2" customFormat="1" ht="13.5" x14ac:dyDescent="0.25">
      <c r="B253" s="46">
        <v>2221021</v>
      </c>
      <c r="C253" s="46" t="s">
        <v>4949</v>
      </c>
      <c r="D253" s="46" t="s">
        <v>4918</v>
      </c>
      <c r="E253" s="46" t="s">
        <v>156</v>
      </c>
      <c r="F253" s="47">
        <v>-586850</v>
      </c>
      <c r="G253" s="47">
        <v>-1924.28115</v>
      </c>
      <c r="H253" s="47">
        <v>-0.05</v>
      </c>
      <c r="I253" s="46"/>
    </row>
    <row r="254" spans="2:9" s="2" customFormat="1" ht="13.5" x14ac:dyDescent="0.25">
      <c r="B254" s="46">
        <v>2220960</v>
      </c>
      <c r="C254" s="46" t="s">
        <v>5002</v>
      </c>
      <c r="D254" s="46" t="s">
        <v>4918</v>
      </c>
      <c r="E254" s="46" t="s">
        <v>200</v>
      </c>
      <c r="F254" s="47">
        <v>-173125</v>
      </c>
      <c r="G254" s="47">
        <v>-1849.32125</v>
      </c>
      <c r="H254" s="47">
        <v>-0.05</v>
      </c>
      <c r="I254" s="46"/>
    </row>
    <row r="255" spans="2:9" s="2" customFormat="1" ht="13.5" x14ac:dyDescent="0.25">
      <c r="B255" s="46">
        <v>2220865</v>
      </c>
      <c r="C255" s="46" t="s">
        <v>4917</v>
      </c>
      <c r="D255" s="46" t="s">
        <v>4918</v>
      </c>
      <c r="E255" s="46" t="s">
        <v>43</v>
      </c>
      <c r="F255" s="47">
        <v>-163900</v>
      </c>
      <c r="G255" s="47">
        <v>-1567.0479</v>
      </c>
      <c r="H255" s="47">
        <v>-0.04</v>
      </c>
      <c r="I255" s="46"/>
    </row>
    <row r="256" spans="2:9" s="2" customFormat="1" ht="13.5" x14ac:dyDescent="0.25">
      <c r="B256" s="46">
        <v>2220986</v>
      </c>
      <c r="C256" s="46" t="s">
        <v>4946</v>
      </c>
      <c r="D256" s="46" t="s">
        <v>4918</v>
      </c>
      <c r="E256" s="46" t="s">
        <v>43</v>
      </c>
      <c r="F256" s="47">
        <v>-96250</v>
      </c>
      <c r="G256" s="47">
        <v>-1094.5550000000001</v>
      </c>
      <c r="H256" s="47">
        <v>-0.03</v>
      </c>
      <c r="I256" s="46"/>
    </row>
    <row r="257" spans="2:9" s="2" customFormat="1" ht="13.5" x14ac:dyDescent="0.25">
      <c r="B257" s="46">
        <v>2220971</v>
      </c>
      <c r="C257" s="46" t="s">
        <v>4928</v>
      </c>
      <c r="D257" s="46" t="s">
        <v>4918</v>
      </c>
      <c r="E257" s="46" t="s">
        <v>86</v>
      </c>
      <c r="F257" s="47">
        <v>-207825</v>
      </c>
      <c r="G257" s="47">
        <v>-779.44766249999998</v>
      </c>
      <c r="H257" s="47">
        <v>-0.02</v>
      </c>
      <c r="I257" s="46"/>
    </row>
    <row r="258" spans="2:9" s="2" customFormat="1" ht="13.5" x14ac:dyDescent="0.25">
      <c r="B258" s="46">
        <v>2220885</v>
      </c>
      <c r="C258" s="46" t="s">
        <v>5004</v>
      </c>
      <c r="D258" s="46" t="s">
        <v>4918</v>
      </c>
      <c r="E258" s="46" t="s">
        <v>103</v>
      </c>
      <c r="F258" s="47">
        <v>-192000</v>
      </c>
      <c r="G258" s="47">
        <v>-776.44799999999998</v>
      </c>
      <c r="H258" s="47">
        <v>-0.02</v>
      </c>
      <c r="I258" s="46"/>
    </row>
    <row r="259" spans="2:9" s="2" customFormat="1" ht="13.5" x14ac:dyDescent="0.25">
      <c r="B259" s="46">
        <v>2220934</v>
      </c>
      <c r="C259" s="46" t="s">
        <v>4971</v>
      </c>
      <c r="D259" s="46" t="s">
        <v>4918</v>
      </c>
      <c r="E259" s="46" t="s">
        <v>413</v>
      </c>
      <c r="F259" s="47">
        <v>-290250</v>
      </c>
      <c r="G259" s="47">
        <v>-698.68979999999999</v>
      </c>
      <c r="H259" s="47">
        <v>-0.02</v>
      </c>
      <c r="I259" s="46"/>
    </row>
    <row r="260" spans="2:9" s="2" customFormat="1" ht="13.5" x14ac:dyDescent="0.25">
      <c r="B260" s="46">
        <v>2220940</v>
      </c>
      <c r="C260" s="46" t="s">
        <v>5003</v>
      </c>
      <c r="D260" s="46" t="s">
        <v>4918</v>
      </c>
      <c r="E260" s="46" t="s">
        <v>1078</v>
      </c>
      <c r="F260" s="47">
        <v>-153900</v>
      </c>
      <c r="G260" s="47">
        <v>-624.29534999999998</v>
      </c>
      <c r="H260" s="47">
        <v>-0.02</v>
      </c>
      <c r="I260" s="46"/>
    </row>
    <row r="261" spans="2:9" s="2" customFormat="1" ht="13.5" x14ac:dyDescent="0.25">
      <c r="B261" s="46">
        <v>2220840</v>
      </c>
      <c r="C261" s="46" t="s">
        <v>5005</v>
      </c>
      <c r="D261" s="46" t="s">
        <v>4918</v>
      </c>
      <c r="E261" s="46" t="s">
        <v>65</v>
      </c>
      <c r="F261" s="47">
        <v>-4650</v>
      </c>
      <c r="G261" s="47">
        <v>-571.15949999999998</v>
      </c>
      <c r="H261" s="47">
        <v>-0.02</v>
      </c>
      <c r="I261" s="46"/>
    </row>
    <row r="262" spans="2:9" s="2" customFormat="1" ht="13.5" x14ac:dyDescent="0.25">
      <c r="B262" s="46">
        <v>2220972</v>
      </c>
      <c r="C262" s="46" t="s">
        <v>5011</v>
      </c>
      <c r="D262" s="46" t="s">
        <v>4918</v>
      </c>
      <c r="E262" s="46" t="s">
        <v>50</v>
      </c>
      <c r="F262" s="47">
        <v>-10100</v>
      </c>
      <c r="G262" s="47">
        <v>-489.85</v>
      </c>
      <c r="H262" s="47">
        <v>-0.01</v>
      </c>
      <c r="I262" s="46"/>
    </row>
    <row r="263" spans="2:9" s="2" customFormat="1" ht="13.5" x14ac:dyDescent="0.25">
      <c r="B263" s="46">
        <v>2220926</v>
      </c>
      <c r="C263" s="46" t="s">
        <v>5010</v>
      </c>
      <c r="D263" s="46" t="s">
        <v>4918</v>
      </c>
      <c r="E263" s="46" t="s">
        <v>115</v>
      </c>
      <c r="F263" s="47">
        <v>-13875</v>
      </c>
      <c r="G263" s="47">
        <v>-435.98025000000001</v>
      </c>
      <c r="H263" s="47">
        <v>-0.01</v>
      </c>
      <c r="I263" s="46"/>
    </row>
    <row r="264" spans="2:9" s="2" customFormat="1" ht="13.5" x14ac:dyDescent="0.25">
      <c r="B264" s="46">
        <v>2221001</v>
      </c>
      <c r="C264" s="46" t="s">
        <v>4956</v>
      </c>
      <c r="D264" s="46" t="s">
        <v>4918</v>
      </c>
      <c r="E264" s="46" t="s">
        <v>917</v>
      </c>
      <c r="F264" s="47">
        <v>-34075</v>
      </c>
      <c r="G264" s="47">
        <v>-384.84305000000001</v>
      </c>
      <c r="H264" s="47">
        <v>-0.01</v>
      </c>
      <c r="I264" s="46"/>
    </row>
    <row r="265" spans="2:9" s="2" customFormat="1" ht="13.5" x14ac:dyDescent="0.25">
      <c r="B265" s="46">
        <v>2220893</v>
      </c>
      <c r="C265" s="46" t="s">
        <v>4977</v>
      </c>
      <c r="D265" s="46" t="s">
        <v>4918</v>
      </c>
      <c r="E265" s="46" t="s">
        <v>111</v>
      </c>
      <c r="F265" s="47">
        <v>-28600</v>
      </c>
      <c r="G265" s="47">
        <v>-311.45400000000001</v>
      </c>
      <c r="H265" s="47">
        <v>-0.01</v>
      </c>
      <c r="I265" s="46"/>
    </row>
    <row r="266" spans="2:9" s="2" customFormat="1" ht="13.5" x14ac:dyDescent="0.25">
      <c r="B266" s="46">
        <v>2220941</v>
      </c>
      <c r="C266" s="46" t="s">
        <v>5006</v>
      </c>
      <c r="D266" s="46" t="s">
        <v>4918</v>
      </c>
      <c r="E266" s="46" t="s">
        <v>50</v>
      </c>
      <c r="F266" s="47">
        <v>-19125</v>
      </c>
      <c r="G266" s="47">
        <v>-305.52187500000002</v>
      </c>
      <c r="H266" s="47">
        <v>-0.01</v>
      </c>
      <c r="I266" s="46"/>
    </row>
    <row r="267" spans="2:9" s="2" customFormat="1" ht="13.5" x14ac:dyDescent="0.25">
      <c r="B267" s="46">
        <v>2220964</v>
      </c>
      <c r="C267" s="46" t="s">
        <v>5009</v>
      </c>
      <c r="D267" s="46" t="s">
        <v>4918</v>
      </c>
      <c r="E267" s="46" t="s">
        <v>513</v>
      </c>
      <c r="F267" s="47">
        <v>-24750</v>
      </c>
      <c r="G267" s="47">
        <v>-281.25900000000001</v>
      </c>
      <c r="H267" s="47">
        <v>-0.01</v>
      </c>
      <c r="I267" s="46"/>
    </row>
    <row r="268" spans="2:9" s="2" customFormat="1" ht="13.5" x14ac:dyDescent="0.25">
      <c r="B268" s="46">
        <v>2220868</v>
      </c>
      <c r="C268" s="46" t="s">
        <v>4953</v>
      </c>
      <c r="D268" s="46" t="s">
        <v>4918</v>
      </c>
      <c r="E268" s="46" t="s">
        <v>268</v>
      </c>
      <c r="F268" s="47">
        <v>-18800</v>
      </c>
      <c r="G268" s="47">
        <v>-251.2244</v>
      </c>
      <c r="H268" s="47">
        <v>-0.01</v>
      </c>
      <c r="I268" s="46"/>
    </row>
    <row r="269" spans="2:9" s="2" customFormat="1" ht="13.5" x14ac:dyDescent="0.25">
      <c r="B269" s="46">
        <v>2220937</v>
      </c>
      <c r="C269" s="46" t="s">
        <v>4938</v>
      </c>
      <c r="D269" s="46" t="s">
        <v>4918</v>
      </c>
      <c r="E269" s="46" t="s">
        <v>246</v>
      </c>
      <c r="F269" s="47">
        <v>-68000</v>
      </c>
      <c r="G269" s="47">
        <v>-234.66800000000001</v>
      </c>
      <c r="H269" s="47">
        <v>-0.01</v>
      </c>
      <c r="I269" s="46"/>
    </row>
    <row r="270" spans="2:9" s="2" customFormat="1" ht="13.5" x14ac:dyDescent="0.25">
      <c r="B270" s="46">
        <v>2220864</v>
      </c>
      <c r="C270" s="46" t="s">
        <v>5008</v>
      </c>
      <c r="D270" s="46" t="s">
        <v>4918</v>
      </c>
      <c r="E270" s="46" t="s">
        <v>86</v>
      </c>
      <c r="F270" s="47">
        <v>-11500</v>
      </c>
      <c r="G270" s="47">
        <v>-232.38050000000001</v>
      </c>
      <c r="H270" s="47">
        <v>-0.01</v>
      </c>
      <c r="I270" s="46"/>
    </row>
    <row r="271" spans="2:9" s="2" customFormat="1" ht="13.5" x14ac:dyDescent="0.25">
      <c r="B271" s="46">
        <v>2220963</v>
      </c>
      <c r="C271" s="46" t="s">
        <v>5012</v>
      </c>
      <c r="D271" s="46" t="s">
        <v>4918</v>
      </c>
      <c r="E271" s="46" t="s">
        <v>513</v>
      </c>
      <c r="F271" s="47">
        <v>-31200</v>
      </c>
      <c r="G271" s="47">
        <v>-219.19560000000001</v>
      </c>
      <c r="H271" s="47">
        <v>-0.01</v>
      </c>
      <c r="I271" s="46"/>
    </row>
    <row r="272" spans="2:9" s="2" customFormat="1" ht="13.5" x14ac:dyDescent="0.25">
      <c r="B272" s="46">
        <v>2220886</v>
      </c>
      <c r="C272" s="46" t="s">
        <v>5007</v>
      </c>
      <c r="D272" s="46" t="s">
        <v>4918</v>
      </c>
      <c r="E272" s="46" t="s">
        <v>174</v>
      </c>
      <c r="F272" s="47">
        <v>-43750</v>
      </c>
      <c r="G272" s="47">
        <v>-216.34375</v>
      </c>
      <c r="H272" s="47">
        <v>-0.01</v>
      </c>
      <c r="I272" s="46"/>
    </row>
    <row r="273" spans="2:11" s="2" customFormat="1" ht="13.5" x14ac:dyDescent="0.25">
      <c r="B273" s="46">
        <v>2221038</v>
      </c>
      <c r="C273" s="46" t="s">
        <v>5015</v>
      </c>
      <c r="D273" s="46" t="s">
        <v>4918</v>
      </c>
      <c r="E273" s="46" t="s">
        <v>86</v>
      </c>
      <c r="F273" s="47">
        <v>-14950</v>
      </c>
      <c r="G273" s="47">
        <v>-129.91550000000001</v>
      </c>
      <c r="H273" s="47" t="s">
        <v>5240</v>
      </c>
      <c r="I273" s="46"/>
    </row>
    <row r="274" spans="2:11" s="2" customFormat="1" ht="13.5" x14ac:dyDescent="0.25">
      <c r="B274" s="46">
        <v>2220829</v>
      </c>
      <c r="C274" s="46" t="s">
        <v>4958</v>
      </c>
      <c r="D274" s="46" t="s">
        <v>4918</v>
      </c>
      <c r="E274" s="46" t="s">
        <v>1019</v>
      </c>
      <c r="F274" s="47">
        <v>-162000</v>
      </c>
      <c r="G274" s="47">
        <v>-124.5294</v>
      </c>
      <c r="H274" s="47" t="s">
        <v>5240</v>
      </c>
      <c r="I274" s="46"/>
    </row>
    <row r="275" spans="2:11" s="2" customFormat="1" ht="13.5" x14ac:dyDescent="0.25">
      <c r="B275" s="46">
        <v>2221017</v>
      </c>
      <c r="C275" s="46" t="s">
        <v>5017</v>
      </c>
      <c r="D275" s="46" t="s">
        <v>4918</v>
      </c>
      <c r="E275" s="46" t="s">
        <v>202</v>
      </c>
      <c r="F275" s="47">
        <v>-14525</v>
      </c>
      <c r="G275" s="47">
        <v>-65.863612500000002</v>
      </c>
      <c r="H275" s="47" t="s">
        <v>5240</v>
      </c>
      <c r="I275" s="46"/>
    </row>
    <row r="276" spans="2:11" s="2" customFormat="1" ht="13.5" x14ac:dyDescent="0.25">
      <c r="B276" s="46">
        <v>2220870</v>
      </c>
      <c r="C276" s="46" t="s">
        <v>5013</v>
      </c>
      <c r="D276" s="46" t="s">
        <v>4918</v>
      </c>
      <c r="E276" s="46" t="s">
        <v>156</v>
      </c>
      <c r="F276" s="47">
        <v>-3000</v>
      </c>
      <c r="G276" s="47">
        <v>-39.521999999999998</v>
      </c>
      <c r="H276" s="47" t="s">
        <v>5240</v>
      </c>
      <c r="I276" s="46"/>
    </row>
    <row r="277" spans="2:11" s="2" customFormat="1" ht="13.5" x14ac:dyDescent="0.25">
      <c r="B277" s="46">
        <v>2220813</v>
      </c>
      <c r="C277" s="46" t="s">
        <v>5014</v>
      </c>
      <c r="D277" s="46" t="s">
        <v>4918</v>
      </c>
      <c r="E277" s="46" t="s">
        <v>86</v>
      </c>
      <c r="F277" s="47">
        <v>-6000</v>
      </c>
      <c r="G277" s="47">
        <v>-34.146000000000001</v>
      </c>
      <c r="H277" s="47" t="s">
        <v>5240</v>
      </c>
      <c r="I277" s="46"/>
    </row>
    <row r="278" spans="2:11" s="2" customFormat="1" ht="13.5" x14ac:dyDescent="0.25">
      <c r="B278" s="46">
        <v>2220871</v>
      </c>
      <c r="C278" s="46" t="s">
        <v>4963</v>
      </c>
      <c r="D278" s="46" t="s">
        <v>4918</v>
      </c>
      <c r="E278" s="46" t="s">
        <v>50</v>
      </c>
      <c r="F278" s="47">
        <v>-1050</v>
      </c>
      <c r="G278" s="47">
        <v>-14.517300000000001</v>
      </c>
      <c r="H278" s="47" t="s">
        <v>5240</v>
      </c>
      <c r="I278" s="46"/>
    </row>
    <row r="279" spans="2:11" s="2" customFormat="1" ht="13.5" x14ac:dyDescent="0.25">
      <c r="B279" s="46">
        <v>2221036</v>
      </c>
      <c r="C279" s="46" t="s">
        <v>5016</v>
      </c>
      <c r="D279" s="46" t="s">
        <v>4918</v>
      </c>
      <c r="E279" s="46" t="s">
        <v>123</v>
      </c>
      <c r="F279" s="47">
        <v>-750</v>
      </c>
      <c r="G279" s="47">
        <v>-9.2070000000000007</v>
      </c>
      <c r="H279" s="47" t="s">
        <v>5240</v>
      </c>
      <c r="I279" s="46"/>
    </row>
    <row r="280" spans="2:11" s="2" customFormat="1" ht="13.5" x14ac:dyDescent="0.25">
      <c r="B280" s="46">
        <v>2220935</v>
      </c>
      <c r="C280" s="46" t="s">
        <v>4960</v>
      </c>
      <c r="D280" s="46" t="s">
        <v>4918</v>
      </c>
      <c r="E280" s="46" t="s">
        <v>152</v>
      </c>
      <c r="F280" s="47">
        <v>-1000</v>
      </c>
      <c r="G280" s="47">
        <v>-7.2510000000000003</v>
      </c>
      <c r="H280" s="47" t="s">
        <v>5240</v>
      </c>
      <c r="I280" s="46"/>
    </row>
    <row r="281" spans="2:11" s="1" customFormat="1" ht="13.5" x14ac:dyDescent="0.25">
      <c r="B281" s="48"/>
      <c r="C281" s="48" t="s">
        <v>4986</v>
      </c>
      <c r="D281" s="48"/>
      <c r="E281" s="48"/>
      <c r="F281" s="49"/>
      <c r="G281" s="49">
        <v>-493428.0754575</v>
      </c>
      <c r="H281" s="49">
        <v>-13.169999999999996</v>
      </c>
      <c r="I281" s="48"/>
    </row>
    <row r="283" spans="2:11" x14ac:dyDescent="0.25">
      <c r="C283" s="1" t="s">
        <v>194</v>
      </c>
    </row>
    <row r="284" spans="2:11" x14ac:dyDescent="0.25">
      <c r="C284" s="37" t="s">
        <v>195</v>
      </c>
      <c r="D284" s="37"/>
      <c r="E284" s="37"/>
      <c r="F284" s="37"/>
      <c r="G284" s="37"/>
      <c r="H284" s="37"/>
      <c r="I284" s="37"/>
      <c r="J284" s="37"/>
      <c r="K284" s="37"/>
    </row>
    <row r="285" spans="2:11" x14ac:dyDescent="0.25">
      <c r="C285" s="2" t="s">
        <v>196</v>
      </c>
    </row>
    <row r="286" spans="2:11" x14ac:dyDescent="0.25">
      <c r="C286" s="2" t="s">
        <v>197</v>
      </c>
    </row>
    <row r="287" spans="2:11" ht="30" customHeight="1" x14ac:dyDescent="0.25">
      <c r="C287" s="92" t="s">
        <v>198</v>
      </c>
      <c r="D287" s="93"/>
      <c r="E287" s="93"/>
      <c r="F287" s="93"/>
      <c r="G287" s="93"/>
      <c r="H287" s="93"/>
      <c r="I287" s="93"/>
      <c r="J287" s="93"/>
      <c r="K287" s="93"/>
    </row>
    <row r="288" spans="2:11" x14ac:dyDescent="0.25">
      <c r="C288" s="2" t="s">
        <v>199</v>
      </c>
    </row>
    <row r="290" spans="3:5" x14ac:dyDescent="0.25">
      <c r="C290" s="1" t="s">
        <v>5400</v>
      </c>
      <c r="E290" s="90" t="s">
        <v>5401</v>
      </c>
    </row>
    <row r="291" spans="3:5" x14ac:dyDescent="0.25">
      <c r="E291" s="2" t="s">
        <v>5449</v>
      </c>
    </row>
  </sheetData>
  <mergeCells count="1">
    <mergeCell ref="C287:K287"/>
  </mergeCells>
  <hyperlinks>
    <hyperlink ref="J2" location="'Index'!A1" display="'Index'!A1" xr:uid="{F590B545-092F-44CF-A428-3D95FC0A8ABB}"/>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7850-151B-490B-BA6F-48132D0D911D}">
  <sheetPr codeName="Sheet1"/>
  <dimension ref="A1:IV88"/>
  <sheetViews>
    <sheetView showGridLines="0" zoomScale="90" zoomScaleNormal="90" workbookViewId="0">
      <pane ySplit="6" topLeftCell="A72" activePane="bottomLeft" state="frozen"/>
      <selection pane="bottomLeft" activeCell="G100" sqref="G100"/>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3047</v>
      </c>
      <c r="J2" s="38" t="s">
        <v>4913</v>
      </c>
    </row>
    <row r="3" spans="1:54" ht="16.5" x14ac:dyDescent="0.3">
      <c r="C3" s="1" t="s">
        <v>28</v>
      </c>
      <c r="D3" s="21" t="s">
        <v>3518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3519</v>
      </c>
      <c r="C26" s="57" t="s">
        <v>3520</v>
      </c>
      <c r="D26" s="54" t="s">
        <v>3521</v>
      </c>
      <c r="E26" s="6" t="s">
        <v>189</v>
      </c>
      <c r="F26" s="19">
        <v>20000000</v>
      </c>
      <c r="G26" s="24">
        <v>20295.38</v>
      </c>
      <c r="H26" s="24">
        <v>50.29</v>
      </c>
      <c r="I26" s="31">
        <v>5.9712512999999996</v>
      </c>
      <c r="J26" s="31"/>
      <c r="K26" s="35"/>
    </row>
    <row r="27" spans="1:11" x14ac:dyDescent="0.25">
      <c r="B27" s="8" t="s">
        <v>1565</v>
      </c>
      <c r="C27" s="57" t="s">
        <v>1566</v>
      </c>
      <c r="D27" s="54" t="s">
        <v>1567</v>
      </c>
      <c r="E27" s="6" t="s">
        <v>189</v>
      </c>
      <c r="F27" s="19">
        <v>2500000</v>
      </c>
      <c r="G27" s="24">
        <v>2538.15</v>
      </c>
      <c r="H27" s="24">
        <v>6.29</v>
      </c>
      <c r="I27" s="31">
        <v>5.9209594000000001</v>
      </c>
      <c r="J27" s="31"/>
      <c r="K27" s="35"/>
    </row>
    <row r="28" spans="1:11" x14ac:dyDescent="0.25">
      <c r="B28" s="8" t="s">
        <v>1598</v>
      </c>
      <c r="C28" s="57" t="s">
        <v>1599</v>
      </c>
      <c r="D28" s="54" t="s">
        <v>1600</v>
      </c>
      <c r="E28" s="6" t="s">
        <v>189</v>
      </c>
      <c r="F28" s="19">
        <v>2500000</v>
      </c>
      <c r="G28" s="24">
        <v>2534.61</v>
      </c>
      <c r="H28" s="24">
        <v>6.28</v>
      </c>
      <c r="I28" s="31">
        <v>6.0004549999999997</v>
      </c>
      <c r="J28" s="31"/>
      <c r="K28" s="35"/>
    </row>
    <row r="29" spans="1:11" x14ac:dyDescent="0.25">
      <c r="B29" s="8" t="s">
        <v>3522</v>
      </c>
      <c r="C29" s="57" t="s">
        <v>3523</v>
      </c>
      <c r="D29" s="54" t="s">
        <v>3524</v>
      </c>
      <c r="E29" s="6" t="s">
        <v>189</v>
      </c>
      <c r="F29" s="19">
        <v>1500000</v>
      </c>
      <c r="G29" s="24">
        <v>1522.64</v>
      </c>
      <c r="H29" s="24">
        <v>3.77</v>
      </c>
      <c r="I29" s="31">
        <v>5.9195229999999999</v>
      </c>
      <c r="J29" s="31"/>
      <c r="K29" s="35"/>
    </row>
    <row r="30" spans="1:11" x14ac:dyDescent="0.25">
      <c r="B30" s="8" t="s">
        <v>3525</v>
      </c>
      <c r="C30" s="57" t="s">
        <v>3526</v>
      </c>
      <c r="D30" s="54" t="s">
        <v>3527</v>
      </c>
      <c r="E30" s="6" t="s">
        <v>189</v>
      </c>
      <c r="F30" s="19">
        <v>1507600</v>
      </c>
      <c r="G30" s="24">
        <v>1512.27</v>
      </c>
      <c r="H30" s="24">
        <v>3.75</v>
      </c>
      <c r="I30" s="31">
        <v>5.9406819999999998</v>
      </c>
      <c r="J30" s="31"/>
      <c r="K30" s="35"/>
    </row>
    <row r="31" spans="1:11" x14ac:dyDescent="0.25">
      <c r="B31" s="8" t="s">
        <v>3484</v>
      </c>
      <c r="C31" s="57" t="s">
        <v>3485</v>
      </c>
      <c r="D31" s="54" t="s">
        <v>3486</v>
      </c>
      <c r="E31" s="6" t="s">
        <v>189</v>
      </c>
      <c r="F31" s="19">
        <v>800000</v>
      </c>
      <c r="G31" s="24">
        <v>811.91</v>
      </c>
      <c r="H31" s="24">
        <v>2.0099999999999998</v>
      </c>
      <c r="I31" s="31">
        <v>5.9252820000000002</v>
      </c>
      <c r="J31" s="31"/>
      <c r="K31" s="35"/>
    </row>
    <row r="32" spans="1:11" x14ac:dyDescent="0.25">
      <c r="B32" s="8" t="s">
        <v>3528</v>
      </c>
      <c r="C32" s="57" t="s">
        <v>3422</v>
      </c>
      <c r="D32" s="54" t="s">
        <v>3529</v>
      </c>
      <c r="E32" s="6" t="s">
        <v>189</v>
      </c>
      <c r="F32" s="19">
        <v>700000</v>
      </c>
      <c r="G32" s="24">
        <v>709.58</v>
      </c>
      <c r="H32" s="24">
        <v>1.76</v>
      </c>
      <c r="I32" s="31">
        <v>5.9098499999999996</v>
      </c>
      <c r="J32" s="31"/>
      <c r="K32" s="35"/>
    </row>
    <row r="33" spans="1:11" x14ac:dyDescent="0.25">
      <c r="B33" s="8" t="s">
        <v>3530</v>
      </c>
      <c r="C33" s="57" t="s">
        <v>3531</v>
      </c>
      <c r="D33" s="54" t="s">
        <v>3532</v>
      </c>
      <c r="E33" s="6" t="s">
        <v>189</v>
      </c>
      <c r="F33" s="19">
        <v>500000</v>
      </c>
      <c r="G33" s="24">
        <v>507.34</v>
      </c>
      <c r="H33" s="24">
        <v>1.26</v>
      </c>
      <c r="I33" s="31">
        <v>5.9741819999999999</v>
      </c>
      <c r="J33" s="31"/>
      <c r="K33" s="35"/>
    </row>
    <row r="34" spans="1:11" x14ac:dyDescent="0.25">
      <c r="C34" s="58" t="s">
        <v>175</v>
      </c>
      <c r="D34" s="54"/>
      <c r="E34" s="6"/>
      <c r="F34" s="19"/>
      <c r="G34" s="25">
        <v>30431.88</v>
      </c>
      <c r="H34" s="25">
        <v>75.41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3439</v>
      </c>
      <c r="C46" s="57" t="s">
        <v>3440</v>
      </c>
      <c r="D46" s="54" t="s">
        <v>3441</v>
      </c>
      <c r="E46" s="6" t="s">
        <v>189</v>
      </c>
      <c r="F46" s="19">
        <v>2010000</v>
      </c>
      <c r="G46" s="24">
        <v>1928.99</v>
      </c>
      <c r="H46" s="24">
        <v>4.78</v>
      </c>
      <c r="I46" s="31">
        <v>5.9086224999999999</v>
      </c>
      <c r="J46" s="31"/>
      <c r="K46" s="35"/>
    </row>
    <row r="47" spans="1:11" x14ac:dyDescent="0.25">
      <c r="B47" s="8" t="s">
        <v>3433</v>
      </c>
      <c r="C47" s="57" t="s">
        <v>3434</v>
      </c>
      <c r="D47" s="54" t="s">
        <v>3435</v>
      </c>
      <c r="E47" s="6" t="s">
        <v>189</v>
      </c>
      <c r="F47" s="19">
        <v>1980000</v>
      </c>
      <c r="G47" s="24">
        <v>1919.79</v>
      </c>
      <c r="H47" s="24">
        <v>4.76</v>
      </c>
      <c r="I47" s="31">
        <v>5.8990133</v>
      </c>
      <c r="J47" s="31"/>
      <c r="K47" s="35"/>
    </row>
    <row r="48" spans="1:11" x14ac:dyDescent="0.25">
      <c r="B48" s="8" t="s">
        <v>3382</v>
      </c>
      <c r="C48" s="57" t="s">
        <v>3383</v>
      </c>
      <c r="D48" s="54" t="s">
        <v>3384</v>
      </c>
      <c r="E48" s="6" t="s">
        <v>189</v>
      </c>
      <c r="F48" s="19">
        <v>1334000</v>
      </c>
      <c r="G48" s="24">
        <v>1291.96</v>
      </c>
      <c r="H48" s="24">
        <v>3.2</v>
      </c>
      <c r="I48" s="31">
        <v>5.9032268999999999</v>
      </c>
      <c r="J48" s="31"/>
      <c r="K48" s="35"/>
    </row>
    <row r="49" spans="1:11" x14ac:dyDescent="0.25">
      <c r="B49" s="8" t="s">
        <v>3436</v>
      </c>
      <c r="C49" s="57" t="s">
        <v>3437</v>
      </c>
      <c r="D49" s="54" t="s">
        <v>3438</v>
      </c>
      <c r="E49" s="6" t="s">
        <v>189</v>
      </c>
      <c r="F49" s="19">
        <v>1260000</v>
      </c>
      <c r="G49" s="24">
        <v>1209.8</v>
      </c>
      <c r="H49" s="24">
        <v>3</v>
      </c>
      <c r="I49" s="31">
        <v>5.9086224999999999</v>
      </c>
      <c r="J49" s="31"/>
      <c r="K49" s="35"/>
    </row>
    <row r="50" spans="1:11" x14ac:dyDescent="0.25">
      <c r="B50" s="8" t="s">
        <v>3448</v>
      </c>
      <c r="C50" s="57" t="s">
        <v>3449</v>
      </c>
      <c r="D50" s="54" t="s">
        <v>3450</v>
      </c>
      <c r="E50" s="6" t="s">
        <v>189</v>
      </c>
      <c r="F50" s="19">
        <v>891500</v>
      </c>
      <c r="G50" s="24">
        <v>856.53</v>
      </c>
      <c r="H50" s="24">
        <v>2.12</v>
      </c>
      <c r="I50" s="31">
        <v>5.9086224999999999</v>
      </c>
      <c r="J50" s="31"/>
      <c r="K50" s="35"/>
    </row>
    <row r="51" spans="1:11" x14ac:dyDescent="0.25">
      <c r="B51" s="8" t="s">
        <v>3445</v>
      </c>
      <c r="C51" s="57" t="s">
        <v>3446</v>
      </c>
      <c r="D51" s="54" t="s">
        <v>3447</v>
      </c>
      <c r="E51" s="6" t="s">
        <v>189</v>
      </c>
      <c r="F51" s="19">
        <v>807500</v>
      </c>
      <c r="G51" s="24">
        <v>775.2</v>
      </c>
      <c r="H51" s="24">
        <v>1.92</v>
      </c>
      <c r="I51" s="31">
        <v>5.9086224999999999</v>
      </c>
      <c r="J51" s="31"/>
      <c r="K51" s="35"/>
    </row>
    <row r="52" spans="1:11" x14ac:dyDescent="0.25">
      <c r="B52" s="8" t="s">
        <v>3391</v>
      </c>
      <c r="C52" s="57" t="s">
        <v>3392</v>
      </c>
      <c r="D52" s="54" t="s">
        <v>3393</v>
      </c>
      <c r="E52" s="6" t="s">
        <v>189</v>
      </c>
      <c r="F52" s="19">
        <v>665000</v>
      </c>
      <c r="G52" s="24">
        <v>648.45000000000005</v>
      </c>
      <c r="H52" s="24">
        <v>1.61</v>
      </c>
      <c r="I52" s="31">
        <v>5.7507000000000001</v>
      </c>
      <c r="J52" s="31"/>
      <c r="K52" s="35"/>
    </row>
    <row r="53" spans="1:11" x14ac:dyDescent="0.25">
      <c r="B53" s="8" t="s">
        <v>3430</v>
      </c>
      <c r="C53" s="57" t="s">
        <v>3431</v>
      </c>
      <c r="D53" s="54" t="s">
        <v>3432</v>
      </c>
      <c r="E53" s="6" t="s">
        <v>189</v>
      </c>
      <c r="F53" s="19">
        <v>265000</v>
      </c>
      <c r="G53" s="24">
        <v>254.48</v>
      </c>
      <c r="H53" s="24">
        <v>0.63</v>
      </c>
      <c r="I53" s="31">
        <v>5.9086224999999999</v>
      </c>
      <c r="J53" s="31"/>
      <c r="K53" s="35"/>
    </row>
    <row r="54" spans="1:11" x14ac:dyDescent="0.25">
      <c r="B54" s="8" t="s">
        <v>3394</v>
      </c>
      <c r="C54" s="57" t="s">
        <v>3395</v>
      </c>
      <c r="D54" s="54" t="s">
        <v>3396</v>
      </c>
      <c r="E54" s="6" t="s">
        <v>189</v>
      </c>
      <c r="F54" s="19">
        <v>50000</v>
      </c>
      <c r="G54" s="24">
        <v>48.7</v>
      </c>
      <c r="H54" s="24">
        <v>0.12</v>
      </c>
      <c r="I54" s="31">
        <v>5.7518500000000001</v>
      </c>
      <c r="J54" s="31"/>
      <c r="K54" s="35"/>
    </row>
    <row r="55" spans="1:11" x14ac:dyDescent="0.25">
      <c r="C55" s="58" t="s">
        <v>175</v>
      </c>
      <c r="D55" s="54"/>
      <c r="E55" s="6"/>
      <c r="F55" s="19"/>
      <c r="G55" s="25">
        <v>8933.9</v>
      </c>
      <c r="H55" s="25">
        <v>22.14</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190</v>
      </c>
      <c r="C69" s="57" t="s">
        <v>191</v>
      </c>
      <c r="D69" s="54"/>
      <c r="E69" s="6"/>
      <c r="F69" s="19"/>
      <c r="G69" s="24">
        <v>449.21</v>
      </c>
      <c r="H69" s="24">
        <v>1.1100000000000001</v>
      </c>
      <c r="I69" s="31"/>
      <c r="J69" s="31"/>
      <c r="K69" s="35"/>
    </row>
    <row r="70" spans="1:54" x14ac:dyDescent="0.25">
      <c r="C70" s="58" t="s">
        <v>175</v>
      </c>
      <c r="D70" s="54"/>
      <c r="E70" s="6"/>
      <c r="F70" s="19"/>
      <c r="G70" s="25">
        <v>449.21</v>
      </c>
      <c r="H70" s="25">
        <v>1.1100000000000001</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5239</v>
      </c>
      <c r="D73" s="54"/>
      <c r="E73" s="6"/>
      <c r="F73" s="19"/>
      <c r="G73" s="24" t="s">
        <v>2</v>
      </c>
      <c r="H73" s="24" t="s">
        <v>2</v>
      </c>
      <c r="I73" s="31"/>
      <c r="J73" s="31"/>
      <c r="K73" s="35"/>
      <c r="L73" s="3"/>
      <c r="AI73" s="3"/>
      <c r="AV73" s="3"/>
      <c r="AX73" s="3"/>
      <c r="BB73" s="3"/>
    </row>
    <row r="74" spans="1:54" x14ac:dyDescent="0.25">
      <c r="B74" s="8"/>
      <c r="C74" s="57" t="s">
        <v>192</v>
      </c>
      <c r="D74" s="54"/>
      <c r="E74" s="6"/>
      <c r="F74" s="19"/>
      <c r="G74" s="24">
        <v>543.67999999999995</v>
      </c>
      <c r="H74" s="24">
        <v>1.34</v>
      </c>
      <c r="I74" s="31"/>
      <c r="J74" s="31"/>
      <c r="K74" s="35"/>
    </row>
    <row r="75" spans="1:54" x14ac:dyDescent="0.25">
      <c r="C75" s="58" t="s">
        <v>175</v>
      </c>
      <c r="D75" s="54"/>
      <c r="E75" s="6"/>
      <c r="F75" s="19"/>
      <c r="G75" s="25">
        <v>543.67999999999995</v>
      </c>
      <c r="H75" s="25">
        <v>1.34</v>
      </c>
      <c r="I75" s="31"/>
      <c r="J75" s="31"/>
      <c r="K75" s="35"/>
    </row>
    <row r="76" spans="1:54" x14ac:dyDescent="0.25">
      <c r="C76" s="57"/>
      <c r="D76" s="54"/>
      <c r="E76" s="6"/>
      <c r="F76" s="19"/>
      <c r="G76" s="24"/>
      <c r="H76" s="24"/>
      <c r="I76" s="31"/>
      <c r="J76" s="31"/>
      <c r="K76" s="35"/>
    </row>
    <row r="77" spans="1:54" x14ac:dyDescent="0.25">
      <c r="C77" s="60" t="s">
        <v>193</v>
      </c>
      <c r="D77" s="55"/>
      <c r="E77" s="5"/>
      <c r="F77" s="20"/>
      <c r="G77" s="26">
        <v>40358.67</v>
      </c>
      <c r="H77" s="26">
        <v>100</v>
      </c>
      <c r="I77" s="32"/>
      <c r="J77" s="32"/>
      <c r="K77" s="36"/>
    </row>
    <row r="80" spans="1:54" x14ac:dyDescent="0.25">
      <c r="C80" s="1" t="s">
        <v>194</v>
      </c>
    </row>
    <row r="81" spans="3:11" x14ac:dyDescent="0.25">
      <c r="C81" s="37" t="s">
        <v>195</v>
      </c>
      <c r="D81" s="37"/>
      <c r="E81" s="37"/>
      <c r="F81" s="37"/>
      <c r="G81" s="37"/>
      <c r="H81" s="37"/>
      <c r="I81" s="37"/>
      <c r="J81" s="37"/>
      <c r="K81" s="37"/>
    </row>
    <row r="82" spans="3:11" x14ac:dyDescent="0.25">
      <c r="C82" s="2" t="s">
        <v>196</v>
      </c>
    </row>
    <row r="83" spans="3:11" x14ac:dyDescent="0.25">
      <c r="C83" s="2" t="s">
        <v>197</v>
      </c>
    </row>
    <row r="84" spans="3:11" ht="30" customHeight="1" x14ac:dyDescent="0.25">
      <c r="C84" s="92" t="s">
        <v>198</v>
      </c>
      <c r="D84" s="93"/>
      <c r="E84" s="93"/>
      <c r="F84" s="93"/>
      <c r="G84" s="93"/>
      <c r="H84" s="93"/>
      <c r="I84" s="93"/>
      <c r="J84" s="93"/>
      <c r="K84" s="93"/>
    </row>
    <row r="85" spans="3:11" x14ac:dyDescent="0.25">
      <c r="C85" s="2" t="s">
        <v>199</v>
      </c>
    </row>
    <row r="87" spans="3:11" x14ac:dyDescent="0.25">
      <c r="C87" s="1" t="s">
        <v>5400</v>
      </c>
      <c r="E87" s="90" t="s">
        <v>5401</v>
      </c>
    </row>
    <row r="88" spans="3:11" x14ac:dyDescent="0.25">
      <c r="E88" s="2" t="s">
        <v>5406</v>
      </c>
    </row>
  </sheetData>
  <mergeCells count="1">
    <mergeCell ref="C84:K84"/>
  </mergeCells>
  <hyperlinks>
    <hyperlink ref="J2" location="'Index'!A1" display="'Index'!A1" xr:uid="{55738E00-0AE0-4E04-BFD6-CBE3070D80CF}"/>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B96DD-7EC9-42E3-9F71-27B5118131F1}">
  <sheetPr codeName="Sheet1"/>
  <dimension ref="A1:IV83"/>
  <sheetViews>
    <sheetView showGridLines="0" zoomScale="90" zoomScaleNormal="90" workbookViewId="0">
      <pane ySplit="6" topLeftCell="A67" activePane="bottomLeft" state="frozen"/>
      <selection pane="bottomLeft" activeCell="G97" sqref="G9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3050</v>
      </c>
      <c r="J2" s="38" t="s">
        <v>4913</v>
      </c>
    </row>
    <row r="3" spans="1:54" ht="16.5" x14ac:dyDescent="0.3">
      <c r="C3" s="1" t="s">
        <v>28</v>
      </c>
      <c r="D3" s="21" t="s">
        <v>3533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3534</v>
      </c>
      <c r="C26" s="57" t="s">
        <v>3535</v>
      </c>
      <c r="D26" s="54" t="s">
        <v>3536</v>
      </c>
      <c r="E26" s="6" t="s">
        <v>189</v>
      </c>
      <c r="F26" s="19">
        <v>2499900</v>
      </c>
      <c r="G26" s="24">
        <v>2533.36</v>
      </c>
      <c r="H26" s="24">
        <v>20.21</v>
      </c>
      <c r="I26" s="31">
        <v>5.9968411000000001</v>
      </c>
      <c r="J26" s="31"/>
      <c r="K26" s="35"/>
    </row>
    <row r="27" spans="1:11" x14ac:dyDescent="0.25">
      <c r="B27" s="8" t="s">
        <v>3537</v>
      </c>
      <c r="C27" s="57" t="s">
        <v>3538</v>
      </c>
      <c r="D27" s="54" t="s">
        <v>3539</v>
      </c>
      <c r="E27" s="6" t="s">
        <v>189</v>
      </c>
      <c r="F27" s="19">
        <v>2000000</v>
      </c>
      <c r="G27" s="24">
        <v>2027.14</v>
      </c>
      <c r="H27" s="24">
        <v>16.170000000000002</v>
      </c>
      <c r="I27" s="31">
        <v>5.9866032999999996</v>
      </c>
      <c r="J27" s="31"/>
      <c r="K27" s="35"/>
    </row>
    <row r="28" spans="1:11" x14ac:dyDescent="0.25">
      <c r="B28" s="8" t="s">
        <v>3540</v>
      </c>
      <c r="C28" s="57" t="s">
        <v>3541</v>
      </c>
      <c r="D28" s="54" t="s">
        <v>3542</v>
      </c>
      <c r="E28" s="6" t="s">
        <v>189</v>
      </c>
      <c r="F28" s="19">
        <v>1500000</v>
      </c>
      <c r="G28" s="24">
        <v>1520.91</v>
      </c>
      <c r="H28" s="24">
        <v>12.13</v>
      </c>
      <c r="I28" s="31">
        <v>5.9252820000000002</v>
      </c>
      <c r="J28" s="31"/>
      <c r="K28" s="35"/>
    </row>
    <row r="29" spans="1:11" x14ac:dyDescent="0.25">
      <c r="B29" s="8" t="s">
        <v>3543</v>
      </c>
      <c r="C29" s="57" t="s">
        <v>3544</v>
      </c>
      <c r="D29" s="54" t="s">
        <v>3545</v>
      </c>
      <c r="E29" s="6" t="s">
        <v>189</v>
      </c>
      <c r="F29" s="19">
        <v>500000</v>
      </c>
      <c r="G29" s="24">
        <v>507.01</v>
      </c>
      <c r="H29" s="24">
        <v>4.04</v>
      </c>
      <c r="I29" s="31">
        <v>5.9891319999999997</v>
      </c>
      <c r="J29" s="31"/>
      <c r="K29" s="35"/>
    </row>
    <row r="30" spans="1:11" x14ac:dyDescent="0.25">
      <c r="B30" s="8" t="s">
        <v>3525</v>
      </c>
      <c r="C30" s="57" t="s">
        <v>3526</v>
      </c>
      <c r="D30" s="54" t="s">
        <v>3527</v>
      </c>
      <c r="E30" s="6" t="s">
        <v>189</v>
      </c>
      <c r="F30" s="19">
        <v>225000</v>
      </c>
      <c r="G30" s="24">
        <v>225.7</v>
      </c>
      <c r="H30" s="24">
        <v>1.8</v>
      </c>
      <c r="I30" s="31">
        <v>5.9406819999999998</v>
      </c>
      <c r="J30" s="31"/>
      <c r="K30" s="35"/>
    </row>
    <row r="31" spans="1:11" x14ac:dyDescent="0.25">
      <c r="C31" s="58" t="s">
        <v>175</v>
      </c>
      <c r="D31" s="54"/>
      <c r="E31" s="6"/>
      <c r="F31" s="19"/>
      <c r="G31" s="25">
        <v>6814.12</v>
      </c>
      <c r="H31" s="25">
        <v>54.35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801</v>
      </c>
      <c r="C43" s="57" t="s">
        <v>802</v>
      </c>
      <c r="D43" s="54" t="s">
        <v>803</v>
      </c>
      <c r="E43" s="6" t="s">
        <v>189</v>
      </c>
      <c r="F43" s="19">
        <v>3035000</v>
      </c>
      <c r="G43" s="24">
        <v>2884.4</v>
      </c>
      <c r="H43" s="24">
        <v>23.01</v>
      </c>
      <c r="I43" s="31">
        <v>5.8741934000000002</v>
      </c>
      <c r="J43" s="31"/>
      <c r="K43" s="35"/>
    </row>
    <row r="44" spans="1:11" x14ac:dyDescent="0.25">
      <c r="B44" s="8" t="s">
        <v>3448</v>
      </c>
      <c r="C44" s="57" t="s">
        <v>3449</v>
      </c>
      <c r="D44" s="54" t="s">
        <v>3450</v>
      </c>
      <c r="E44" s="6" t="s">
        <v>189</v>
      </c>
      <c r="F44" s="19">
        <v>806300</v>
      </c>
      <c r="G44" s="24">
        <v>774.67</v>
      </c>
      <c r="H44" s="24">
        <v>6.18</v>
      </c>
      <c r="I44" s="31">
        <v>5.9086224999999999</v>
      </c>
      <c r="J44" s="31"/>
      <c r="K44" s="35"/>
    </row>
    <row r="45" spans="1:11" x14ac:dyDescent="0.25">
      <c r="B45" s="8" t="s">
        <v>3546</v>
      </c>
      <c r="C45" s="57" t="s">
        <v>3547</v>
      </c>
      <c r="D45" s="54" t="s">
        <v>3548</v>
      </c>
      <c r="E45" s="6" t="s">
        <v>189</v>
      </c>
      <c r="F45" s="19">
        <v>800000</v>
      </c>
      <c r="G45" s="24">
        <v>757.16</v>
      </c>
      <c r="H45" s="24">
        <v>6.04</v>
      </c>
      <c r="I45" s="31">
        <v>5.8594198000000004</v>
      </c>
      <c r="J45" s="31"/>
      <c r="K45" s="35"/>
    </row>
    <row r="46" spans="1:11" x14ac:dyDescent="0.25">
      <c r="B46" s="8" t="s">
        <v>3430</v>
      </c>
      <c r="C46" s="57" t="s">
        <v>3431</v>
      </c>
      <c r="D46" s="54" t="s">
        <v>3432</v>
      </c>
      <c r="E46" s="6" t="s">
        <v>189</v>
      </c>
      <c r="F46" s="19">
        <v>325000</v>
      </c>
      <c r="G46" s="24">
        <v>312.10000000000002</v>
      </c>
      <c r="H46" s="24">
        <v>2.4900000000000002</v>
      </c>
      <c r="I46" s="31">
        <v>5.9086224999999999</v>
      </c>
      <c r="J46" s="31"/>
      <c r="K46" s="35"/>
    </row>
    <row r="47" spans="1:11" x14ac:dyDescent="0.25">
      <c r="B47" s="8" t="s">
        <v>3439</v>
      </c>
      <c r="C47" s="57" t="s">
        <v>3440</v>
      </c>
      <c r="D47" s="54" t="s">
        <v>3441</v>
      </c>
      <c r="E47" s="6" t="s">
        <v>189</v>
      </c>
      <c r="F47" s="19">
        <v>325000</v>
      </c>
      <c r="G47" s="24">
        <v>311.89999999999998</v>
      </c>
      <c r="H47" s="24">
        <v>2.4900000000000002</v>
      </c>
      <c r="I47" s="31">
        <v>5.9086224999999999</v>
      </c>
      <c r="J47" s="31"/>
      <c r="K47" s="35"/>
    </row>
    <row r="48" spans="1:11" x14ac:dyDescent="0.25">
      <c r="B48" s="8" t="s">
        <v>3382</v>
      </c>
      <c r="C48" s="57" t="s">
        <v>3383</v>
      </c>
      <c r="D48" s="54" t="s">
        <v>3384</v>
      </c>
      <c r="E48" s="6" t="s">
        <v>189</v>
      </c>
      <c r="F48" s="19">
        <v>275000</v>
      </c>
      <c r="G48" s="24">
        <v>266.33</v>
      </c>
      <c r="H48" s="24">
        <v>2.12</v>
      </c>
      <c r="I48" s="31">
        <v>5.9032268999999999</v>
      </c>
      <c r="J48" s="31"/>
      <c r="K48" s="35"/>
    </row>
    <row r="49" spans="1:11" x14ac:dyDescent="0.25">
      <c r="B49" s="8" t="s">
        <v>3445</v>
      </c>
      <c r="C49" s="57" t="s">
        <v>3446</v>
      </c>
      <c r="D49" s="54" t="s">
        <v>3447</v>
      </c>
      <c r="E49" s="6" t="s">
        <v>189</v>
      </c>
      <c r="F49" s="19">
        <v>100000</v>
      </c>
      <c r="G49" s="24">
        <v>96</v>
      </c>
      <c r="H49" s="24">
        <v>0.77</v>
      </c>
      <c r="I49" s="31">
        <v>5.9086224999999999</v>
      </c>
      <c r="J49" s="31"/>
      <c r="K49" s="35"/>
    </row>
    <row r="50" spans="1:11" x14ac:dyDescent="0.25">
      <c r="C50" s="58" t="s">
        <v>175</v>
      </c>
      <c r="D50" s="54"/>
      <c r="E50" s="6"/>
      <c r="F50" s="19"/>
      <c r="G50" s="25">
        <v>5402.56</v>
      </c>
      <c r="H50" s="25">
        <v>43.1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190</v>
      </c>
      <c r="C64" s="57" t="s">
        <v>191</v>
      </c>
      <c r="D64" s="54"/>
      <c r="E64" s="6"/>
      <c r="F64" s="19"/>
      <c r="G64" s="24">
        <v>274.08</v>
      </c>
      <c r="H64" s="24">
        <v>2.19</v>
      </c>
      <c r="I64" s="31"/>
      <c r="J64" s="31"/>
      <c r="K64" s="35"/>
    </row>
    <row r="65" spans="1:54" x14ac:dyDescent="0.25">
      <c r="C65" s="58" t="s">
        <v>175</v>
      </c>
      <c r="D65" s="54"/>
      <c r="E65" s="6"/>
      <c r="F65" s="19"/>
      <c r="G65" s="25">
        <v>274.08</v>
      </c>
      <c r="H65" s="25">
        <v>2.19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5239</v>
      </c>
      <c r="D68" s="54"/>
      <c r="E68" s="6"/>
      <c r="F68" s="19"/>
      <c r="G68" s="24" t="s">
        <v>2</v>
      </c>
      <c r="H68" s="24" t="s">
        <v>2</v>
      </c>
      <c r="I68" s="31"/>
      <c r="J68" s="31"/>
      <c r="K68" s="35"/>
      <c r="L68" s="3"/>
      <c r="AI68" s="3"/>
      <c r="AV68" s="3"/>
      <c r="AX68" s="3"/>
      <c r="BB68" s="3"/>
    </row>
    <row r="69" spans="1:54" x14ac:dyDescent="0.25">
      <c r="B69" s="8"/>
      <c r="C69" s="57" t="s">
        <v>192</v>
      </c>
      <c r="D69" s="54"/>
      <c r="E69" s="6"/>
      <c r="F69" s="19"/>
      <c r="G69" s="24">
        <v>43.97</v>
      </c>
      <c r="H69" s="24">
        <v>0.36</v>
      </c>
      <c r="I69" s="31"/>
      <c r="J69" s="31"/>
      <c r="K69" s="35"/>
    </row>
    <row r="70" spans="1:54" x14ac:dyDescent="0.25">
      <c r="C70" s="58" t="s">
        <v>175</v>
      </c>
      <c r="D70" s="54"/>
      <c r="E70" s="6"/>
      <c r="F70" s="19"/>
      <c r="G70" s="25">
        <v>43.97</v>
      </c>
      <c r="H70" s="25">
        <v>0.36</v>
      </c>
      <c r="I70" s="31"/>
      <c r="J70" s="31"/>
      <c r="K70" s="35"/>
    </row>
    <row r="71" spans="1:54" x14ac:dyDescent="0.25">
      <c r="C71" s="57"/>
      <c r="D71" s="54"/>
      <c r="E71" s="6"/>
      <c r="F71" s="19"/>
      <c r="G71" s="24"/>
      <c r="H71" s="24"/>
      <c r="I71" s="31"/>
      <c r="J71" s="31"/>
      <c r="K71" s="35"/>
    </row>
    <row r="72" spans="1:54" x14ac:dyDescent="0.25">
      <c r="C72" s="60" t="s">
        <v>193</v>
      </c>
      <c r="D72" s="55"/>
      <c r="E72" s="5"/>
      <c r="F72" s="20"/>
      <c r="G72" s="26">
        <v>12534.73</v>
      </c>
      <c r="H72" s="26">
        <v>100</v>
      </c>
      <c r="I72" s="32"/>
      <c r="J72" s="32"/>
      <c r="K72" s="36"/>
    </row>
    <row r="75" spans="1:54" x14ac:dyDescent="0.25">
      <c r="C75" s="1" t="s">
        <v>194</v>
      </c>
    </row>
    <row r="76" spans="1:54" x14ac:dyDescent="0.25">
      <c r="C76" s="37" t="s">
        <v>195</v>
      </c>
      <c r="D76" s="37"/>
      <c r="E76" s="37"/>
      <c r="F76" s="37"/>
      <c r="G76" s="37"/>
      <c r="H76" s="37"/>
      <c r="I76" s="37"/>
      <c r="J76" s="37"/>
      <c r="K76" s="37"/>
    </row>
    <row r="77" spans="1:54" x14ac:dyDescent="0.25">
      <c r="C77" s="2" t="s">
        <v>196</v>
      </c>
    </row>
    <row r="78" spans="1:54" x14ac:dyDescent="0.25">
      <c r="C78" s="2" t="s">
        <v>197</v>
      </c>
    </row>
    <row r="79" spans="1:54" ht="30" customHeight="1" x14ac:dyDescent="0.25">
      <c r="C79" s="92" t="s">
        <v>198</v>
      </c>
      <c r="D79" s="93"/>
      <c r="E79" s="93"/>
      <c r="F79" s="93"/>
      <c r="G79" s="93"/>
      <c r="H79" s="93"/>
      <c r="I79" s="93"/>
      <c r="J79" s="93"/>
      <c r="K79" s="93"/>
    </row>
    <row r="80" spans="1:54" x14ac:dyDescent="0.25">
      <c r="C80" s="2" t="s">
        <v>199</v>
      </c>
    </row>
    <row r="82" spans="3:5" x14ac:dyDescent="0.25">
      <c r="C82" s="1" t="s">
        <v>5400</v>
      </c>
      <c r="E82" s="90" t="s">
        <v>5401</v>
      </c>
    </row>
    <row r="83" spans="3:5" x14ac:dyDescent="0.25">
      <c r="E83" s="2" t="s">
        <v>5406</v>
      </c>
    </row>
  </sheetData>
  <mergeCells count="1">
    <mergeCell ref="C79:K79"/>
  </mergeCells>
  <hyperlinks>
    <hyperlink ref="J2" location="'Index'!A1" display="'Index'!A1" xr:uid="{44A22F39-5058-4405-8D0C-0592D02AEC15}"/>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8F5A-12D9-4D3D-9ED6-AAFC4E3860C5}">
  <sheetPr codeName="Sheet1"/>
  <dimension ref="A1:IV92"/>
  <sheetViews>
    <sheetView showGridLines="0" zoomScale="90" zoomScaleNormal="90" workbookViewId="0">
      <pane ySplit="6" topLeftCell="A76" activePane="bottomLeft" state="frozen"/>
      <selection pane="bottomLeft" activeCell="G104" sqref="G10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3549</v>
      </c>
      <c r="J2" s="38" t="s">
        <v>4913</v>
      </c>
    </row>
    <row r="3" spans="1:54" ht="16.5" x14ac:dyDescent="0.3">
      <c r="C3" s="1" t="s">
        <v>28</v>
      </c>
      <c r="D3" s="21" t="s">
        <v>3550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3551</v>
      </c>
      <c r="C26" s="57" t="s">
        <v>3552</v>
      </c>
      <c r="D26" s="54" t="s">
        <v>3553</v>
      </c>
      <c r="E26" s="6" t="s">
        <v>189</v>
      </c>
      <c r="F26" s="19">
        <v>5000000</v>
      </c>
      <c r="G26" s="24">
        <v>5060.3</v>
      </c>
      <c r="H26" s="24">
        <v>16.440000000000001</v>
      </c>
      <c r="I26" s="31">
        <v>5.9761898000000002</v>
      </c>
      <c r="J26" s="31"/>
      <c r="K26" s="35"/>
    </row>
    <row r="27" spans="1:11" x14ac:dyDescent="0.25">
      <c r="B27" s="8" t="s">
        <v>3554</v>
      </c>
      <c r="C27" s="57" t="s">
        <v>3555</v>
      </c>
      <c r="D27" s="54" t="s">
        <v>3556</v>
      </c>
      <c r="E27" s="6" t="s">
        <v>189</v>
      </c>
      <c r="F27" s="19">
        <v>3100000</v>
      </c>
      <c r="G27" s="24">
        <v>3143.2</v>
      </c>
      <c r="H27" s="24">
        <v>10.210000000000001</v>
      </c>
      <c r="I27" s="31">
        <v>5.9252820000000002</v>
      </c>
      <c r="J27" s="31"/>
      <c r="K27" s="35"/>
    </row>
    <row r="28" spans="1:11" x14ac:dyDescent="0.25">
      <c r="B28" s="8" t="s">
        <v>3557</v>
      </c>
      <c r="C28" s="57" t="s">
        <v>3558</v>
      </c>
      <c r="D28" s="54" t="s">
        <v>3559</v>
      </c>
      <c r="E28" s="6" t="s">
        <v>189</v>
      </c>
      <c r="F28" s="19">
        <v>2500000</v>
      </c>
      <c r="G28" s="24">
        <v>2535.09</v>
      </c>
      <c r="H28" s="24">
        <v>8.24</v>
      </c>
      <c r="I28" s="31">
        <v>5.9666319999999997</v>
      </c>
      <c r="J28" s="31"/>
      <c r="K28" s="35"/>
    </row>
    <row r="29" spans="1:11" x14ac:dyDescent="0.25">
      <c r="B29" s="8" t="s">
        <v>3560</v>
      </c>
      <c r="C29" s="57" t="s">
        <v>3561</v>
      </c>
      <c r="D29" s="54" t="s">
        <v>3562</v>
      </c>
      <c r="E29" s="6" t="s">
        <v>189</v>
      </c>
      <c r="F29" s="19">
        <v>2500000</v>
      </c>
      <c r="G29" s="24">
        <v>2534.5700000000002</v>
      </c>
      <c r="H29" s="24">
        <v>8.24</v>
      </c>
      <c r="I29" s="31">
        <v>6.0123461999999996</v>
      </c>
      <c r="J29" s="31"/>
      <c r="K29" s="35"/>
    </row>
    <row r="30" spans="1:11" x14ac:dyDescent="0.25">
      <c r="B30" s="8" t="s">
        <v>3563</v>
      </c>
      <c r="C30" s="57" t="s">
        <v>3564</v>
      </c>
      <c r="D30" s="54" t="s">
        <v>3565</v>
      </c>
      <c r="E30" s="6" t="s">
        <v>189</v>
      </c>
      <c r="F30" s="19">
        <v>2000000</v>
      </c>
      <c r="G30" s="24">
        <v>2027.41</v>
      </c>
      <c r="H30" s="24">
        <v>6.59</v>
      </c>
      <c r="I30" s="31">
        <v>5.9712512999999996</v>
      </c>
      <c r="J30" s="31"/>
      <c r="K30" s="35"/>
    </row>
    <row r="31" spans="1:11" x14ac:dyDescent="0.25">
      <c r="B31" s="8" t="s">
        <v>3540</v>
      </c>
      <c r="C31" s="57" t="s">
        <v>3541</v>
      </c>
      <c r="D31" s="54" t="s">
        <v>3542</v>
      </c>
      <c r="E31" s="6" t="s">
        <v>189</v>
      </c>
      <c r="F31" s="19">
        <v>1500000</v>
      </c>
      <c r="G31" s="24">
        <v>1520.91</v>
      </c>
      <c r="H31" s="24">
        <v>4.9400000000000004</v>
      </c>
      <c r="I31" s="31">
        <v>5.9252820000000002</v>
      </c>
      <c r="J31" s="31"/>
      <c r="K31" s="35"/>
    </row>
    <row r="32" spans="1:11" x14ac:dyDescent="0.25">
      <c r="B32" s="8" t="s">
        <v>3566</v>
      </c>
      <c r="C32" s="57" t="s">
        <v>3567</v>
      </c>
      <c r="D32" s="54" t="s">
        <v>3568</v>
      </c>
      <c r="E32" s="6" t="s">
        <v>189</v>
      </c>
      <c r="F32" s="19">
        <v>500000</v>
      </c>
      <c r="G32" s="24">
        <v>506.27</v>
      </c>
      <c r="H32" s="24">
        <v>1.65</v>
      </c>
      <c r="I32" s="31">
        <v>5.9252820000000002</v>
      </c>
      <c r="J32" s="31"/>
      <c r="K32" s="35"/>
    </row>
    <row r="33" spans="1:11" x14ac:dyDescent="0.25">
      <c r="B33" s="8" t="s">
        <v>3569</v>
      </c>
      <c r="C33" s="57" t="s">
        <v>3570</v>
      </c>
      <c r="D33" s="54" t="s">
        <v>3571</v>
      </c>
      <c r="E33" s="6" t="s">
        <v>189</v>
      </c>
      <c r="F33" s="19">
        <v>411200</v>
      </c>
      <c r="G33" s="24">
        <v>412.42</v>
      </c>
      <c r="H33" s="24">
        <v>1.34</v>
      </c>
      <c r="I33" s="31">
        <v>5.9711410999999996</v>
      </c>
      <c r="J33" s="31"/>
      <c r="K33" s="35"/>
    </row>
    <row r="34" spans="1:11" x14ac:dyDescent="0.25">
      <c r="B34" s="8" t="s">
        <v>3525</v>
      </c>
      <c r="C34" s="57" t="s">
        <v>3526</v>
      </c>
      <c r="D34" s="54" t="s">
        <v>3527</v>
      </c>
      <c r="E34" s="6" t="s">
        <v>189</v>
      </c>
      <c r="F34" s="19">
        <v>400000</v>
      </c>
      <c r="G34" s="24">
        <v>401.24</v>
      </c>
      <c r="H34" s="24">
        <v>1.3</v>
      </c>
      <c r="I34" s="31">
        <v>5.9406819999999998</v>
      </c>
      <c r="J34" s="31"/>
      <c r="K34" s="35"/>
    </row>
    <row r="35" spans="1:11" x14ac:dyDescent="0.25">
      <c r="B35" s="8" t="s">
        <v>3481</v>
      </c>
      <c r="C35" s="57" t="s">
        <v>3482</v>
      </c>
      <c r="D35" s="54" t="s">
        <v>3483</v>
      </c>
      <c r="E35" s="6" t="s">
        <v>189</v>
      </c>
      <c r="F35" s="19">
        <v>200000</v>
      </c>
      <c r="G35" s="24">
        <v>202.93</v>
      </c>
      <c r="H35" s="24">
        <v>0.66</v>
      </c>
      <c r="I35" s="31">
        <v>5.9903525000000002</v>
      </c>
      <c r="J35" s="31"/>
      <c r="K35" s="35"/>
    </row>
    <row r="36" spans="1:11" x14ac:dyDescent="0.25">
      <c r="B36" s="8" t="s">
        <v>3572</v>
      </c>
      <c r="C36" s="57" t="s">
        <v>3573</v>
      </c>
      <c r="D36" s="54" t="s">
        <v>3574</v>
      </c>
      <c r="E36" s="6" t="s">
        <v>189</v>
      </c>
      <c r="F36" s="19">
        <v>200000</v>
      </c>
      <c r="G36" s="24">
        <v>202.9</v>
      </c>
      <c r="H36" s="24">
        <v>0.66</v>
      </c>
      <c r="I36" s="31">
        <v>5.9252820000000002</v>
      </c>
      <c r="J36" s="31"/>
      <c r="K36" s="35"/>
    </row>
    <row r="37" spans="1:11" x14ac:dyDescent="0.25">
      <c r="C37" s="58" t="s">
        <v>175</v>
      </c>
      <c r="D37" s="54"/>
      <c r="E37" s="6"/>
      <c r="F37" s="19"/>
      <c r="G37" s="25">
        <v>18547.240000000002</v>
      </c>
      <c r="H37" s="25">
        <v>60.27</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801</v>
      </c>
      <c r="C49" s="57" t="s">
        <v>802</v>
      </c>
      <c r="D49" s="54" t="s">
        <v>803</v>
      </c>
      <c r="E49" s="6" t="s">
        <v>189</v>
      </c>
      <c r="F49" s="19">
        <v>4035000</v>
      </c>
      <c r="G49" s="24">
        <v>3834.78</v>
      </c>
      <c r="H49" s="24">
        <v>12.46</v>
      </c>
      <c r="I49" s="31">
        <v>5.8741934000000002</v>
      </c>
      <c r="J49" s="31"/>
      <c r="K49" s="35"/>
    </row>
    <row r="50" spans="1:11" x14ac:dyDescent="0.25">
      <c r="B50" s="8" t="s">
        <v>3575</v>
      </c>
      <c r="C50" s="57" t="s">
        <v>3576</v>
      </c>
      <c r="D50" s="54" t="s">
        <v>3577</v>
      </c>
      <c r="E50" s="6" t="s">
        <v>189</v>
      </c>
      <c r="F50" s="19">
        <v>2500000</v>
      </c>
      <c r="G50" s="24">
        <v>2395.17</v>
      </c>
      <c r="H50" s="24">
        <v>7.78</v>
      </c>
      <c r="I50" s="31">
        <v>5.8559253</v>
      </c>
      <c r="J50" s="31"/>
      <c r="K50" s="35"/>
    </row>
    <row r="51" spans="1:11" x14ac:dyDescent="0.25">
      <c r="B51" s="8" t="s">
        <v>3546</v>
      </c>
      <c r="C51" s="57" t="s">
        <v>3547</v>
      </c>
      <c r="D51" s="54" t="s">
        <v>3548</v>
      </c>
      <c r="E51" s="6" t="s">
        <v>189</v>
      </c>
      <c r="F51" s="19">
        <v>2100000</v>
      </c>
      <c r="G51" s="24">
        <v>1987.54</v>
      </c>
      <c r="H51" s="24">
        <v>6.46</v>
      </c>
      <c r="I51" s="31">
        <v>5.8594198000000004</v>
      </c>
      <c r="J51" s="31"/>
      <c r="K51" s="35"/>
    </row>
    <row r="52" spans="1:11" x14ac:dyDescent="0.25">
      <c r="B52" s="8" t="s">
        <v>3382</v>
      </c>
      <c r="C52" s="57" t="s">
        <v>3383</v>
      </c>
      <c r="D52" s="54" t="s">
        <v>3384</v>
      </c>
      <c r="E52" s="6" t="s">
        <v>189</v>
      </c>
      <c r="F52" s="19">
        <v>745000</v>
      </c>
      <c r="G52" s="24">
        <v>721.52</v>
      </c>
      <c r="H52" s="24">
        <v>2.34</v>
      </c>
      <c r="I52" s="31">
        <v>5.9032268999999999</v>
      </c>
      <c r="J52" s="31"/>
      <c r="K52" s="35"/>
    </row>
    <row r="53" spans="1:11" x14ac:dyDescent="0.25">
      <c r="B53" s="8" t="s">
        <v>3439</v>
      </c>
      <c r="C53" s="57" t="s">
        <v>3440</v>
      </c>
      <c r="D53" s="54" t="s">
        <v>3441</v>
      </c>
      <c r="E53" s="6" t="s">
        <v>189</v>
      </c>
      <c r="F53" s="19">
        <v>675000</v>
      </c>
      <c r="G53" s="24">
        <v>647.79999999999995</v>
      </c>
      <c r="H53" s="24">
        <v>2.11</v>
      </c>
      <c r="I53" s="31">
        <v>5.9086224999999999</v>
      </c>
      <c r="J53" s="31"/>
      <c r="K53" s="35"/>
    </row>
    <row r="54" spans="1:11" x14ac:dyDescent="0.25">
      <c r="B54" s="8" t="s">
        <v>3430</v>
      </c>
      <c r="C54" s="57" t="s">
        <v>3431</v>
      </c>
      <c r="D54" s="54" t="s">
        <v>3432</v>
      </c>
      <c r="E54" s="6" t="s">
        <v>189</v>
      </c>
      <c r="F54" s="19">
        <v>650000</v>
      </c>
      <c r="G54" s="24">
        <v>624.20000000000005</v>
      </c>
      <c r="H54" s="24">
        <v>2.0299999999999998</v>
      </c>
      <c r="I54" s="31">
        <v>5.9086224999999999</v>
      </c>
      <c r="J54" s="31"/>
      <c r="K54" s="35"/>
    </row>
    <row r="55" spans="1:11" x14ac:dyDescent="0.25">
      <c r="B55" s="8" t="s">
        <v>3445</v>
      </c>
      <c r="C55" s="57" t="s">
        <v>3446</v>
      </c>
      <c r="D55" s="54" t="s">
        <v>3447</v>
      </c>
      <c r="E55" s="6" t="s">
        <v>189</v>
      </c>
      <c r="F55" s="19">
        <v>400500</v>
      </c>
      <c r="G55" s="24">
        <v>384.48</v>
      </c>
      <c r="H55" s="24">
        <v>1.25</v>
      </c>
      <c r="I55" s="31">
        <v>5.9086224999999999</v>
      </c>
      <c r="J55" s="31"/>
      <c r="K55" s="35"/>
    </row>
    <row r="56" spans="1:11" x14ac:dyDescent="0.25">
      <c r="B56" s="8" t="s">
        <v>3448</v>
      </c>
      <c r="C56" s="57" t="s">
        <v>3449</v>
      </c>
      <c r="D56" s="54" t="s">
        <v>3450</v>
      </c>
      <c r="E56" s="6" t="s">
        <v>189</v>
      </c>
      <c r="F56" s="19">
        <v>375000</v>
      </c>
      <c r="G56" s="24">
        <v>360.29</v>
      </c>
      <c r="H56" s="24">
        <v>1.17</v>
      </c>
      <c r="I56" s="31">
        <v>5.9086224999999999</v>
      </c>
      <c r="J56" s="31"/>
      <c r="K56" s="35"/>
    </row>
    <row r="57" spans="1:11" x14ac:dyDescent="0.25">
      <c r="B57" s="8" t="s">
        <v>3578</v>
      </c>
      <c r="C57" s="57" t="s">
        <v>3579</v>
      </c>
      <c r="D57" s="54" t="s">
        <v>3580</v>
      </c>
      <c r="E57" s="6" t="s">
        <v>189</v>
      </c>
      <c r="F57" s="19">
        <v>275000</v>
      </c>
      <c r="G57" s="24">
        <v>260.44</v>
      </c>
      <c r="H57" s="24">
        <v>0.85</v>
      </c>
      <c r="I57" s="31">
        <v>5.8597795000000001</v>
      </c>
      <c r="J57" s="31"/>
      <c r="K57" s="35"/>
    </row>
    <row r="58" spans="1:11" x14ac:dyDescent="0.25">
      <c r="B58" s="8" t="s">
        <v>3581</v>
      </c>
      <c r="C58" s="57" t="s">
        <v>3582</v>
      </c>
      <c r="D58" s="54" t="s">
        <v>3583</v>
      </c>
      <c r="E58" s="6" t="s">
        <v>189</v>
      </c>
      <c r="F58" s="19">
        <v>200000</v>
      </c>
      <c r="G58" s="24">
        <v>189.5</v>
      </c>
      <c r="H58" s="24">
        <v>0.62</v>
      </c>
      <c r="I58" s="31">
        <v>5.8600364999999996</v>
      </c>
      <c r="J58" s="31"/>
      <c r="K58" s="35"/>
    </row>
    <row r="59" spans="1:11" x14ac:dyDescent="0.25">
      <c r="C59" s="58" t="s">
        <v>175</v>
      </c>
      <c r="D59" s="54"/>
      <c r="E59" s="6"/>
      <c r="F59" s="19"/>
      <c r="G59" s="25">
        <v>11405.72</v>
      </c>
      <c r="H59" s="25">
        <v>37.07</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190</v>
      </c>
      <c r="C73" s="57" t="s">
        <v>191</v>
      </c>
      <c r="D73" s="54"/>
      <c r="E73" s="6"/>
      <c r="F73" s="19"/>
      <c r="G73" s="24">
        <v>700.86</v>
      </c>
      <c r="H73" s="24">
        <v>2.2799999999999998</v>
      </c>
      <c r="I73" s="31"/>
      <c r="J73" s="31"/>
      <c r="K73" s="35"/>
    </row>
    <row r="74" spans="1:54" x14ac:dyDescent="0.25">
      <c r="C74" s="58" t="s">
        <v>175</v>
      </c>
      <c r="D74" s="54"/>
      <c r="E74" s="6"/>
      <c r="F74" s="19"/>
      <c r="G74" s="25">
        <v>700.86</v>
      </c>
      <c r="H74" s="25">
        <v>2.2799999999999998</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5239</v>
      </c>
      <c r="D77" s="54"/>
      <c r="E77" s="6"/>
      <c r="F77" s="19"/>
      <c r="G77" s="24" t="s">
        <v>2</v>
      </c>
      <c r="H77" s="24" t="s">
        <v>2</v>
      </c>
      <c r="I77" s="31"/>
      <c r="J77" s="31"/>
      <c r="K77" s="35"/>
      <c r="L77" s="3"/>
      <c r="AI77" s="3"/>
      <c r="AV77" s="3"/>
      <c r="AX77" s="3"/>
      <c r="BB77" s="3"/>
    </row>
    <row r="78" spans="1:54" x14ac:dyDescent="0.25">
      <c r="B78" s="8"/>
      <c r="C78" s="57" t="s">
        <v>192</v>
      </c>
      <c r="D78" s="54"/>
      <c r="E78" s="6"/>
      <c r="F78" s="19"/>
      <c r="G78" s="24">
        <v>118.87</v>
      </c>
      <c r="H78" s="24">
        <v>0.38</v>
      </c>
      <c r="I78" s="31"/>
      <c r="J78" s="31"/>
      <c r="K78" s="35"/>
    </row>
    <row r="79" spans="1:54" x14ac:dyDescent="0.25">
      <c r="C79" s="58" t="s">
        <v>175</v>
      </c>
      <c r="D79" s="54"/>
      <c r="E79" s="6"/>
      <c r="F79" s="19"/>
      <c r="G79" s="25">
        <v>118.87</v>
      </c>
      <c r="H79" s="25">
        <v>0.38</v>
      </c>
      <c r="I79" s="31"/>
      <c r="J79" s="31"/>
      <c r="K79" s="35"/>
    </row>
    <row r="80" spans="1:54" x14ac:dyDescent="0.25">
      <c r="C80" s="57"/>
      <c r="D80" s="54"/>
      <c r="E80" s="6"/>
      <c r="F80" s="19"/>
      <c r="G80" s="24"/>
      <c r="H80" s="24"/>
      <c r="I80" s="31"/>
      <c r="J80" s="31"/>
      <c r="K80" s="35"/>
    </row>
    <row r="81" spans="3:11" x14ac:dyDescent="0.25">
      <c r="C81" s="60" t="s">
        <v>193</v>
      </c>
      <c r="D81" s="55"/>
      <c r="E81" s="5"/>
      <c r="F81" s="20"/>
      <c r="G81" s="26">
        <v>30772.69</v>
      </c>
      <c r="H81" s="26">
        <v>100</v>
      </c>
      <c r="I81" s="32"/>
      <c r="J81" s="32"/>
      <c r="K81" s="36"/>
    </row>
    <row r="84" spans="3:11" x14ac:dyDescent="0.25">
      <c r="C84" s="1" t="s">
        <v>194</v>
      </c>
    </row>
    <row r="85" spans="3:11" x14ac:dyDescent="0.25">
      <c r="C85" s="37" t="s">
        <v>195</v>
      </c>
      <c r="D85" s="37"/>
      <c r="E85" s="37"/>
      <c r="F85" s="37"/>
      <c r="G85" s="37"/>
      <c r="H85" s="37"/>
      <c r="I85" s="37"/>
      <c r="J85" s="37"/>
      <c r="K85" s="37"/>
    </row>
    <row r="86" spans="3:11" x14ac:dyDescent="0.25">
      <c r="C86" s="2" t="s">
        <v>196</v>
      </c>
    </row>
    <row r="87" spans="3:11" x14ac:dyDescent="0.25">
      <c r="C87" s="2" t="s">
        <v>197</v>
      </c>
    </row>
    <row r="88" spans="3:11" ht="30" customHeight="1" x14ac:dyDescent="0.25">
      <c r="C88" s="92" t="s">
        <v>198</v>
      </c>
      <c r="D88" s="93"/>
      <c r="E88" s="93"/>
      <c r="F88" s="93"/>
      <c r="G88" s="93"/>
      <c r="H88" s="93"/>
      <c r="I88" s="93"/>
      <c r="J88" s="93"/>
      <c r="K88" s="93"/>
    </row>
    <row r="89" spans="3:11" x14ac:dyDescent="0.25">
      <c r="C89" s="2" t="s">
        <v>199</v>
      </c>
    </row>
    <row r="91" spans="3:11" x14ac:dyDescent="0.25">
      <c r="C91" s="1" t="s">
        <v>5400</v>
      </c>
      <c r="E91" s="90" t="s">
        <v>5401</v>
      </c>
    </row>
    <row r="92" spans="3:11" x14ac:dyDescent="0.25">
      <c r="E92" s="2" t="s">
        <v>5406</v>
      </c>
    </row>
  </sheetData>
  <mergeCells count="1">
    <mergeCell ref="C88:K88"/>
  </mergeCells>
  <hyperlinks>
    <hyperlink ref="J2" location="'Index'!A1" display="'Index'!A1" xr:uid="{9D8A8ED6-9C41-4F3C-8AED-A85E45422392}"/>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3987-00D6-4E6B-976C-B75F56E674A0}">
  <sheetPr codeName="Sheet1"/>
  <dimension ref="A1:IV85"/>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3584</v>
      </c>
      <c r="J2" s="38" t="s">
        <v>4913</v>
      </c>
    </row>
    <row r="3" spans="1:54" ht="16.5" x14ac:dyDescent="0.3">
      <c r="C3" s="1" t="s">
        <v>28</v>
      </c>
      <c r="D3" s="21" t="s">
        <v>3585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2679</v>
      </c>
      <c r="C26" s="57" t="s">
        <v>2680</v>
      </c>
      <c r="D26" s="54" t="s">
        <v>2681</v>
      </c>
      <c r="E26" s="6" t="s">
        <v>189</v>
      </c>
      <c r="F26" s="19">
        <v>5000000</v>
      </c>
      <c r="G26" s="24">
        <v>5132.09</v>
      </c>
      <c r="H26" s="24">
        <v>36.340000000000003</v>
      </c>
      <c r="I26" s="31">
        <v>5.9509819999999998</v>
      </c>
      <c r="J26" s="31"/>
      <c r="K26" s="35"/>
    </row>
    <row r="27" spans="1:11" x14ac:dyDescent="0.25">
      <c r="B27" s="8" t="s">
        <v>3481</v>
      </c>
      <c r="C27" s="57" t="s">
        <v>3482</v>
      </c>
      <c r="D27" s="54" t="s">
        <v>3483</v>
      </c>
      <c r="E27" s="6" t="s">
        <v>189</v>
      </c>
      <c r="F27" s="19">
        <v>3800000</v>
      </c>
      <c r="G27" s="24">
        <v>3855.58</v>
      </c>
      <c r="H27" s="24">
        <v>27.3</v>
      </c>
      <c r="I27" s="31">
        <v>5.9903525000000002</v>
      </c>
      <c r="J27" s="31"/>
      <c r="K27" s="35"/>
    </row>
    <row r="28" spans="1:11" x14ac:dyDescent="0.25">
      <c r="B28" s="8" t="s">
        <v>3586</v>
      </c>
      <c r="C28" s="57" t="s">
        <v>3587</v>
      </c>
      <c r="D28" s="54" t="s">
        <v>3588</v>
      </c>
      <c r="E28" s="6" t="s">
        <v>189</v>
      </c>
      <c r="F28" s="19">
        <v>500000</v>
      </c>
      <c r="G28" s="24">
        <v>506.08</v>
      </c>
      <c r="H28" s="24">
        <v>3.58</v>
      </c>
      <c r="I28" s="31">
        <v>5.9955024999999997</v>
      </c>
      <c r="J28" s="31"/>
      <c r="K28" s="35"/>
    </row>
    <row r="29" spans="1:11" x14ac:dyDescent="0.25">
      <c r="B29" s="8" t="s">
        <v>3525</v>
      </c>
      <c r="C29" s="57" t="s">
        <v>3526</v>
      </c>
      <c r="D29" s="54" t="s">
        <v>3527</v>
      </c>
      <c r="E29" s="6" t="s">
        <v>189</v>
      </c>
      <c r="F29" s="19">
        <v>225000</v>
      </c>
      <c r="G29" s="24">
        <v>225.7</v>
      </c>
      <c r="H29" s="24">
        <v>1.6</v>
      </c>
      <c r="I29" s="31">
        <v>5.9406819999999998</v>
      </c>
      <c r="J29" s="31"/>
      <c r="K29" s="35"/>
    </row>
    <row r="30" spans="1:11" x14ac:dyDescent="0.25">
      <c r="B30" s="8" t="s">
        <v>3589</v>
      </c>
      <c r="C30" s="57" t="s">
        <v>3590</v>
      </c>
      <c r="D30" s="54" t="s">
        <v>3591</v>
      </c>
      <c r="E30" s="6" t="s">
        <v>189</v>
      </c>
      <c r="F30" s="19">
        <v>200000</v>
      </c>
      <c r="G30" s="24">
        <v>202.8</v>
      </c>
      <c r="H30" s="24">
        <v>1.44</v>
      </c>
      <c r="I30" s="31">
        <v>5.9903525000000002</v>
      </c>
      <c r="J30" s="31"/>
      <c r="K30" s="35"/>
    </row>
    <row r="31" spans="1:11" x14ac:dyDescent="0.25">
      <c r="C31" s="58" t="s">
        <v>175</v>
      </c>
      <c r="D31" s="54"/>
      <c r="E31" s="6"/>
      <c r="F31" s="19"/>
      <c r="G31" s="25">
        <v>9922.25</v>
      </c>
      <c r="H31" s="25">
        <v>70.260000000000005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3546</v>
      </c>
      <c r="C43" s="57" t="s">
        <v>3547</v>
      </c>
      <c r="D43" s="54" t="s">
        <v>3548</v>
      </c>
      <c r="E43" s="6" t="s">
        <v>189</v>
      </c>
      <c r="F43" s="19">
        <v>1561000</v>
      </c>
      <c r="G43" s="24">
        <v>1477.41</v>
      </c>
      <c r="H43" s="24">
        <v>10.46</v>
      </c>
      <c r="I43" s="31">
        <v>5.8594198000000004</v>
      </c>
      <c r="J43" s="31"/>
      <c r="K43" s="35"/>
    </row>
    <row r="44" spans="1:11" x14ac:dyDescent="0.25">
      <c r="B44" s="8" t="s">
        <v>3445</v>
      </c>
      <c r="C44" s="57" t="s">
        <v>3446</v>
      </c>
      <c r="D44" s="54" t="s">
        <v>3447</v>
      </c>
      <c r="E44" s="6" t="s">
        <v>189</v>
      </c>
      <c r="F44" s="19">
        <v>600000</v>
      </c>
      <c r="G44" s="24">
        <v>576</v>
      </c>
      <c r="H44" s="24">
        <v>4.08</v>
      </c>
      <c r="I44" s="31">
        <v>5.9086224999999999</v>
      </c>
      <c r="J44" s="31"/>
      <c r="K44" s="35"/>
    </row>
    <row r="45" spans="1:11" x14ac:dyDescent="0.25">
      <c r="B45" s="8" t="s">
        <v>801</v>
      </c>
      <c r="C45" s="57" t="s">
        <v>802</v>
      </c>
      <c r="D45" s="54" t="s">
        <v>803</v>
      </c>
      <c r="E45" s="6" t="s">
        <v>189</v>
      </c>
      <c r="F45" s="19">
        <v>470000</v>
      </c>
      <c r="G45" s="24">
        <v>446.68</v>
      </c>
      <c r="H45" s="24">
        <v>3.16</v>
      </c>
      <c r="I45" s="31">
        <v>5.8741934000000002</v>
      </c>
      <c r="J45" s="31"/>
      <c r="K45" s="35"/>
    </row>
    <row r="46" spans="1:11" x14ac:dyDescent="0.25">
      <c r="B46" s="8" t="s">
        <v>3382</v>
      </c>
      <c r="C46" s="57" t="s">
        <v>3383</v>
      </c>
      <c r="D46" s="54" t="s">
        <v>3384</v>
      </c>
      <c r="E46" s="6" t="s">
        <v>189</v>
      </c>
      <c r="F46" s="19">
        <v>316000</v>
      </c>
      <c r="G46" s="24">
        <v>306.04000000000002</v>
      </c>
      <c r="H46" s="24">
        <v>2.17</v>
      </c>
      <c r="I46" s="31">
        <v>5.9032268999999999</v>
      </c>
      <c r="J46" s="31"/>
      <c r="K46" s="35"/>
    </row>
    <row r="47" spans="1:11" x14ac:dyDescent="0.25">
      <c r="B47" s="8" t="s">
        <v>3448</v>
      </c>
      <c r="C47" s="57" t="s">
        <v>3449</v>
      </c>
      <c r="D47" s="54" t="s">
        <v>3450</v>
      </c>
      <c r="E47" s="6" t="s">
        <v>189</v>
      </c>
      <c r="F47" s="19">
        <v>292000</v>
      </c>
      <c r="G47" s="24">
        <v>280.54000000000002</v>
      </c>
      <c r="H47" s="24">
        <v>1.99</v>
      </c>
      <c r="I47" s="31">
        <v>5.9086224999999999</v>
      </c>
      <c r="J47" s="31"/>
      <c r="K47" s="35"/>
    </row>
    <row r="48" spans="1:11" x14ac:dyDescent="0.25">
      <c r="B48" s="8" t="s">
        <v>3430</v>
      </c>
      <c r="C48" s="57" t="s">
        <v>3431</v>
      </c>
      <c r="D48" s="54" t="s">
        <v>3432</v>
      </c>
      <c r="E48" s="6" t="s">
        <v>189</v>
      </c>
      <c r="F48" s="19">
        <v>200000</v>
      </c>
      <c r="G48" s="24">
        <v>192.06</v>
      </c>
      <c r="H48" s="24">
        <v>1.36</v>
      </c>
      <c r="I48" s="31">
        <v>5.9086224999999999</v>
      </c>
      <c r="J48" s="31"/>
      <c r="K48" s="35"/>
    </row>
    <row r="49" spans="1:11" x14ac:dyDescent="0.25">
      <c r="B49" s="8" t="s">
        <v>3439</v>
      </c>
      <c r="C49" s="57" t="s">
        <v>3440</v>
      </c>
      <c r="D49" s="54" t="s">
        <v>3441</v>
      </c>
      <c r="E49" s="6" t="s">
        <v>189</v>
      </c>
      <c r="F49" s="19">
        <v>200000</v>
      </c>
      <c r="G49" s="24">
        <v>191.94</v>
      </c>
      <c r="H49" s="24">
        <v>1.36</v>
      </c>
      <c r="I49" s="31">
        <v>5.9086224999999999</v>
      </c>
      <c r="J49" s="31"/>
      <c r="K49" s="35"/>
    </row>
    <row r="50" spans="1:11" x14ac:dyDescent="0.25">
      <c r="B50" s="8" t="s">
        <v>3578</v>
      </c>
      <c r="C50" s="57" t="s">
        <v>3579</v>
      </c>
      <c r="D50" s="54" t="s">
        <v>3580</v>
      </c>
      <c r="E50" s="6" t="s">
        <v>189</v>
      </c>
      <c r="F50" s="19">
        <v>130000</v>
      </c>
      <c r="G50" s="24">
        <v>123.12</v>
      </c>
      <c r="H50" s="24">
        <v>0.87</v>
      </c>
      <c r="I50" s="31">
        <v>5.8597795000000001</v>
      </c>
      <c r="J50" s="31"/>
      <c r="K50" s="35"/>
    </row>
    <row r="51" spans="1:11" x14ac:dyDescent="0.25">
      <c r="B51" s="8" t="s">
        <v>3388</v>
      </c>
      <c r="C51" s="57" t="s">
        <v>3389</v>
      </c>
      <c r="D51" s="54" t="s">
        <v>3390</v>
      </c>
      <c r="E51" s="6" t="s">
        <v>189</v>
      </c>
      <c r="F51" s="19">
        <v>100000</v>
      </c>
      <c r="G51" s="24">
        <v>97.78</v>
      </c>
      <c r="H51" s="24">
        <v>0.69</v>
      </c>
      <c r="I51" s="31">
        <v>5.74885</v>
      </c>
      <c r="J51" s="31"/>
      <c r="K51" s="35"/>
    </row>
    <row r="52" spans="1:11" x14ac:dyDescent="0.25">
      <c r="C52" s="58" t="s">
        <v>175</v>
      </c>
      <c r="D52" s="54"/>
      <c r="E52" s="6"/>
      <c r="F52" s="19"/>
      <c r="G52" s="25">
        <v>3691.57</v>
      </c>
      <c r="H52" s="25">
        <v>26.14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190</v>
      </c>
      <c r="C66" s="57" t="s">
        <v>191</v>
      </c>
      <c r="D66" s="54"/>
      <c r="E66" s="6"/>
      <c r="F66" s="19"/>
      <c r="G66" s="24">
        <v>397.57</v>
      </c>
      <c r="H66" s="24">
        <v>2.82</v>
      </c>
      <c r="I66" s="31"/>
      <c r="J66" s="31"/>
      <c r="K66" s="35"/>
    </row>
    <row r="67" spans="1:54" x14ac:dyDescent="0.25">
      <c r="C67" s="58" t="s">
        <v>175</v>
      </c>
      <c r="D67" s="54"/>
      <c r="E67" s="6"/>
      <c r="F67" s="19"/>
      <c r="G67" s="25">
        <v>397.57</v>
      </c>
      <c r="H67" s="25">
        <v>2.82</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5239</v>
      </c>
      <c r="D70" s="54"/>
      <c r="E70" s="6"/>
      <c r="F70" s="19"/>
      <c r="G70" s="24" t="s">
        <v>2</v>
      </c>
      <c r="H70" s="24" t="s">
        <v>2</v>
      </c>
      <c r="I70" s="31"/>
      <c r="J70" s="31"/>
      <c r="K70" s="35"/>
      <c r="L70" s="3"/>
      <c r="AI70" s="3"/>
      <c r="AV70" s="3"/>
      <c r="AX70" s="3"/>
      <c r="BB70" s="3"/>
    </row>
    <row r="71" spans="1:54" x14ac:dyDescent="0.25">
      <c r="B71" s="8"/>
      <c r="C71" s="57" t="s">
        <v>192</v>
      </c>
      <c r="D71" s="54"/>
      <c r="E71" s="6"/>
      <c r="F71" s="19"/>
      <c r="G71" s="24">
        <v>110.55</v>
      </c>
      <c r="H71" s="24">
        <v>0.78</v>
      </c>
      <c r="I71" s="31"/>
      <c r="J71" s="31"/>
      <c r="K71" s="35"/>
    </row>
    <row r="72" spans="1:54" x14ac:dyDescent="0.25">
      <c r="C72" s="58" t="s">
        <v>175</v>
      </c>
      <c r="D72" s="54"/>
      <c r="E72" s="6"/>
      <c r="F72" s="19"/>
      <c r="G72" s="25">
        <v>110.55</v>
      </c>
      <c r="H72" s="25">
        <v>0.78</v>
      </c>
      <c r="I72" s="31"/>
      <c r="J72" s="31"/>
      <c r="K72" s="35"/>
    </row>
    <row r="73" spans="1:54" x14ac:dyDescent="0.25">
      <c r="C73" s="57"/>
      <c r="D73" s="54"/>
      <c r="E73" s="6"/>
      <c r="F73" s="19"/>
      <c r="G73" s="24"/>
      <c r="H73" s="24"/>
      <c r="I73" s="31"/>
      <c r="J73" s="31"/>
      <c r="K73" s="35"/>
    </row>
    <row r="74" spans="1:54" x14ac:dyDescent="0.25">
      <c r="C74" s="60" t="s">
        <v>193</v>
      </c>
      <c r="D74" s="55"/>
      <c r="E74" s="5"/>
      <c r="F74" s="20"/>
      <c r="G74" s="26">
        <v>14121.94</v>
      </c>
      <c r="H74" s="26">
        <v>100</v>
      </c>
      <c r="I74" s="32"/>
      <c r="J74" s="32"/>
      <c r="K74" s="36"/>
    </row>
    <row r="77" spans="1:54" x14ac:dyDescent="0.25">
      <c r="C77" s="1" t="s">
        <v>194</v>
      </c>
    </row>
    <row r="78" spans="1:54" x14ac:dyDescent="0.25">
      <c r="C78" s="37" t="s">
        <v>195</v>
      </c>
      <c r="D78" s="37"/>
      <c r="E78" s="37"/>
      <c r="F78" s="37"/>
      <c r="G78" s="37"/>
      <c r="H78" s="37"/>
      <c r="I78" s="37"/>
      <c r="J78" s="37"/>
      <c r="K78" s="37"/>
    </row>
    <row r="79" spans="1:54" x14ac:dyDescent="0.25">
      <c r="C79" s="2" t="s">
        <v>196</v>
      </c>
    </row>
    <row r="80" spans="1:54" x14ac:dyDescent="0.25">
      <c r="C80" s="2" t="s">
        <v>197</v>
      </c>
    </row>
    <row r="81" spans="3:11" ht="30" customHeight="1" x14ac:dyDescent="0.25">
      <c r="C81" s="92" t="s">
        <v>198</v>
      </c>
      <c r="D81" s="93"/>
      <c r="E81" s="93"/>
      <c r="F81" s="93"/>
      <c r="G81" s="93"/>
      <c r="H81" s="93"/>
      <c r="I81" s="93"/>
      <c r="J81" s="93"/>
      <c r="K81" s="93"/>
    </row>
    <row r="82" spans="3:11" x14ac:dyDescent="0.25">
      <c r="C82" s="2" t="s">
        <v>199</v>
      </c>
    </row>
    <row r="84" spans="3:11" x14ac:dyDescent="0.25">
      <c r="C84" s="1" t="s">
        <v>5400</v>
      </c>
      <c r="E84" s="90" t="s">
        <v>5401</v>
      </c>
    </row>
    <row r="85" spans="3:11" x14ac:dyDescent="0.25">
      <c r="E85" s="2" t="s">
        <v>5406</v>
      </c>
    </row>
  </sheetData>
  <mergeCells count="1">
    <mergeCell ref="C81:K81"/>
  </mergeCells>
  <hyperlinks>
    <hyperlink ref="J2" location="'Index'!A1" display="'Index'!A1" xr:uid="{5CA25A0D-0B41-4EB6-9DBF-709F0B53554D}"/>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BD1B-81E2-4F3B-9544-24D2CFD5FBE2}">
  <sheetPr codeName="Sheet1"/>
  <dimension ref="A1:IV91"/>
  <sheetViews>
    <sheetView showGridLines="0" zoomScale="90" zoomScaleNormal="90" workbookViewId="0">
      <pane ySplit="6" topLeftCell="A75" activePane="bottomLeft" state="frozen"/>
      <selection pane="bottomLeft" activeCell="G102" sqref="G10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3592</v>
      </c>
      <c r="J2" s="38" t="s">
        <v>4913</v>
      </c>
    </row>
    <row r="3" spans="1:54" ht="16.5" x14ac:dyDescent="0.3">
      <c r="C3" s="1" t="s">
        <v>28</v>
      </c>
      <c r="D3" s="21" t="s">
        <v>3593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3594</v>
      </c>
      <c r="C26" s="57" t="s">
        <v>3595</v>
      </c>
      <c r="D26" s="54" t="s">
        <v>3596</v>
      </c>
      <c r="E26" s="6" t="s">
        <v>189</v>
      </c>
      <c r="F26" s="19">
        <v>13000000</v>
      </c>
      <c r="G26" s="24">
        <v>13177.59</v>
      </c>
      <c r="H26" s="24">
        <v>41.4</v>
      </c>
      <c r="I26" s="31">
        <v>5.9762962000000002</v>
      </c>
      <c r="J26" s="31"/>
      <c r="K26" s="35"/>
    </row>
    <row r="27" spans="1:11" x14ac:dyDescent="0.25">
      <c r="B27" s="8" t="s">
        <v>3597</v>
      </c>
      <c r="C27" s="57" t="s">
        <v>3598</v>
      </c>
      <c r="D27" s="54" t="s">
        <v>3599</v>
      </c>
      <c r="E27" s="6" t="s">
        <v>189</v>
      </c>
      <c r="F27" s="19">
        <v>4000000</v>
      </c>
      <c r="G27" s="24">
        <v>4044.83</v>
      </c>
      <c r="H27" s="24">
        <v>12.71</v>
      </c>
      <c r="I27" s="31">
        <v>6.2390768999999997</v>
      </c>
      <c r="J27" s="31"/>
      <c r="K27" s="35"/>
    </row>
    <row r="28" spans="1:11" x14ac:dyDescent="0.25">
      <c r="B28" s="8" t="s">
        <v>3600</v>
      </c>
      <c r="C28" s="57" t="s">
        <v>3601</v>
      </c>
      <c r="D28" s="54" t="s">
        <v>3602</v>
      </c>
      <c r="E28" s="6" t="s">
        <v>189</v>
      </c>
      <c r="F28" s="19">
        <v>2500000</v>
      </c>
      <c r="G28" s="24">
        <v>2525.6999999999998</v>
      </c>
      <c r="H28" s="24">
        <v>7.94</v>
      </c>
      <c r="I28" s="31">
        <v>6.1983226</v>
      </c>
      <c r="J28" s="31"/>
      <c r="K28" s="35"/>
    </row>
    <row r="29" spans="1:11" x14ac:dyDescent="0.25">
      <c r="B29" s="8" t="s">
        <v>3603</v>
      </c>
      <c r="C29" s="57" t="s">
        <v>3604</v>
      </c>
      <c r="D29" s="54" t="s">
        <v>3605</v>
      </c>
      <c r="E29" s="6" t="s">
        <v>189</v>
      </c>
      <c r="F29" s="19">
        <v>1068700</v>
      </c>
      <c r="G29" s="24">
        <v>1081.17</v>
      </c>
      <c r="H29" s="24">
        <v>3.4</v>
      </c>
      <c r="I29" s="31">
        <v>6.1725626</v>
      </c>
      <c r="J29" s="31"/>
      <c r="K29" s="35"/>
    </row>
    <row r="30" spans="1:11" x14ac:dyDescent="0.25">
      <c r="B30" s="8" t="s">
        <v>3606</v>
      </c>
      <c r="C30" s="57" t="s">
        <v>3607</v>
      </c>
      <c r="D30" s="54" t="s">
        <v>3608</v>
      </c>
      <c r="E30" s="6" t="s">
        <v>189</v>
      </c>
      <c r="F30" s="19">
        <v>1000000</v>
      </c>
      <c r="G30" s="24">
        <v>1010.22</v>
      </c>
      <c r="H30" s="24">
        <v>3.17</v>
      </c>
      <c r="I30" s="31">
        <v>6.2245834999999996</v>
      </c>
      <c r="J30" s="31"/>
      <c r="K30" s="35"/>
    </row>
    <row r="31" spans="1:11" x14ac:dyDescent="0.25">
      <c r="B31" s="8" t="s">
        <v>3609</v>
      </c>
      <c r="C31" s="57" t="s">
        <v>3610</v>
      </c>
      <c r="D31" s="54" t="s">
        <v>3611</v>
      </c>
      <c r="E31" s="6" t="s">
        <v>189</v>
      </c>
      <c r="F31" s="19">
        <v>500000</v>
      </c>
      <c r="G31" s="24">
        <v>505.25</v>
      </c>
      <c r="H31" s="24">
        <v>1.59</v>
      </c>
      <c r="I31" s="31">
        <v>6.1753005999999999</v>
      </c>
      <c r="J31" s="31"/>
      <c r="K31" s="35"/>
    </row>
    <row r="32" spans="1:11" x14ac:dyDescent="0.25">
      <c r="B32" s="8" t="s">
        <v>3525</v>
      </c>
      <c r="C32" s="57" t="s">
        <v>3526</v>
      </c>
      <c r="D32" s="54" t="s">
        <v>3527</v>
      </c>
      <c r="E32" s="6" t="s">
        <v>189</v>
      </c>
      <c r="F32" s="19">
        <v>450000</v>
      </c>
      <c r="G32" s="24">
        <v>451.39</v>
      </c>
      <c r="H32" s="24">
        <v>1.42</v>
      </c>
      <c r="I32" s="31">
        <v>5.9406819999999998</v>
      </c>
      <c r="J32" s="31"/>
      <c r="K32" s="35"/>
    </row>
    <row r="33" spans="1:11" x14ac:dyDescent="0.25">
      <c r="B33" s="8" t="s">
        <v>3612</v>
      </c>
      <c r="C33" s="57" t="s">
        <v>3613</v>
      </c>
      <c r="D33" s="54" t="s">
        <v>3614</v>
      </c>
      <c r="E33" s="6" t="s">
        <v>189</v>
      </c>
      <c r="F33" s="19">
        <v>294200</v>
      </c>
      <c r="G33" s="24">
        <v>297.52</v>
      </c>
      <c r="H33" s="24">
        <v>0.93</v>
      </c>
      <c r="I33" s="31">
        <v>6.2330907</v>
      </c>
      <c r="J33" s="31"/>
      <c r="K33" s="35"/>
    </row>
    <row r="34" spans="1:11" x14ac:dyDescent="0.25">
      <c r="B34" s="8" t="s">
        <v>3615</v>
      </c>
      <c r="C34" s="57" t="s">
        <v>3616</v>
      </c>
      <c r="D34" s="54" t="s">
        <v>3617</v>
      </c>
      <c r="E34" s="6" t="s">
        <v>189</v>
      </c>
      <c r="F34" s="19">
        <v>260000</v>
      </c>
      <c r="G34" s="24">
        <v>262.70999999999998</v>
      </c>
      <c r="H34" s="24">
        <v>0.83</v>
      </c>
      <c r="I34" s="31">
        <v>6.1725626</v>
      </c>
      <c r="J34" s="31"/>
      <c r="K34" s="35"/>
    </row>
    <row r="35" spans="1:11" x14ac:dyDescent="0.25">
      <c r="C35" s="58" t="s">
        <v>175</v>
      </c>
      <c r="D35" s="54"/>
      <c r="E35" s="6"/>
      <c r="F35" s="19"/>
      <c r="G35" s="25">
        <v>23356.38</v>
      </c>
      <c r="H35" s="25">
        <v>73.39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3448</v>
      </c>
      <c r="C47" s="57" t="s">
        <v>3449</v>
      </c>
      <c r="D47" s="54" t="s">
        <v>3450</v>
      </c>
      <c r="E47" s="6" t="s">
        <v>189</v>
      </c>
      <c r="F47" s="19">
        <v>2233000</v>
      </c>
      <c r="G47" s="24">
        <v>2145.4</v>
      </c>
      <c r="H47" s="24">
        <v>6.74</v>
      </c>
      <c r="I47" s="31">
        <v>5.9086224999999999</v>
      </c>
      <c r="J47" s="31"/>
      <c r="K47" s="35"/>
    </row>
    <row r="48" spans="1:11" x14ac:dyDescent="0.25">
      <c r="B48" s="8" t="s">
        <v>801</v>
      </c>
      <c r="C48" s="57" t="s">
        <v>802</v>
      </c>
      <c r="D48" s="54" t="s">
        <v>803</v>
      </c>
      <c r="E48" s="6" t="s">
        <v>189</v>
      </c>
      <c r="F48" s="19">
        <v>1561000</v>
      </c>
      <c r="G48" s="24">
        <v>1483.54</v>
      </c>
      <c r="H48" s="24">
        <v>4.66</v>
      </c>
      <c r="I48" s="31">
        <v>5.8741934000000002</v>
      </c>
      <c r="J48" s="31"/>
      <c r="K48" s="35"/>
    </row>
    <row r="49" spans="1:11" x14ac:dyDescent="0.25">
      <c r="B49" s="8" t="s">
        <v>3546</v>
      </c>
      <c r="C49" s="57" t="s">
        <v>3547</v>
      </c>
      <c r="D49" s="54" t="s">
        <v>3548</v>
      </c>
      <c r="E49" s="6" t="s">
        <v>189</v>
      </c>
      <c r="F49" s="19">
        <v>1292500</v>
      </c>
      <c r="G49" s="24">
        <v>1223.28</v>
      </c>
      <c r="H49" s="24">
        <v>3.84</v>
      </c>
      <c r="I49" s="31">
        <v>5.8594198000000004</v>
      </c>
      <c r="J49" s="31"/>
      <c r="K49" s="35"/>
    </row>
    <row r="50" spans="1:11" x14ac:dyDescent="0.25">
      <c r="B50" s="8" t="s">
        <v>3430</v>
      </c>
      <c r="C50" s="57" t="s">
        <v>3431</v>
      </c>
      <c r="D50" s="54" t="s">
        <v>3432</v>
      </c>
      <c r="E50" s="6" t="s">
        <v>189</v>
      </c>
      <c r="F50" s="19">
        <v>600000</v>
      </c>
      <c r="G50" s="24">
        <v>576.19000000000005</v>
      </c>
      <c r="H50" s="24">
        <v>1.81</v>
      </c>
      <c r="I50" s="31">
        <v>5.9086224999999999</v>
      </c>
      <c r="J50" s="31"/>
      <c r="K50" s="35"/>
    </row>
    <row r="51" spans="1:11" x14ac:dyDescent="0.25">
      <c r="B51" s="8" t="s">
        <v>3581</v>
      </c>
      <c r="C51" s="57" t="s">
        <v>3582</v>
      </c>
      <c r="D51" s="54" t="s">
        <v>3583</v>
      </c>
      <c r="E51" s="6" t="s">
        <v>189</v>
      </c>
      <c r="F51" s="19">
        <v>588000</v>
      </c>
      <c r="G51" s="24">
        <v>557.12</v>
      </c>
      <c r="H51" s="24">
        <v>1.75</v>
      </c>
      <c r="I51" s="31">
        <v>5.8600364999999996</v>
      </c>
      <c r="J51" s="31"/>
      <c r="K51" s="35"/>
    </row>
    <row r="52" spans="1:11" x14ac:dyDescent="0.25">
      <c r="B52" s="8" t="s">
        <v>3618</v>
      </c>
      <c r="C52" s="57" t="s">
        <v>3619</v>
      </c>
      <c r="D52" s="54" t="s">
        <v>3620</v>
      </c>
      <c r="E52" s="6" t="s">
        <v>189</v>
      </c>
      <c r="F52" s="19">
        <v>500000</v>
      </c>
      <c r="G52" s="24">
        <v>470.74</v>
      </c>
      <c r="H52" s="24">
        <v>1.48</v>
      </c>
      <c r="I52" s="31">
        <v>5.8635824999999997</v>
      </c>
      <c r="J52" s="31"/>
      <c r="K52" s="35"/>
    </row>
    <row r="53" spans="1:11" x14ac:dyDescent="0.25">
      <c r="B53" s="8" t="s">
        <v>3578</v>
      </c>
      <c r="C53" s="57" t="s">
        <v>3579</v>
      </c>
      <c r="D53" s="54" t="s">
        <v>3580</v>
      </c>
      <c r="E53" s="6" t="s">
        <v>189</v>
      </c>
      <c r="F53" s="19">
        <v>475000</v>
      </c>
      <c r="G53" s="24">
        <v>449.85</v>
      </c>
      <c r="H53" s="24">
        <v>1.41</v>
      </c>
      <c r="I53" s="31">
        <v>5.8597795000000001</v>
      </c>
      <c r="J53" s="31"/>
      <c r="K53" s="35"/>
    </row>
    <row r="54" spans="1:11" x14ac:dyDescent="0.25">
      <c r="B54" s="8" t="s">
        <v>3382</v>
      </c>
      <c r="C54" s="57" t="s">
        <v>3383</v>
      </c>
      <c r="D54" s="54" t="s">
        <v>3384</v>
      </c>
      <c r="E54" s="6" t="s">
        <v>189</v>
      </c>
      <c r="F54" s="19">
        <v>225400</v>
      </c>
      <c r="G54" s="24">
        <v>218.3</v>
      </c>
      <c r="H54" s="24">
        <v>0.69</v>
      </c>
      <c r="I54" s="31">
        <v>5.9032268999999999</v>
      </c>
      <c r="J54" s="31"/>
      <c r="K54" s="35"/>
    </row>
    <row r="55" spans="1:11" x14ac:dyDescent="0.25">
      <c r="B55" s="8" t="s">
        <v>3621</v>
      </c>
      <c r="C55" s="57" t="s">
        <v>3622</v>
      </c>
      <c r="D55" s="54" t="s">
        <v>3623</v>
      </c>
      <c r="E55" s="6" t="s">
        <v>189</v>
      </c>
      <c r="F55" s="19">
        <v>225000</v>
      </c>
      <c r="G55" s="24">
        <v>211.43</v>
      </c>
      <c r="H55" s="24">
        <v>0.66</v>
      </c>
      <c r="I55" s="31">
        <v>5.8322759</v>
      </c>
      <c r="J55" s="31"/>
      <c r="K55" s="35"/>
    </row>
    <row r="56" spans="1:11" x14ac:dyDescent="0.25">
      <c r="B56" s="8" t="s">
        <v>3624</v>
      </c>
      <c r="C56" s="57" t="s">
        <v>3625</v>
      </c>
      <c r="D56" s="54" t="s">
        <v>3626</v>
      </c>
      <c r="E56" s="6" t="s">
        <v>189</v>
      </c>
      <c r="F56" s="19">
        <v>150000</v>
      </c>
      <c r="G56" s="24">
        <v>141.13</v>
      </c>
      <c r="H56" s="24">
        <v>0.44</v>
      </c>
      <c r="I56" s="31">
        <v>5.8645589999999999</v>
      </c>
      <c r="J56" s="31"/>
      <c r="K56" s="35"/>
    </row>
    <row r="57" spans="1:11" x14ac:dyDescent="0.25">
      <c r="B57" s="8" t="s">
        <v>3439</v>
      </c>
      <c r="C57" s="57" t="s">
        <v>3440</v>
      </c>
      <c r="D57" s="54" t="s">
        <v>3441</v>
      </c>
      <c r="E57" s="6" t="s">
        <v>189</v>
      </c>
      <c r="F57" s="19">
        <v>100000</v>
      </c>
      <c r="G57" s="24">
        <v>95.97</v>
      </c>
      <c r="H57" s="24">
        <v>0.3</v>
      </c>
      <c r="I57" s="31">
        <v>5.9086224999999999</v>
      </c>
      <c r="J57" s="31"/>
      <c r="K57" s="35"/>
    </row>
    <row r="58" spans="1:11" x14ac:dyDescent="0.25">
      <c r="C58" s="58" t="s">
        <v>175</v>
      </c>
      <c r="D58" s="54"/>
      <c r="E58" s="6"/>
      <c r="F58" s="19"/>
      <c r="G58" s="25">
        <v>7572.95</v>
      </c>
      <c r="H58" s="25">
        <v>23.78</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190</v>
      </c>
      <c r="C72" s="57" t="s">
        <v>191</v>
      </c>
      <c r="D72" s="54"/>
      <c r="E72" s="6"/>
      <c r="F72" s="19"/>
      <c r="G72" s="24">
        <v>510.88</v>
      </c>
      <c r="H72" s="24">
        <v>1.61</v>
      </c>
      <c r="I72" s="31"/>
      <c r="J72" s="31"/>
      <c r="K72" s="35"/>
    </row>
    <row r="73" spans="1:54" x14ac:dyDescent="0.25">
      <c r="C73" s="58" t="s">
        <v>175</v>
      </c>
      <c r="D73" s="54"/>
      <c r="E73" s="6"/>
      <c r="F73" s="19"/>
      <c r="G73" s="25">
        <v>510.88</v>
      </c>
      <c r="H73" s="25">
        <v>1.61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5239</v>
      </c>
      <c r="D76" s="54"/>
      <c r="E76" s="6"/>
      <c r="F76" s="19"/>
      <c r="G76" s="24" t="s">
        <v>2</v>
      </c>
      <c r="H76" s="24" t="s">
        <v>2</v>
      </c>
      <c r="I76" s="31"/>
      <c r="J76" s="31"/>
      <c r="K76" s="35"/>
      <c r="L76" s="3"/>
      <c r="AI76" s="3"/>
      <c r="AV76" s="3"/>
      <c r="AX76" s="3"/>
      <c r="BB76" s="3"/>
    </row>
    <row r="77" spans="1:54" x14ac:dyDescent="0.25">
      <c r="B77" s="8"/>
      <c r="C77" s="57" t="s">
        <v>192</v>
      </c>
      <c r="D77" s="54"/>
      <c r="E77" s="6"/>
      <c r="F77" s="19"/>
      <c r="G77" s="24">
        <v>386.94</v>
      </c>
      <c r="H77" s="24">
        <v>1.22</v>
      </c>
      <c r="I77" s="31"/>
      <c r="J77" s="31"/>
      <c r="K77" s="35"/>
    </row>
    <row r="78" spans="1:54" x14ac:dyDescent="0.25">
      <c r="C78" s="58" t="s">
        <v>175</v>
      </c>
      <c r="D78" s="54"/>
      <c r="E78" s="6"/>
      <c r="F78" s="19"/>
      <c r="G78" s="25">
        <v>386.94</v>
      </c>
      <c r="H78" s="25">
        <v>1.22</v>
      </c>
      <c r="I78" s="31"/>
      <c r="J78" s="31"/>
      <c r="K78" s="35"/>
    </row>
    <row r="79" spans="1:54" x14ac:dyDescent="0.25">
      <c r="C79" s="57"/>
      <c r="D79" s="54"/>
      <c r="E79" s="6"/>
      <c r="F79" s="19"/>
      <c r="G79" s="24"/>
      <c r="H79" s="24"/>
      <c r="I79" s="31"/>
      <c r="J79" s="31"/>
      <c r="K79" s="35"/>
    </row>
    <row r="80" spans="1:54" x14ac:dyDescent="0.25">
      <c r="C80" s="60" t="s">
        <v>193</v>
      </c>
      <c r="D80" s="55"/>
      <c r="E80" s="5"/>
      <c r="F80" s="20"/>
      <c r="G80" s="26">
        <v>31827.15</v>
      </c>
      <c r="H80" s="26">
        <v>100</v>
      </c>
      <c r="I80" s="32"/>
      <c r="J80" s="32"/>
      <c r="K80" s="36"/>
    </row>
    <row r="83" spans="3:11" x14ac:dyDescent="0.25">
      <c r="C83" s="1" t="s">
        <v>194</v>
      </c>
    </row>
    <row r="84" spans="3:11" x14ac:dyDescent="0.25">
      <c r="C84" s="37" t="s">
        <v>195</v>
      </c>
      <c r="D84" s="37"/>
      <c r="E84" s="37"/>
      <c r="F84" s="37"/>
      <c r="G84" s="37"/>
      <c r="H84" s="37"/>
      <c r="I84" s="37"/>
      <c r="J84" s="37"/>
      <c r="K84" s="37"/>
    </row>
    <row r="85" spans="3:11" x14ac:dyDescent="0.25">
      <c r="C85" s="2" t="s">
        <v>196</v>
      </c>
    </row>
    <row r="86" spans="3:11" x14ac:dyDescent="0.25">
      <c r="C86" s="2" t="s">
        <v>197</v>
      </c>
    </row>
    <row r="87" spans="3:11" ht="30" customHeight="1" x14ac:dyDescent="0.25">
      <c r="C87" s="92" t="s">
        <v>198</v>
      </c>
      <c r="D87" s="93"/>
      <c r="E87" s="93"/>
      <c r="F87" s="93"/>
      <c r="G87" s="93"/>
      <c r="H87" s="93"/>
      <c r="I87" s="93"/>
      <c r="J87" s="93"/>
      <c r="K87" s="93"/>
    </row>
    <row r="88" spans="3:11" x14ac:dyDescent="0.25">
      <c r="C88" s="2" t="s">
        <v>199</v>
      </c>
    </row>
    <row r="90" spans="3:11" x14ac:dyDescent="0.25">
      <c r="C90" s="1" t="s">
        <v>5400</v>
      </c>
      <c r="E90" s="90" t="s">
        <v>5401</v>
      </c>
    </row>
    <row r="91" spans="3:11" x14ac:dyDescent="0.25">
      <c r="E91" s="2" t="s">
        <v>5406</v>
      </c>
    </row>
  </sheetData>
  <mergeCells count="1">
    <mergeCell ref="C87:K87"/>
  </mergeCells>
  <hyperlinks>
    <hyperlink ref="J2" location="'Index'!A1" display="'Index'!A1" xr:uid="{616A37A5-DD19-40E2-A1F8-243F9443118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C64B4-9149-4F7D-BCFF-1C49B47D159A}">
  <sheetPr codeName="Sheet1"/>
  <dimension ref="A1:IV127"/>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848</v>
      </c>
      <c r="J2" s="38" t="s">
        <v>4913</v>
      </c>
    </row>
    <row r="3" spans="1:54" ht="16.5" x14ac:dyDescent="0.3">
      <c r="C3" s="1" t="s">
        <v>28</v>
      </c>
      <c r="D3" s="21" t="s">
        <v>849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385</v>
      </c>
      <c r="C10" s="57" t="s">
        <v>386</v>
      </c>
      <c r="D10" s="54" t="s">
        <v>387</v>
      </c>
      <c r="E10" s="6" t="s">
        <v>246</v>
      </c>
      <c r="F10" s="19">
        <v>990000</v>
      </c>
      <c r="G10" s="24">
        <v>18596.16</v>
      </c>
      <c r="H10" s="24">
        <v>5.85</v>
      </c>
      <c r="I10" s="31"/>
      <c r="J10" s="31"/>
      <c r="K10" s="35"/>
    </row>
    <row r="11" spans="1:54" x14ac:dyDescent="0.25">
      <c r="B11" s="8" t="s">
        <v>376</v>
      </c>
      <c r="C11" s="57" t="s">
        <v>377</v>
      </c>
      <c r="D11" s="54" t="s">
        <v>378</v>
      </c>
      <c r="E11" s="6" t="s">
        <v>58</v>
      </c>
      <c r="F11" s="19">
        <v>495000</v>
      </c>
      <c r="G11" s="24">
        <v>16963.650000000001</v>
      </c>
      <c r="H11" s="24">
        <v>5.33</v>
      </c>
      <c r="I11" s="31"/>
      <c r="J11" s="31"/>
      <c r="K11" s="35"/>
    </row>
    <row r="12" spans="1:54" x14ac:dyDescent="0.25">
      <c r="B12" s="8" t="s">
        <v>149</v>
      </c>
      <c r="C12" s="57" t="s">
        <v>150</v>
      </c>
      <c r="D12" s="54" t="s">
        <v>151</v>
      </c>
      <c r="E12" s="6" t="s">
        <v>152</v>
      </c>
      <c r="F12" s="19">
        <v>2386850</v>
      </c>
      <c r="G12" s="24">
        <v>14736.41</v>
      </c>
      <c r="H12" s="24">
        <v>4.63</v>
      </c>
      <c r="I12" s="31"/>
      <c r="J12" s="31"/>
      <c r="K12" s="35"/>
    </row>
    <row r="13" spans="1:54" x14ac:dyDescent="0.25">
      <c r="B13" s="8" t="s">
        <v>498</v>
      </c>
      <c r="C13" s="57" t="s">
        <v>499</v>
      </c>
      <c r="D13" s="54" t="s">
        <v>500</v>
      </c>
      <c r="E13" s="6" t="s">
        <v>320</v>
      </c>
      <c r="F13" s="19">
        <v>230000</v>
      </c>
      <c r="G13" s="24">
        <v>13779.3</v>
      </c>
      <c r="H13" s="24">
        <v>4.33</v>
      </c>
      <c r="I13" s="31"/>
      <c r="J13" s="31"/>
      <c r="K13" s="35"/>
    </row>
    <row r="14" spans="1:54" x14ac:dyDescent="0.25">
      <c r="B14" s="8" t="s">
        <v>100</v>
      </c>
      <c r="C14" s="57" t="s">
        <v>101</v>
      </c>
      <c r="D14" s="54" t="s">
        <v>102</v>
      </c>
      <c r="E14" s="6" t="s">
        <v>103</v>
      </c>
      <c r="F14" s="19">
        <v>500000</v>
      </c>
      <c r="G14" s="24">
        <v>12572</v>
      </c>
      <c r="H14" s="24">
        <v>3.95</v>
      </c>
      <c r="I14" s="31"/>
      <c r="J14" s="31"/>
      <c r="K14" s="35"/>
    </row>
    <row r="15" spans="1:54" x14ac:dyDescent="0.25">
      <c r="B15" s="8" t="s">
        <v>265</v>
      </c>
      <c r="C15" s="57" t="s">
        <v>266</v>
      </c>
      <c r="D15" s="54" t="s">
        <v>267</v>
      </c>
      <c r="E15" s="6" t="s">
        <v>268</v>
      </c>
      <c r="F15" s="19">
        <v>680000</v>
      </c>
      <c r="G15" s="24">
        <v>12245.44</v>
      </c>
      <c r="H15" s="24">
        <v>3.85</v>
      </c>
      <c r="I15" s="31"/>
      <c r="J15" s="31"/>
      <c r="K15" s="35"/>
    </row>
    <row r="16" spans="1:54" x14ac:dyDescent="0.25">
      <c r="B16" s="8" t="s">
        <v>55</v>
      </c>
      <c r="C16" s="57" t="s">
        <v>56</v>
      </c>
      <c r="D16" s="54" t="s">
        <v>57</v>
      </c>
      <c r="E16" s="6" t="s">
        <v>58</v>
      </c>
      <c r="F16" s="19">
        <v>76100</v>
      </c>
      <c r="G16" s="24">
        <v>12198.07</v>
      </c>
      <c r="H16" s="24">
        <v>3.84</v>
      </c>
      <c r="I16" s="31"/>
      <c r="J16" s="31"/>
      <c r="K16" s="35"/>
    </row>
    <row r="17" spans="2:11" x14ac:dyDescent="0.25">
      <c r="B17" s="8" t="s">
        <v>164</v>
      </c>
      <c r="C17" s="57" t="s">
        <v>165</v>
      </c>
      <c r="D17" s="54" t="s">
        <v>166</v>
      </c>
      <c r="E17" s="6" t="s">
        <v>96</v>
      </c>
      <c r="F17" s="19">
        <v>2350172</v>
      </c>
      <c r="G17" s="24">
        <v>12108.09</v>
      </c>
      <c r="H17" s="24">
        <v>3.81</v>
      </c>
      <c r="I17" s="31"/>
      <c r="J17" s="31"/>
      <c r="K17" s="35"/>
    </row>
    <row r="18" spans="2:11" x14ac:dyDescent="0.25">
      <c r="B18" s="8" t="s">
        <v>87</v>
      </c>
      <c r="C18" s="57" t="s">
        <v>88</v>
      </c>
      <c r="D18" s="54" t="s">
        <v>89</v>
      </c>
      <c r="E18" s="6" t="s">
        <v>58</v>
      </c>
      <c r="F18" s="19">
        <v>170956</v>
      </c>
      <c r="G18" s="24">
        <v>11976.32</v>
      </c>
      <c r="H18" s="24">
        <v>3.77</v>
      </c>
      <c r="I18" s="31"/>
      <c r="J18" s="31"/>
      <c r="K18" s="35"/>
    </row>
    <row r="19" spans="2:11" x14ac:dyDescent="0.25">
      <c r="B19" s="8" t="s">
        <v>93</v>
      </c>
      <c r="C19" s="57" t="s">
        <v>94</v>
      </c>
      <c r="D19" s="54" t="s">
        <v>95</v>
      </c>
      <c r="E19" s="6" t="s">
        <v>96</v>
      </c>
      <c r="F19" s="19">
        <v>509000</v>
      </c>
      <c r="G19" s="24">
        <v>11961.5</v>
      </c>
      <c r="H19" s="24">
        <v>3.76</v>
      </c>
      <c r="I19" s="31"/>
      <c r="J19" s="31"/>
      <c r="K19" s="35"/>
    </row>
    <row r="20" spans="2:11" x14ac:dyDescent="0.25">
      <c r="B20" s="8" t="s">
        <v>569</v>
      </c>
      <c r="C20" s="57" t="s">
        <v>570</v>
      </c>
      <c r="D20" s="54" t="s">
        <v>571</v>
      </c>
      <c r="E20" s="6" t="s">
        <v>156</v>
      </c>
      <c r="F20" s="19">
        <v>252611</v>
      </c>
      <c r="G20" s="24">
        <v>11305.35</v>
      </c>
      <c r="H20" s="24">
        <v>3.55</v>
      </c>
      <c r="I20" s="31"/>
      <c r="J20" s="31"/>
      <c r="K20" s="35"/>
    </row>
    <row r="21" spans="2:11" x14ac:dyDescent="0.25">
      <c r="B21" s="8" t="s">
        <v>340</v>
      </c>
      <c r="C21" s="57" t="s">
        <v>341</v>
      </c>
      <c r="D21" s="54" t="s">
        <v>342</v>
      </c>
      <c r="E21" s="6" t="s">
        <v>119</v>
      </c>
      <c r="F21" s="19">
        <v>906423</v>
      </c>
      <c r="G21" s="24">
        <v>10679.48</v>
      </c>
      <c r="H21" s="24">
        <v>3.36</v>
      </c>
      <c r="I21" s="31"/>
      <c r="J21" s="31"/>
      <c r="K21" s="35"/>
    </row>
    <row r="22" spans="2:11" x14ac:dyDescent="0.25">
      <c r="B22" s="8" t="s">
        <v>379</v>
      </c>
      <c r="C22" s="57" t="s">
        <v>380</v>
      </c>
      <c r="D22" s="54" t="s">
        <v>381</v>
      </c>
      <c r="E22" s="6" t="s">
        <v>103</v>
      </c>
      <c r="F22" s="19">
        <v>2460000</v>
      </c>
      <c r="G22" s="24">
        <v>9878.1299999999992</v>
      </c>
      <c r="H22" s="24">
        <v>3.11</v>
      </c>
      <c r="I22" s="31"/>
      <c r="J22" s="31"/>
      <c r="K22" s="35"/>
    </row>
    <row r="23" spans="2:11" x14ac:dyDescent="0.25">
      <c r="B23" s="8" t="s">
        <v>171</v>
      </c>
      <c r="C23" s="57" t="s">
        <v>172</v>
      </c>
      <c r="D23" s="54" t="s">
        <v>173</v>
      </c>
      <c r="E23" s="6" t="s">
        <v>174</v>
      </c>
      <c r="F23" s="19">
        <v>425000</v>
      </c>
      <c r="G23" s="24">
        <v>9445.2000000000007</v>
      </c>
      <c r="H23" s="24">
        <v>2.97</v>
      </c>
      <c r="I23" s="31"/>
      <c r="J23" s="31"/>
      <c r="K23" s="35"/>
    </row>
    <row r="24" spans="2:11" x14ac:dyDescent="0.25">
      <c r="B24" s="8" t="s">
        <v>90</v>
      </c>
      <c r="C24" s="57" t="s">
        <v>91</v>
      </c>
      <c r="D24" s="54" t="s">
        <v>92</v>
      </c>
      <c r="E24" s="6" t="s">
        <v>58</v>
      </c>
      <c r="F24" s="19">
        <v>250722</v>
      </c>
      <c r="G24" s="24">
        <v>8621.58</v>
      </c>
      <c r="H24" s="24">
        <v>2.71</v>
      </c>
      <c r="I24" s="31"/>
      <c r="J24" s="31"/>
      <c r="K24" s="35"/>
    </row>
    <row r="25" spans="2:11" x14ac:dyDescent="0.25">
      <c r="B25" s="8" t="s">
        <v>116</v>
      </c>
      <c r="C25" s="57" t="s">
        <v>117</v>
      </c>
      <c r="D25" s="54" t="s">
        <v>118</v>
      </c>
      <c r="E25" s="6" t="s">
        <v>119</v>
      </c>
      <c r="F25" s="19">
        <v>20178</v>
      </c>
      <c r="G25" s="24">
        <v>8209.42</v>
      </c>
      <c r="H25" s="24">
        <v>2.58</v>
      </c>
      <c r="I25" s="31"/>
      <c r="J25" s="31"/>
      <c r="K25" s="35"/>
    </row>
    <row r="26" spans="2:11" x14ac:dyDescent="0.25">
      <c r="B26" s="8" t="s">
        <v>850</v>
      </c>
      <c r="C26" s="57" t="s">
        <v>851</v>
      </c>
      <c r="D26" s="54" t="s">
        <v>852</v>
      </c>
      <c r="E26" s="6" t="s">
        <v>152</v>
      </c>
      <c r="F26" s="19">
        <v>2184044</v>
      </c>
      <c r="G26" s="24">
        <v>7860.37</v>
      </c>
      <c r="H26" s="24">
        <v>2.4700000000000002</v>
      </c>
      <c r="I26" s="31"/>
      <c r="J26" s="31"/>
      <c r="K26" s="35"/>
    </row>
    <row r="27" spans="2:11" x14ac:dyDescent="0.25">
      <c r="B27" s="8" t="s">
        <v>853</v>
      </c>
      <c r="C27" s="57" t="s">
        <v>854</v>
      </c>
      <c r="D27" s="54" t="s">
        <v>855</v>
      </c>
      <c r="E27" s="6" t="s">
        <v>96</v>
      </c>
      <c r="F27" s="19">
        <v>505000</v>
      </c>
      <c r="G27" s="24">
        <v>6835.18</v>
      </c>
      <c r="H27" s="24">
        <v>2.15</v>
      </c>
      <c r="I27" s="31"/>
      <c r="J27" s="31"/>
      <c r="K27" s="35"/>
    </row>
    <row r="28" spans="2:11" x14ac:dyDescent="0.25">
      <c r="B28" s="8" t="s">
        <v>856</v>
      </c>
      <c r="C28" s="57" t="s">
        <v>857</v>
      </c>
      <c r="D28" s="54" t="s">
        <v>858</v>
      </c>
      <c r="E28" s="6" t="s">
        <v>859</v>
      </c>
      <c r="F28" s="19">
        <v>250000</v>
      </c>
      <c r="G28" s="24">
        <v>6215.75</v>
      </c>
      <c r="H28" s="24">
        <v>1.95</v>
      </c>
      <c r="I28" s="31"/>
      <c r="J28" s="31"/>
      <c r="K28" s="35"/>
    </row>
    <row r="29" spans="2:11" x14ac:dyDescent="0.25">
      <c r="B29" s="8" t="s">
        <v>607</v>
      </c>
      <c r="C29" s="57" t="s">
        <v>608</v>
      </c>
      <c r="D29" s="54" t="s">
        <v>609</v>
      </c>
      <c r="E29" s="6" t="s">
        <v>156</v>
      </c>
      <c r="F29" s="19">
        <v>1699255</v>
      </c>
      <c r="G29" s="24">
        <v>6181.89</v>
      </c>
      <c r="H29" s="24">
        <v>1.94</v>
      </c>
      <c r="I29" s="31"/>
      <c r="J29" s="31"/>
      <c r="K29" s="35"/>
    </row>
    <row r="30" spans="2:11" x14ac:dyDescent="0.25">
      <c r="B30" s="8" t="s">
        <v>153</v>
      </c>
      <c r="C30" s="57" t="s">
        <v>154</v>
      </c>
      <c r="D30" s="54" t="s">
        <v>155</v>
      </c>
      <c r="E30" s="6" t="s">
        <v>156</v>
      </c>
      <c r="F30" s="19">
        <v>2100000</v>
      </c>
      <c r="G30" s="24">
        <v>4879.9799999999996</v>
      </c>
      <c r="H30" s="24">
        <v>1.53</v>
      </c>
      <c r="I30" s="31"/>
      <c r="J30" s="31"/>
      <c r="K30" s="35"/>
    </row>
    <row r="31" spans="2:11" x14ac:dyDescent="0.25">
      <c r="B31" s="8" t="s">
        <v>860</v>
      </c>
      <c r="C31" s="57" t="s">
        <v>861</v>
      </c>
      <c r="D31" s="54" t="s">
        <v>862</v>
      </c>
      <c r="E31" s="6" t="s">
        <v>96</v>
      </c>
      <c r="F31" s="19">
        <v>1753580</v>
      </c>
      <c r="G31" s="24">
        <v>4727.6499999999996</v>
      </c>
      <c r="H31" s="24">
        <v>1.49</v>
      </c>
      <c r="I31" s="31"/>
      <c r="J31" s="31"/>
      <c r="K31" s="35"/>
    </row>
    <row r="32" spans="2:11" x14ac:dyDescent="0.25">
      <c r="B32" s="8" t="s">
        <v>321</v>
      </c>
      <c r="C32" s="57" t="s">
        <v>322</v>
      </c>
      <c r="D32" s="54" t="s">
        <v>323</v>
      </c>
      <c r="E32" s="6" t="s">
        <v>96</v>
      </c>
      <c r="F32" s="19">
        <v>250000</v>
      </c>
      <c r="G32" s="24">
        <v>4702.5</v>
      </c>
      <c r="H32" s="24">
        <v>1.48</v>
      </c>
      <c r="I32" s="31"/>
      <c r="J32" s="31"/>
      <c r="K32" s="35"/>
    </row>
    <row r="33" spans="2:11" x14ac:dyDescent="0.25">
      <c r="B33" s="8" t="s">
        <v>863</v>
      </c>
      <c r="C33" s="57" t="s">
        <v>864</v>
      </c>
      <c r="D33" s="54" t="s">
        <v>865</v>
      </c>
      <c r="E33" s="6" t="s">
        <v>859</v>
      </c>
      <c r="F33" s="19">
        <v>1550000</v>
      </c>
      <c r="G33" s="24">
        <v>4664.7299999999996</v>
      </c>
      <c r="H33" s="24">
        <v>1.47</v>
      </c>
      <c r="I33" s="31"/>
      <c r="J33" s="31"/>
      <c r="K33" s="35"/>
    </row>
    <row r="34" spans="2:11" x14ac:dyDescent="0.25">
      <c r="B34" s="8" t="s">
        <v>545</v>
      </c>
      <c r="C34" s="57" t="s">
        <v>546</v>
      </c>
      <c r="D34" s="54" t="s">
        <v>547</v>
      </c>
      <c r="E34" s="6" t="s">
        <v>96</v>
      </c>
      <c r="F34" s="19">
        <v>385766</v>
      </c>
      <c r="G34" s="24">
        <v>4595.24</v>
      </c>
      <c r="H34" s="24">
        <v>1.44</v>
      </c>
      <c r="I34" s="31"/>
      <c r="J34" s="31"/>
      <c r="K34" s="35"/>
    </row>
    <row r="35" spans="2:11" x14ac:dyDescent="0.25">
      <c r="B35" s="8" t="s">
        <v>866</v>
      </c>
      <c r="C35" s="57" t="s">
        <v>867</v>
      </c>
      <c r="D35" s="54" t="s">
        <v>868</v>
      </c>
      <c r="E35" s="6" t="s">
        <v>96</v>
      </c>
      <c r="F35" s="19">
        <v>48501</v>
      </c>
      <c r="G35" s="24">
        <v>4227.5200000000004</v>
      </c>
      <c r="H35" s="24">
        <v>1.33</v>
      </c>
      <c r="I35" s="31"/>
      <c r="J35" s="31"/>
      <c r="K35" s="35"/>
    </row>
    <row r="36" spans="2:11" x14ac:dyDescent="0.25">
      <c r="B36" s="8" t="s">
        <v>349</v>
      </c>
      <c r="C36" s="57" t="s">
        <v>350</v>
      </c>
      <c r="D36" s="54" t="s">
        <v>351</v>
      </c>
      <c r="E36" s="6" t="s">
        <v>96</v>
      </c>
      <c r="F36" s="19">
        <v>630464</v>
      </c>
      <c r="G36" s="24">
        <v>4183.13</v>
      </c>
      <c r="H36" s="24">
        <v>1.32</v>
      </c>
      <c r="I36" s="31"/>
      <c r="J36" s="31"/>
      <c r="K36" s="35"/>
    </row>
    <row r="37" spans="2:11" x14ac:dyDescent="0.25">
      <c r="B37" s="8" t="s">
        <v>869</v>
      </c>
      <c r="C37" s="57" t="s">
        <v>870</v>
      </c>
      <c r="D37" s="54" t="s">
        <v>871</v>
      </c>
      <c r="E37" s="6" t="s">
        <v>268</v>
      </c>
      <c r="F37" s="19">
        <v>300000</v>
      </c>
      <c r="G37" s="24">
        <v>3972.9</v>
      </c>
      <c r="H37" s="24">
        <v>1.25</v>
      </c>
      <c r="I37" s="31"/>
      <c r="J37" s="31"/>
      <c r="K37" s="35"/>
    </row>
    <row r="38" spans="2:11" x14ac:dyDescent="0.25">
      <c r="B38" s="8" t="s">
        <v>594</v>
      </c>
      <c r="C38" s="57" t="s">
        <v>595</v>
      </c>
      <c r="D38" s="54" t="s">
        <v>596</v>
      </c>
      <c r="E38" s="6" t="s">
        <v>152</v>
      </c>
      <c r="F38" s="19">
        <v>561453</v>
      </c>
      <c r="G38" s="24">
        <v>3860.55</v>
      </c>
      <c r="H38" s="24">
        <v>1.21</v>
      </c>
      <c r="I38" s="31"/>
      <c r="J38" s="31"/>
      <c r="K38" s="35"/>
    </row>
    <row r="39" spans="2:11" x14ac:dyDescent="0.25">
      <c r="B39" s="8" t="s">
        <v>237</v>
      </c>
      <c r="C39" s="57" t="s">
        <v>238</v>
      </c>
      <c r="D39" s="54" t="s">
        <v>239</v>
      </c>
      <c r="E39" s="6" t="s">
        <v>174</v>
      </c>
      <c r="F39" s="19">
        <v>330350</v>
      </c>
      <c r="G39" s="24">
        <v>3854.85</v>
      </c>
      <c r="H39" s="24">
        <v>1.21</v>
      </c>
      <c r="I39" s="31"/>
      <c r="J39" s="31"/>
      <c r="K39" s="35"/>
    </row>
    <row r="40" spans="2:11" x14ac:dyDescent="0.25">
      <c r="B40" s="8" t="s">
        <v>872</v>
      </c>
      <c r="C40" s="57" t="s">
        <v>873</v>
      </c>
      <c r="D40" s="54" t="s">
        <v>874</v>
      </c>
      <c r="E40" s="6" t="s">
        <v>58</v>
      </c>
      <c r="F40" s="19">
        <v>40000</v>
      </c>
      <c r="G40" s="24">
        <v>3471.4</v>
      </c>
      <c r="H40" s="24">
        <v>1.0900000000000001</v>
      </c>
      <c r="I40" s="31"/>
      <c r="J40" s="31"/>
      <c r="K40" s="35"/>
    </row>
    <row r="41" spans="2:11" x14ac:dyDescent="0.25">
      <c r="B41" s="8" t="s">
        <v>616</v>
      </c>
      <c r="C41" s="57" t="s">
        <v>617</v>
      </c>
      <c r="D41" s="54" t="s">
        <v>618</v>
      </c>
      <c r="E41" s="6" t="s">
        <v>96</v>
      </c>
      <c r="F41" s="19">
        <v>100000</v>
      </c>
      <c r="G41" s="24">
        <v>3367</v>
      </c>
      <c r="H41" s="24">
        <v>1.06</v>
      </c>
      <c r="I41" s="31"/>
      <c r="J41" s="31"/>
      <c r="K41" s="35"/>
    </row>
    <row r="42" spans="2:11" x14ac:dyDescent="0.25">
      <c r="B42" s="8" t="s">
        <v>579</v>
      </c>
      <c r="C42" s="57" t="s">
        <v>580</v>
      </c>
      <c r="D42" s="54" t="s">
        <v>581</v>
      </c>
      <c r="E42" s="6" t="s">
        <v>156</v>
      </c>
      <c r="F42" s="19">
        <v>2200480</v>
      </c>
      <c r="G42" s="24">
        <v>3278.94</v>
      </c>
      <c r="H42" s="24">
        <v>1.03</v>
      </c>
      <c r="I42" s="31"/>
      <c r="J42" s="31"/>
      <c r="K42" s="35"/>
    </row>
    <row r="43" spans="2:11" x14ac:dyDescent="0.25">
      <c r="B43" s="8" t="s">
        <v>875</v>
      </c>
      <c r="C43" s="57" t="s">
        <v>876</v>
      </c>
      <c r="D43" s="54" t="s">
        <v>877</v>
      </c>
      <c r="E43" s="6" t="s">
        <v>96</v>
      </c>
      <c r="F43" s="19">
        <v>812502</v>
      </c>
      <c r="G43" s="24">
        <v>3050.95</v>
      </c>
      <c r="H43" s="24">
        <v>0.96</v>
      </c>
      <c r="I43" s="31"/>
      <c r="J43" s="31"/>
      <c r="K43" s="35"/>
    </row>
    <row r="44" spans="2:11" x14ac:dyDescent="0.25">
      <c r="B44" s="8" t="s">
        <v>878</v>
      </c>
      <c r="C44" s="57" t="s">
        <v>879</v>
      </c>
      <c r="D44" s="54" t="s">
        <v>880</v>
      </c>
      <c r="E44" s="6" t="s">
        <v>160</v>
      </c>
      <c r="F44" s="19">
        <v>222222</v>
      </c>
      <c r="G44" s="24">
        <v>2931.77</v>
      </c>
      <c r="H44" s="24">
        <v>0.92</v>
      </c>
      <c r="I44" s="31"/>
      <c r="J44" s="31"/>
      <c r="K44" s="35"/>
    </row>
    <row r="45" spans="2:11" x14ac:dyDescent="0.25">
      <c r="B45" s="8" t="s">
        <v>269</v>
      </c>
      <c r="C45" s="57" t="s">
        <v>270</v>
      </c>
      <c r="D45" s="54" t="s">
        <v>271</v>
      </c>
      <c r="E45" s="6" t="s">
        <v>174</v>
      </c>
      <c r="F45" s="19">
        <v>500454</v>
      </c>
      <c r="G45" s="24">
        <v>2693.69</v>
      </c>
      <c r="H45" s="24">
        <v>0.85</v>
      </c>
      <c r="I45" s="31"/>
      <c r="J45" s="31"/>
      <c r="K45" s="35"/>
    </row>
    <row r="46" spans="2:11" x14ac:dyDescent="0.25">
      <c r="B46" s="8" t="s">
        <v>881</v>
      </c>
      <c r="C46" s="57" t="s">
        <v>882</v>
      </c>
      <c r="D46" s="54" t="s">
        <v>883</v>
      </c>
      <c r="E46" s="6" t="s">
        <v>320</v>
      </c>
      <c r="F46" s="19">
        <v>200000</v>
      </c>
      <c r="G46" s="24">
        <v>2650</v>
      </c>
      <c r="H46" s="24">
        <v>0.83</v>
      </c>
      <c r="I46" s="31"/>
      <c r="J46" s="31"/>
      <c r="K46" s="35"/>
    </row>
    <row r="47" spans="2:11" x14ac:dyDescent="0.25">
      <c r="B47" s="8" t="s">
        <v>317</v>
      </c>
      <c r="C47" s="57" t="s">
        <v>318</v>
      </c>
      <c r="D47" s="54" t="s">
        <v>319</v>
      </c>
      <c r="E47" s="6" t="s">
        <v>320</v>
      </c>
      <c r="F47" s="19">
        <v>275000</v>
      </c>
      <c r="G47" s="24">
        <v>2510.1999999999998</v>
      </c>
      <c r="H47" s="24">
        <v>0.79</v>
      </c>
      <c r="I47" s="31"/>
      <c r="J47" s="31"/>
      <c r="K47" s="35"/>
    </row>
    <row r="48" spans="2:11" x14ac:dyDescent="0.25">
      <c r="B48" s="8" t="s">
        <v>613</v>
      </c>
      <c r="C48" s="57" t="s">
        <v>614</v>
      </c>
      <c r="D48" s="54" t="s">
        <v>615</v>
      </c>
      <c r="E48" s="6" t="s">
        <v>268</v>
      </c>
      <c r="F48" s="19">
        <v>530973</v>
      </c>
      <c r="G48" s="24">
        <v>2355.9299999999998</v>
      </c>
      <c r="H48" s="24">
        <v>0.74</v>
      </c>
      <c r="I48" s="31"/>
      <c r="J48" s="31"/>
      <c r="K48" s="35"/>
    </row>
    <row r="49" spans="1:11" x14ac:dyDescent="0.25">
      <c r="B49" s="8" t="s">
        <v>884</v>
      </c>
      <c r="C49" s="57" t="s">
        <v>885</v>
      </c>
      <c r="D49" s="54" t="s">
        <v>886</v>
      </c>
      <c r="E49" s="6" t="s">
        <v>96</v>
      </c>
      <c r="F49" s="19">
        <v>757725</v>
      </c>
      <c r="G49" s="24">
        <v>2200.81</v>
      </c>
      <c r="H49" s="24">
        <v>0.69</v>
      </c>
      <c r="I49" s="31"/>
      <c r="J49" s="31"/>
      <c r="K49" s="35"/>
    </row>
    <row r="50" spans="1:11" x14ac:dyDescent="0.25">
      <c r="B50" s="8" t="s">
        <v>887</v>
      </c>
      <c r="C50" s="57" t="s">
        <v>888</v>
      </c>
      <c r="D50" s="54" t="s">
        <v>889</v>
      </c>
      <c r="E50" s="6" t="s">
        <v>268</v>
      </c>
      <c r="F50" s="19">
        <v>807441</v>
      </c>
      <c r="G50" s="24">
        <v>2102.41</v>
      </c>
      <c r="H50" s="24">
        <v>0.66</v>
      </c>
      <c r="I50" s="31"/>
      <c r="J50" s="31"/>
      <c r="K50" s="35"/>
    </row>
    <row r="51" spans="1:11" x14ac:dyDescent="0.25">
      <c r="B51" s="8" t="s">
        <v>890</v>
      </c>
      <c r="C51" s="57" t="s">
        <v>891</v>
      </c>
      <c r="D51" s="54" t="s">
        <v>892</v>
      </c>
      <c r="E51" s="6" t="s">
        <v>156</v>
      </c>
      <c r="F51" s="19">
        <v>290323</v>
      </c>
      <c r="G51" s="24">
        <v>1957.21</v>
      </c>
      <c r="H51" s="24">
        <v>0.62</v>
      </c>
      <c r="I51" s="31"/>
      <c r="J51" s="31"/>
      <c r="K51" s="35"/>
    </row>
    <row r="52" spans="1:11" x14ac:dyDescent="0.25">
      <c r="B52" s="8" t="s">
        <v>893</v>
      </c>
      <c r="C52" s="57" t="s">
        <v>894</v>
      </c>
      <c r="D52" s="54" t="s">
        <v>895</v>
      </c>
      <c r="E52" s="6" t="s">
        <v>320</v>
      </c>
      <c r="F52" s="19">
        <v>248546</v>
      </c>
      <c r="G52" s="24">
        <v>1592.68</v>
      </c>
      <c r="H52" s="24">
        <v>0.5</v>
      </c>
      <c r="I52" s="31"/>
      <c r="J52" s="31"/>
      <c r="K52" s="35"/>
    </row>
    <row r="53" spans="1:11" x14ac:dyDescent="0.25">
      <c r="B53" s="8" t="s">
        <v>314</v>
      </c>
      <c r="C53" s="57" t="s">
        <v>315</v>
      </c>
      <c r="D53" s="54" t="s">
        <v>316</v>
      </c>
      <c r="E53" s="6" t="s">
        <v>96</v>
      </c>
      <c r="F53" s="19">
        <v>290000</v>
      </c>
      <c r="G53" s="24">
        <v>1293.26</v>
      </c>
      <c r="H53" s="24">
        <v>0.41</v>
      </c>
      <c r="I53" s="31"/>
      <c r="J53" s="31"/>
      <c r="K53" s="35"/>
    </row>
    <row r="54" spans="1:11" x14ac:dyDescent="0.25">
      <c r="B54" s="8" t="s">
        <v>896</v>
      </c>
      <c r="C54" s="57" t="s">
        <v>897</v>
      </c>
      <c r="D54" s="54" t="s">
        <v>898</v>
      </c>
      <c r="E54" s="6" t="s">
        <v>152</v>
      </c>
      <c r="F54" s="19">
        <v>1349746</v>
      </c>
      <c r="G54" s="24">
        <v>1108.82</v>
      </c>
      <c r="H54" s="24">
        <v>0.35</v>
      </c>
      <c r="I54" s="31"/>
      <c r="J54" s="31"/>
      <c r="K54" s="35"/>
    </row>
    <row r="55" spans="1:11" x14ac:dyDescent="0.25">
      <c r="B55" s="8" t="s">
        <v>899</v>
      </c>
      <c r="C55" s="57" t="s">
        <v>900</v>
      </c>
      <c r="D55" s="54" t="s">
        <v>901</v>
      </c>
      <c r="E55" s="6" t="s">
        <v>145</v>
      </c>
      <c r="F55" s="19">
        <v>117246</v>
      </c>
      <c r="G55" s="24">
        <v>554.51</v>
      </c>
      <c r="H55" s="24">
        <v>0.17</v>
      </c>
      <c r="I55" s="31"/>
      <c r="J55" s="31"/>
      <c r="K55" s="35"/>
    </row>
    <row r="56" spans="1:11" x14ac:dyDescent="0.25">
      <c r="C56" s="58" t="s">
        <v>175</v>
      </c>
      <c r="D56" s="54"/>
      <c r="E56" s="6"/>
      <c r="F56" s="19"/>
      <c r="G56" s="25">
        <v>303157.92</v>
      </c>
      <c r="H56" s="25">
        <v>95.31</v>
      </c>
      <c r="I56" s="31"/>
      <c r="J56" s="31"/>
      <c r="K56" s="35"/>
    </row>
    <row r="57" spans="1:11" x14ac:dyDescent="0.25">
      <c r="C57" s="57"/>
      <c r="D57" s="54"/>
      <c r="E57" s="6"/>
      <c r="F57" s="19"/>
      <c r="G57" s="24"/>
      <c r="H57" s="24"/>
      <c r="I57" s="31"/>
      <c r="J57" s="31"/>
      <c r="K57" s="35"/>
    </row>
    <row r="58" spans="1:11" x14ac:dyDescent="0.25">
      <c r="C58" s="58" t="s">
        <v>3</v>
      </c>
      <c r="D58" s="54"/>
      <c r="E58" s="6"/>
      <c r="F58" s="19"/>
      <c r="G58" s="24"/>
      <c r="H58" s="24"/>
      <c r="I58" s="31"/>
      <c r="J58" s="31"/>
      <c r="K58" s="35"/>
    </row>
    <row r="59" spans="1:11" x14ac:dyDescent="0.25">
      <c r="B59" s="8" t="s">
        <v>358</v>
      </c>
      <c r="C59" s="57" t="s">
        <v>359</v>
      </c>
      <c r="D59" s="54" t="s">
        <v>360</v>
      </c>
      <c r="E59" s="6" t="s">
        <v>268</v>
      </c>
      <c r="F59" s="19">
        <v>777068</v>
      </c>
      <c r="G59" s="61">
        <v>0</v>
      </c>
      <c r="H59" s="24" t="s">
        <v>5240</v>
      </c>
      <c r="I59" s="31"/>
      <c r="J59" s="31"/>
      <c r="K59" s="35" t="s">
        <v>5292</v>
      </c>
    </row>
    <row r="60" spans="1:11" x14ac:dyDescent="0.25">
      <c r="C60" s="58" t="s">
        <v>175</v>
      </c>
      <c r="D60" s="54"/>
      <c r="E60" s="6"/>
      <c r="F60" s="19"/>
      <c r="G60" s="62">
        <v>0</v>
      </c>
      <c r="H60" s="25" t="s">
        <v>5240</v>
      </c>
      <c r="I60" s="31"/>
      <c r="J60" s="31"/>
      <c r="K60" s="35"/>
    </row>
    <row r="61" spans="1:11" x14ac:dyDescent="0.25">
      <c r="C61" s="57"/>
      <c r="D61" s="54"/>
      <c r="E61" s="6"/>
      <c r="F61" s="19"/>
      <c r="G61" s="24"/>
      <c r="H61" s="24"/>
      <c r="I61" s="31"/>
      <c r="J61" s="31"/>
      <c r="K61" s="35"/>
    </row>
    <row r="62" spans="1:11" x14ac:dyDescent="0.25">
      <c r="C62" s="58" t="s">
        <v>4</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5</v>
      </c>
      <c r="D64" s="54"/>
      <c r="E64" s="6"/>
      <c r="F64" s="19"/>
      <c r="G64" s="24"/>
      <c r="H64" s="24"/>
      <c r="I64" s="31"/>
      <c r="J64" s="31"/>
      <c r="K64" s="35"/>
    </row>
    <row r="65" spans="1:11" x14ac:dyDescent="0.25">
      <c r="C65" s="59" t="s">
        <v>6</v>
      </c>
      <c r="D65" s="54"/>
      <c r="E65" s="6"/>
      <c r="F65" s="19"/>
      <c r="G65" s="24"/>
      <c r="H65" s="24"/>
      <c r="I65" s="31"/>
      <c r="J65" s="31"/>
      <c r="K65" s="35"/>
    </row>
    <row r="66" spans="1:11" x14ac:dyDescent="0.25">
      <c r="B66" s="8" t="s">
        <v>183</v>
      </c>
      <c r="C66" s="57" t="s">
        <v>91</v>
      </c>
      <c r="D66" s="54" t="s">
        <v>184</v>
      </c>
      <c r="E66" s="6" t="s">
        <v>185</v>
      </c>
      <c r="F66" s="19">
        <v>1002888</v>
      </c>
      <c r="G66" s="24">
        <v>100.71</v>
      </c>
      <c r="H66" s="24">
        <v>0.03</v>
      </c>
      <c r="I66" s="31">
        <v>6.05</v>
      </c>
      <c r="J66" s="31"/>
      <c r="K66" s="35" t="s">
        <v>5298</v>
      </c>
    </row>
    <row r="67" spans="1:11" x14ac:dyDescent="0.25">
      <c r="C67" s="58" t="s">
        <v>175</v>
      </c>
      <c r="D67" s="54"/>
      <c r="E67" s="6"/>
      <c r="F67" s="19"/>
      <c r="G67" s="25">
        <v>100.71</v>
      </c>
      <c r="H67" s="25">
        <v>0.03</v>
      </c>
      <c r="I67" s="31"/>
      <c r="J67" s="31"/>
      <c r="K67" s="35"/>
    </row>
    <row r="68" spans="1:11" x14ac:dyDescent="0.25">
      <c r="C68" s="57"/>
      <c r="D68" s="54"/>
      <c r="E68" s="6"/>
      <c r="F68" s="19"/>
      <c r="G68" s="24"/>
      <c r="H68" s="24"/>
      <c r="I68" s="31"/>
      <c r="J68" s="31"/>
      <c r="K68" s="35"/>
    </row>
    <row r="69" spans="1:11" x14ac:dyDescent="0.25">
      <c r="C69" s="58" t="s">
        <v>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9</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A78" s="28"/>
      <c r="B78" s="28"/>
      <c r="C78" s="58" t="s">
        <v>13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14</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186</v>
      </c>
      <c r="C83" s="57" t="s">
        <v>187</v>
      </c>
      <c r="D83" s="54" t="s">
        <v>188</v>
      </c>
      <c r="E83" s="6" t="s">
        <v>189</v>
      </c>
      <c r="F83" s="19">
        <v>300000</v>
      </c>
      <c r="G83" s="24">
        <v>297.79000000000002</v>
      </c>
      <c r="H83" s="24">
        <v>0.09</v>
      </c>
      <c r="I83" s="31">
        <v>5.4218999999999999</v>
      </c>
      <c r="J83" s="31"/>
      <c r="K83" s="35"/>
    </row>
    <row r="84" spans="1:11" x14ac:dyDescent="0.25">
      <c r="C84" s="58" t="s">
        <v>175</v>
      </c>
      <c r="D84" s="54"/>
      <c r="E84" s="6"/>
      <c r="F84" s="19"/>
      <c r="G84" s="25">
        <v>297.79000000000002</v>
      </c>
      <c r="H84" s="25">
        <v>0.09</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190</v>
      </c>
      <c r="C102" s="57" t="s">
        <v>191</v>
      </c>
      <c r="D102" s="54"/>
      <c r="E102" s="6"/>
      <c r="F102" s="19"/>
      <c r="G102" s="24">
        <v>15042.43</v>
      </c>
      <c r="H102" s="24">
        <v>4.7300000000000004</v>
      </c>
      <c r="I102" s="31"/>
      <c r="J102" s="31"/>
      <c r="K102" s="35"/>
    </row>
    <row r="103" spans="1:54" x14ac:dyDescent="0.25">
      <c r="C103" s="58" t="s">
        <v>175</v>
      </c>
      <c r="D103" s="54"/>
      <c r="E103" s="6"/>
      <c r="F103" s="19"/>
      <c r="G103" s="25">
        <v>15042.43</v>
      </c>
      <c r="H103" s="25">
        <v>4.7300000000000004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5239</v>
      </c>
      <c r="D106" s="54"/>
      <c r="E106" s="6"/>
      <c r="F106" s="19"/>
      <c r="G106" s="24">
        <v>2000</v>
      </c>
      <c r="H106" s="24">
        <v>0.63</v>
      </c>
      <c r="I106" s="31"/>
      <c r="J106" s="31"/>
      <c r="K106" s="35"/>
      <c r="L106" s="3"/>
      <c r="AI106" s="3"/>
      <c r="AV106" s="3"/>
      <c r="AX106" s="3"/>
      <c r="BB106" s="3"/>
    </row>
    <row r="107" spans="1:54" x14ac:dyDescent="0.25">
      <c r="B107" s="8"/>
      <c r="C107" s="57" t="s">
        <v>192</v>
      </c>
      <c r="D107" s="54"/>
      <c r="E107" s="6"/>
      <c r="F107" s="19"/>
      <c r="G107" s="24">
        <v>-2561.67</v>
      </c>
      <c r="H107" s="24">
        <v>-0.79</v>
      </c>
      <c r="I107" s="31"/>
      <c r="J107" s="31"/>
      <c r="K107" s="35"/>
    </row>
    <row r="108" spans="1:54" x14ac:dyDescent="0.25">
      <c r="C108" s="58" t="s">
        <v>175</v>
      </c>
      <c r="D108" s="54"/>
      <c r="E108" s="6"/>
      <c r="F108" s="19"/>
      <c r="G108" s="25">
        <v>-561.66999999999996</v>
      </c>
      <c r="H108" s="25">
        <v>-0.16</v>
      </c>
      <c r="I108" s="31"/>
      <c r="J108" s="31"/>
      <c r="K108" s="35"/>
    </row>
    <row r="109" spans="1:54" x14ac:dyDescent="0.25">
      <c r="C109" s="57"/>
      <c r="D109" s="54"/>
      <c r="E109" s="6"/>
      <c r="F109" s="19"/>
      <c r="G109" s="24"/>
      <c r="H109" s="24"/>
      <c r="I109" s="31"/>
      <c r="J109" s="31"/>
      <c r="K109" s="35"/>
    </row>
    <row r="110" spans="1:54" x14ac:dyDescent="0.25">
      <c r="C110" s="60" t="s">
        <v>193</v>
      </c>
      <c r="D110" s="55"/>
      <c r="E110" s="5"/>
      <c r="F110" s="20"/>
      <c r="G110" s="26">
        <v>318037.18</v>
      </c>
      <c r="H110" s="26">
        <v>100.00000000000001</v>
      </c>
      <c r="I110" s="32"/>
      <c r="J110" s="32"/>
      <c r="K110" s="36"/>
    </row>
    <row r="112" spans="1:54" s="50" customFormat="1" ht="15.75" x14ac:dyDescent="0.3">
      <c r="C112" s="50" t="s">
        <v>4987</v>
      </c>
      <c r="F112" s="51"/>
      <c r="G112" s="51"/>
      <c r="H112" s="51"/>
    </row>
    <row r="113" spans="2:11" s="42" customFormat="1" ht="27" x14ac:dyDescent="0.25">
      <c r="B113" s="43"/>
      <c r="C113" s="43" t="s">
        <v>4982</v>
      </c>
      <c r="D113" s="43" t="s">
        <v>4983</v>
      </c>
      <c r="E113" s="43" t="s">
        <v>4984</v>
      </c>
      <c r="F113" s="44" t="s">
        <v>34</v>
      </c>
      <c r="G113" s="45" t="s">
        <v>4985</v>
      </c>
      <c r="H113" s="44" t="s">
        <v>36</v>
      </c>
      <c r="I113" s="43" t="s">
        <v>39</v>
      </c>
    </row>
    <row r="114" spans="2:11" s="42" customFormat="1" ht="13.5" x14ac:dyDescent="0.25">
      <c r="B114" s="43"/>
      <c r="C114" s="43" t="s">
        <v>4919</v>
      </c>
      <c r="D114" s="43"/>
      <c r="E114" s="43"/>
      <c r="F114" s="44"/>
      <c r="G114" s="45"/>
      <c r="H114" s="44"/>
      <c r="I114" s="43"/>
    </row>
    <row r="115" spans="2:11" s="2" customFormat="1" ht="13.5" x14ac:dyDescent="0.25">
      <c r="B115" s="46">
        <v>2220857</v>
      </c>
      <c r="C115" s="46" t="s">
        <v>5018</v>
      </c>
      <c r="D115" s="46" t="s">
        <v>4989</v>
      </c>
      <c r="E115" s="46" t="s">
        <v>152</v>
      </c>
      <c r="F115" s="47">
        <v>253750</v>
      </c>
      <c r="G115" s="47">
        <v>1578.5787499999999</v>
      </c>
      <c r="H115" s="47">
        <v>0.5</v>
      </c>
      <c r="I115" s="46"/>
    </row>
    <row r="116" spans="2:11" s="1" customFormat="1" ht="13.5" x14ac:dyDescent="0.25">
      <c r="B116" s="48"/>
      <c r="C116" s="48" t="s">
        <v>4986</v>
      </c>
      <c r="D116" s="48"/>
      <c r="E116" s="48"/>
      <c r="F116" s="49"/>
      <c r="G116" s="49">
        <v>1578.5787499999999</v>
      </c>
      <c r="H116" s="49">
        <v>0.5</v>
      </c>
      <c r="I116" s="48"/>
    </row>
    <row r="118" spans="2:11" x14ac:dyDescent="0.25">
      <c r="C118" s="1" t="s">
        <v>194</v>
      </c>
    </row>
    <row r="119" spans="2:11" x14ac:dyDescent="0.25">
      <c r="C119" s="37" t="s">
        <v>195</v>
      </c>
      <c r="D119" s="37"/>
      <c r="E119" s="37"/>
      <c r="F119" s="37"/>
      <c r="G119" s="37"/>
      <c r="H119" s="37"/>
      <c r="I119" s="37"/>
      <c r="J119" s="37"/>
      <c r="K119" s="37"/>
    </row>
    <row r="120" spans="2:11" x14ac:dyDescent="0.25">
      <c r="C120" s="2" t="s">
        <v>196</v>
      </c>
    </row>
    <row r="121" spans="2:11" x14ac:dyDescent="0.25">
      <c r="C121" s="2" t="s">
        <v>197</v>
      </c>
    </row>
    <row r="122" spans="2:11" ht="30" customHeight="1" x14ac:dyDescent="0.25">
      <c r="C122" s="92" t="s">
        <v>198</v>
      </c>
      <c r="D122" s="93"/>
      <c r="E122" s="93"/>
      <c r="F122" s="93"/>
      <c r="G122" s="93"/>
      <c r="H122" s="93"/>
      <c r="I122" s="93"/>
      <c r="J122" s="93"/>
      <c r="K122" s="93"/>
    </row>
    <row r="123" spans="2:11" x14ac:dyDescent="0.25">
      <c r="C123" s="2" t="s">
        <v>199</v>
      </c>
    </row>
    <row r="124" spans="2:11" x14ac:dyDescent="0.25">
      <c r="C124" s="2" t="s">
        <v>5262</v>
      </c>
    </row>
    <row r="126" spans="2:11" x14ac:dyDescent="0.25">
      <c r="C126" s="1" t="s">
        <v>5400</v>
      </c>
      <c r="E126" s="90" t="s">
        <v>5401</v>
      </c>
    </row>
    <row r="127" spans="2:11" x14ac:dyDescent="0.25">
      <c r="E127" s="2" t="s">
        <v>5407</v>
      </c>
    </row>
  </sheetData>
  <mergeCells count="1">
    <mergeCell ref="C122:K122"/>
  </mergeCells>
  <hyperlinks>
    <hyperlink ref="J2" location="'Index'!A1" display="'Index'!A1" xr:uid="{006E7D0F-EBF5-4A1F-AFCD-74FA9D8FEFC6}"/>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27A33-3FC7-4D79-A8AB-E5A792F10ED0}">
  <sheetPr codeName="Sheet1"/>
  <dimension ref="A1:IV78"/>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3627</v>
      </c>
      <c r="J2" s="38" t="s">
        <v>4913</v>
      </c>
    </row>
    <row r="3" spans="1:54" ht="16.5" x14ac:dyDescent="0.3">
      <c r="C3" s="1" t="s">
        <v>28</v>
      </c>
      <c r="D3" s="21" t="s">
        <v>3628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3629</v>
      </c>
      <c r="C26" s="57" t="s">
        <v>3630</v>
      </c>
      <c r="D26" s="54" t="s">
        <v>3631</v>
      </c>
      <c r="E26" s="6" t="s">
        <v>189</v>
      </c>
      <c r="F26" s="19">
        <v>2500000</v>
      </c>
      <c r="G26" s="24">
        <v>2534.41</v>
      </c>
      <c r="H26" s="24">
        <v>65.41</v>
      </c>
      <c r="I26" s="31">
        <v>6.1880147000000001</v>
      </c>
      <c r="J26" s="31"/>
      <c r="K26" s="35"/>
    </row>
    <row r="27" spans="1:11" x14ac:dyDescent="0.25">
      <c r="B27" s="8" t="s">
        <v>3632</v>
      </c>
      <c r="C27" s="57" t="s">
        <v>3633</v>
      </c>
      <c r="D27" s="54" t="s">
        <v>3634</v>
      </c>
      <c r="E27" s="6" t="s">
        <v>189</v>
      </c>
      <c r="F27" s="19">
        <v>275000</v>
      </c>
      <c r="G27" s="24">
        <v>277.86</v>
      </c>
      <c r="H27" s="24">
        <v>7.17</v>
      </c>
      <c r="I27" s="31">
        <v>6.1725626</v>
      </c>
      <c r="J27" s="31"/>
      <c r="K27" s="35"/>
    </row>
    <row r="28" spans="1:11" x14ac:dyDescent="0.25">
      <c r="B28" s="8" t="s">
        <v>3635</v>
      </c>
      <c r="C28" s="57" t="s">
        <v>3636</v>
      </c>
      <c r="D28" s="54" t="s">
        <v>3637</v>
      </c>
      <c r="E28" s="6" t="s">
        <v>189</v>
      </c>
      <c r="F28" s="19">
        <v>100000</v>
      </c>
      <c r="G28" s="24">
        <v>101.37</v>
      </c>
      <c r="H28" s="24">
        <v>2.62</v>
      </c>
      <c r="I28" s="31">
        <v>6.1738505999999997</v>
      </c>
      <c r="J28" s="31"/>
      <c r="K28" s="35"/>
    </row>
    <row r="29" spans="1:11" x14ac:dyDescent="0.25">
      <c r="C29" s="58" t="s">
        <v>175</v>
      </c>
      <c r="D29" s="54"/>
      <c r="E29" s="6"/>
      <c r="F29" s="19"/>
      <c r="G29" s="25">
        <v>2913.64</v>
      </c>
      <c r="H29" s="25">
        <v>75.2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3448</v>
      </c>
      <c r="C41" s="57" t="s">
        <v>3449</v>
      </c>
      <c r="D41" s="54" t="s">
        <v>3450</v>
      </c>
      <c r="E41" s="6" t="s">
        <v>189</v>
      </c>
      <c r="F41" s="19">
        <v>346000</v>
      </c>
      <c r="G41" s="24">
        <v>332.43</v>
      </c>
      <c r="H41" s="24">
        <v>8.58</v>
      </c>
      <c r="I41" s="31">
        <v>5.9086224999999999</v>
      </c>
      <c r="J41" s="31"/>
      <c r="K41" s="35"/>
    </row>
    <row r="42" spans="1:11" x14ac:dyDescent="0.25">
      <c r="B42" s="8" t="s">
        <v>3546</v>
      </c>
      <c r="C42" s="57" t="s">
        <v>3547</v>
      </c>
      <c r="D42" s="54" t="s">
        <v>3548</v>
      </c>
      <c r="E42" s="6" t="s">
        <v>189</v>
      </c>
      <c r="F42" s="19">
        <v>305000</v>
      </c>
      <c r="G42" s="24">
        <v>288.67</v>
      </c>
      <c r="H42" s="24">
        <v>7.45</v>
      </c>
      <c r="I42" s="31">
        <v>5.8594198000000004</v>
      </c>
      <c r="J42" s="31"/>
      <c r="K42" s="35"/>
    </row>
    <row r="43" spans="1:11" x14ac:dyDescent="0.25">
      <c r="B43" s="8" t="s">
        <v>3618</v>
      </c>
      <c r="C43" s="57" t="s">
        <v>3619</v>
      </c>
      <c r="D43" s="54" t="s">
        <v>3620</v>
      </c>
      <c r="E43" s="6" t="s">
        <v>189</v>
      </c>
      <c r="F43" s="19">
        <v>120000</v>
      </c>
      <c r="G43" s="24">
        <v>112.98</v>
      </c>
      <c r="H43" s="24">
        <v>2.92</v>
      </c>
      <c r="I43" s="31">
        <v>5.8635824999999997</v>
      </c>
      <c r="J43" s="31"/>
      <c r="K43" s="35"/>
    </row>
    <row r="44" spans="1:11" x14ac:dyDescent="0.25">
      <c r="B44" s="8" t="s">
        <v>3578</v>
      </c>
      <c r="C44" s="57" t="s">
        <v>3579</v>
      </c>
      <c r="D44" s="54" t="s">
        <v>3580</v>
      </c>
      <c r="E44" s="6" t="s">
        <v>189</v>
      </c>
      <c r="F44" s="19">
        <v>100000</v>
      </c>
      <c r="G44" s="24">
        <v>94.7</v>
      </c>
      <c r="H44" s="24">
        <v>2.44</v>
      </c>
      <c r="I44" s="31">
        <v>5.8597795000000001</v>
      </c>
      <c r="J44" s="31"/>
      <c r="K44" s="35"/>
    </row>
    <row r="45" spans="1:11" x14ac:dyDescent="0.25">
      <c r="C45" s="58" t="s">
        <v>175</v>
      </c>
      <c r="D45" s="54"/>
      <c r="E45" s="6"/>
      <c r="F45" s="19"/>
      <c r="G45" s="25">
        <v>828.78</v>
      </c>
      <c r="H45" s="25">
        <v>21.39</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190</v>
      </c>
      <c r="C59" s="57" t="s">
        <v>191</v>
      </c>
      <c r="D59" s="54"/>
      <c r="E59" s="6"/>
      <c r="F59" s="19"/>
      <c r="G59" s="24">
        <v>38.409999999999997</v>
      </c>
      <c r="H59" s="24">
        <v>0.99</v>
      </c>
      <c r="I59" s="31"/>
      <c r="J59" s="31"/>
      <c r="K59" s="35"/>
    </row>
    <row r="60" spans="1:54" x14ac:dyDescent="0.25">
      <c r="C60" s="58" t="s">
        <v>175</v>
      </c>
      <c r="D60" s="54"/>
      <c r="E60" s="6"/>
      <c r="F60" s="19"/>
      <c r="G60" s="25">
        <v>38.409999999999997</v>
      </c>
      <c r="H60" s="25">
        <v>0.99</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5239</v>
      </c>
      <c r="D63" s="54"/>
      <c r="E63" s="6"/>
      <c r="F63" s="19"/>
      <c r="G63" s="24" t="s">
        <v>2</v>
      </c>
      <c r="H63" s="24" t="s">
        <v>2</v>
      </c>
      <c r="I63" s="31"/>
      <c r="J63" s="31"/>
      <c r="K63" s="35"/>
      <c r="L63" s="3"/>
      <c r="AI63" s="3"/>
      <c r="AV63" s="3"/>
      <c r="AX63" s="3"/>
      <c r="BB63" s="3"/>
    </row>
    <row r="64" spans="1:54" x14ac:dyDescent="0.25">
      <c r="B64" s="8"/>
      <c r="C64" s="57" t="s">
        <v>192</v>
      </c>
      <c r="D64" s="54"/>
      <c r="E64" s="6"/>
      <c r="F64" s="19"/>
      <c r="G64" s="24">
        <v>93.55</v>
      </c>
      <c r="H64" s="24">
        <v>2.42</v>
      </c>
      <c r="I64" s="31"/>
      <c r="J64" s="31"/>
      <c r="K64" s="35"/>
    </row>
    <row r="65" spans="3:11" x14ac:dyDescent="0.25">
      <c r="C65" s="58" t="s">
        <v>175</v>
      </c>
      <c r="D65" s="54"/>
      <c r="E65" s="6"/>
      <c r="F65" s="19"/>
      <c r="G65" s="25">
        <v>93.55</v>
      </c>
      <c r="H65" s="25">
        <v>2.42</v>
      </c>
      <c r="I65" s="31"/>
      <c r="J65" s="31"/>
      <c r="K65" s="35"/>
    </row>
    <row r="66" spans="3:11" x14ac:dyDescent="0.25">
      <c r="C66" s="57"/>
      <c r="D66" s="54"/>
      <c r="E66" s="6"/>
      <c r="F66" s="19"/>
      <c r="G66" s="24"/>
      <c r="H66" s="24"/>
      <c r="I66" s="31"/>
      <c r="J66" s="31"/>
      <c r="K66" s="35"/>
    </row>
    <row r="67" spans="3:11" x14ac:dyDescent="0.25">
      <c r="C67" s="60" t="s">
        <v>193</v>
      </c>
      <c r="D67" s="55"/>
      <c r="E67" s="5"/>
      <c r="F67" s="20"/>
      <c r="G67" s="26">
        <v>3874.38</v>
      </c>
      <c r="H67" s="26">
        <v>100</v>
      </c>
      <c r="I67" s="32"/>
      <c r="J67" s="32"/>
      <c r="K67" s="36"/>
    </row>
    <row r="70" spans="3:11" x14ac:dyDescent="0.25">
      <c r="C70" s="1" t="s">
        <v>194</v>
      </c>
    </row>
    <row r="71" spans="3:11" x14ac:dyDescent="0.25">
      <c r="C71" s="37" t="s">
        <v>195</v>
      </c>
      <c r="D71" s="37"/>
      <c r="E71" s="37"/>
      <c r="F71" s="37"/>
      <c r="G71" s="37"/>
      <c r="H71" s="37"/>
      <c r="I71" s="37"/>
      <c r="J71" s="37"/>
      <c r="K71" s="37"/>
    </row>
    <row r="72" spans="3:11" x14ac:dyDescent="0.25">
      <c r="C72" s="2" t="s">
        <v>196</v>
      </c>
    </row>
    <row r="73" spans="3:11" x14ac:dyDescent="0.25">
      <c r="C73" s="2" t="s">
        <v>197</v>
      </c>
    </row>
    <row r="74" spans="3:11" ht="30" customHeight="1" x14ac:dyDescent="0.25">
      <c r="C74" s="92" t="s">
        <v>198</v>
      </c>
      <c r="D74" s="93"/>
      <c r="E74" s="93"/>
      <c r="F74" s="93"/>
      <c r="G74" s="93"/>
      <c r="H74" s="93"/>
      <c r="I74" s="93"/>
      <c r="J74" s="93"/>
      <c r="K74" s="93"/>
    </row>
    <row r="75" spans="3:11" x14ac:dyDescent="0.25">
      <c r="C75" s="2" t="s">
        <v>199</v>
      </c>
    </row>
    <row r="77" spans="3:11" x14ac:dyDescent="0.25">
      <c r="C77" s="1" t="s">
        <v>5400</v>
      </c>
      <c r="E77" s="90" t="s">
        <v>5401</v>
      </c>
    </row>
    <row r="78" spans="3:11" x14ac:dyDescent="0.25">
      <c r="E78" s="2" t="s">
        <v>5406</v>
      </c>
    </row>
  </sheetData>
  <mergeCells count="1">
    <mergeCell ref="C74:K74"/>
  </mergeCells>
  <hyperlinks>
    <hyperlink ref="J2" location="'Index'!A1" display="'Index'!A1" xr:uid="{6144B34D-80F4-4794-822F-9BAAD4ECC816}"/>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9637-8F7A-4188-ACDF-A5C2C6D22A2E}">
  <sheetPr codeName="Sheet1"/>
  <dimension ref="A1:IV89"/>
  <sheetViews>
    <sheetView showGridLines="0" zoomScale="90" zoomScaleNormal="90" workbookViewId="0">
      <pane ySplit="6" topLeftCell="A73" activePane="bottomLeft" state="frozen"/>
      <selection pane="bottomLeft" activeCell="H101" sqref="H10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3638</v>
      </c>
      <c r="J2" s="38" t="s">
        <v>4913</v>
      </c>
    </row>
    <row r="3" spans="1:54" ht="16.5" x14ac:dyDescent="0.3">
      <c r="C3" s="1" t="s">
        <v>28</v>
      </c>
      <c r="D3" s="21" t="s">
        <v>3639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3640</v>
      </c>
      <c r="C26" s="57" t="s">
        <v>3641</v>
      </c>
      <c r="D26" s="54" t="s">
        <v>3642</v>
      </c>
      <c r="E26" s="6" t="s">
        <v>189</v>
      </c>
      <c r="F26" s="19">
        <v>5000000</v>
      </c>
      <c r="G26" s="24">
        <v>5066.97</v>
      </c>
      <c r="H26" s="24">
        <v>19.39</v>
      </c>
      <c r="I26" s="31">
        <v>6.2033211000000001</v>
      </c>
      <c r="J26" s="31"/>
      <c r="K26" s="35"/>
    </row>
    <row r="27" spans="1:11" x14ac:dyDescent="0.25">
      <c r="B27" s="8" t="s">
        <v>3643</v>
      </c>
      <c r="C27" s="57" t="s">
        <v>3644</v>
      </c>
      <c r="D27" s="54" t="s">
        <v>3645</v>
      </c>
      <c r="E27" s="6" t="s">
        <v>189</v>
      </c>
      <c r="F27" s="19">
        <v>5000000</v>
      </c>
      <c r="G27" s="24">
        <v>5052.5</v>
      </c>
      <c r="H27" s="24">
        <v>19.329999999999998</v>
      </c>
      <c r="I27" s="31">
        <v>6.1651001000000001</v>
      </c>
      <c r="J27" s="31"/>
      <c r="K27" s="35"/>
    </row>
    <row r="28" spans="1:11" x14ac:dyDescent="0.25">
      <c r="B28" s="8" t="s">
        <v>3646</v>
      </c>
      <c r="C28" s="57" t="s">
        <v>3647</v>
      </c>
      <c r="D28" s="54" t="s">
        <v>3648</v>
      </c>
      <c r="E28" s="6" t="s">
        <v>189</v>
      </c>
      <c r="F28" s="19">
        <v>4000000</v>
      </c>
      <c r="G28" s="24">
        <v>4054.19</v>
      </c>
      <c r="H28" s="24">
        <v>15.51</v>
      </c>
      <c r="I28" s="31">
        <v>6.2189671000000004</v>
      </c>
      <c r="J28" s="31"/>
      <c r="K28" s="35"/>
    </row>
    <row r="29" spans="1:11" x14ac:dyDescent="0.25">
      <c r="B29" s="8" t="s">
        <v>3649</v>
      </c>
      <c r="C29" s="57" t="s">
        <v>3650</v>
      </c>
      <c r="D29" s="54" t="s">
        <v>3651</v>
      </c>
      <c r="E29" s="6" t="s">
        <v>189</v>
      </c>
      <c r="F29" s="19">
        <v>2500000</v>
      </c>
      <c r="G29" s="24">
        <v>2520.5700000000002</v>
      </c>
      <c r="H29" s="24">
        <v>9.64</v>
      </c>
      <c r="I29" s="31">
        <v>6.1674125999999996</v>
      </c>
      <c r="J29" s="31"/>
      <c r="K29" s="35"/>
    </row>
    <row r="30" spans="1:11" x14ac:dyDescent="0.25">
      <c r="B30" s="8" t="s">
        <v>3652</v>
      </c>
      <c r="C30" s="57" t="s">
        <v>3653</v>
      </c>
      <c r="D30" s="54" t="s">
        <v>3654</v>
      </c>
      <c r="E30" s="6" t="s">
        <v>189</v>
      </c>
      <c r="F30" s="19">
        <v>2500000</v>
      </c>
      <c r="G30" s="24">
        <v>2518.52</v>
      </c>
      <c r="H30" s="24">
        <v>9.64</v>
      </c>
      <c r="I30" s="31">
        <v>6.2240311999999998</v>
      </c>
      <c r="J30" s="31"/>
      <c r="K30" s="35"/>
    </row>
    <row r="31" spans="1:11" x14ac:dyDescent="0.25">
      <c r="B31" s="8" t="s">
        <v>3655</v>
      </c>
      <c r="C31" s="57" t="s">
        <v>3656</v>
      </c>
      <c r="D31" s="54" t="s">
        <v>3657</v>
      </c>
      <c r="E31" s="6" t="s">
        <v>189</v>
      </c>
      <c r="F31" s="19">
        <v>500000</v>
      </c>
      <c r="G31" s="24">
        <v>505.48</v>
      </c>
      <c r="H31" s="24">
        <v>1.93</v>
      </c>
      <c r="I31" s="31">
        <v>6.1725626</v>
      </c>
      <c r="J31" s="31"/>
      <c r="K31" s="35"/>
    </row>
    <row r="32" spans="1:11" x14ac:dyDescent="0.25">
      <c r="B32" s="8" t="s">
        <v>3658</v>
      </c>
      <c r="C32" s="57" t="s">
        <v>3659</v>
      </c>
      <c r="D32" s="54" t="s">
        <v>3660</v>
      </c>
      <c r="E32" s="6" t="s">
        <v>189</v>
      </c>
      <c r="F32" s="19">
        <v>105100</v>
      </c>
      <c r="G32" s="24">
        <v>106.2</v>
      </c>
      <c r="H32" s="24">
        <v>0.41</v>
      </c>
      <c r="I32" s="31">
        <v>6.2645768999999998</v>
      </c>
      <c r="J32" s="31"/>
      <c r="K32" s="35"/>
    </row>
    <row r="33" spans="1:11" x14ac:dyDescent="0.25">
      <c r="C33" s="58" t="s">
        <v>175</v>
      </c>
      <c r="D33" s="54"/>
      <c r="E33" s="6"/>
      <c r="F33" s="19"/>
      <c r="G33" s="25">
        <v>19824.43</v>
      </c>
      <c r="H33" s="25">
        <v>75.849999999999994</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3546</v>
      </c>
      <c r="C45" s="57" t="s">
        <v>3547</v>
      </c>
      <c r="D45" s="54" t="s">
        <v>3548</v>
      </c>
      <c r="E45" s="6" t="s">
        <v>189</v>
      </c>
      <c r="F45" s="19">
        <v>2368000</v>
      </c>
      <c r="G45" s="24">
        <v>2241.19</v>
      </c>
      <c r="H45" s="24">
        <v>8.58</v>
      </c>
      <c r="I45" s="31">
        <v>5.8594198000000004</v>
      </c>
      <c r="J45" s="31"/>
      <c r="K45" s="35"/>
    </row>
    <row r="46" spans="1:11" x14ac:dyDescent="0.25">
      <c r="B46" s="8" t="s">
        <v>3439</v>
      </c>
      <c r="C46" s="57" t="s">
        <v>3440</v>
      </c>
      <c r="D46" s="54" t="s">
        <v>3441</v>
      </c>
      <c r="E46" s="6" t="s">
        <v>189</v>
      </c>
      <c r="F46" s="19">
        <v>750000</v>
      </c>
      <c r="G46" s="24">
        <v>719.77</v>
      </c>
      <c r="H46" s="24">
        <v>2.75</v>
      </c>
      <c r="I46" s="31">
        <v>5.9086224999999999</v>
      </c>
      <c r="J46" s="31"/>
      <c r="K46" s="35"/>
    </row>
    <row r="47" spans="1:11" x14ac:dyDescent="0.25">
      <c r="B47" s="8" t="s">
        <v>3661</v>
      </c>
      <c r="C47" s="57" t="s">
        <v>3662</v>
      </c>
      <c r="D47" s="54" t="s">
        <v>3663</v>
      </c>
      <c r="E47" s="6" t="s">
        <v>189</v>
      </c>
      <c r="F47" s="19">
        <v>620000</v>
      </c>
      <c r="G47" s="24">
        <v>578.72</v>
      </c>
      <c r="H47" s="24">
        <v>2.21</v>
      </c>
      <c r="I47" s="31">
        <v>5.8819384000000001</v>
      </c>
      <c r="J47" s="31"/>
      <c r="K47" s="35"/>
    </row>
    <row r="48" spans="1:11" x14ac:dyDescent="0.25">
      <c r="B48" s="8" t="s">
        <v>3664</v>
      </c>
      <c r="C48" s="57" t="s">
        <v>3665</v>
      </c>
      <c r="D48" s="54" t="s">
        <v>3666</v>
      </c>
      <c r="E48" s="6" t="s">
        <v>189</v>
      </c>
      <c r="F48" s="19">
        <v>600000</v>
      </c>
      <c r="G48" s="24">
        <v>560.33000000000004</v>
      </c>
      <c r="H48" s="24">
        <v>2.14</v>
      </c>
      <c r="I48" s="31">
        <v>5.8811673999999998</v>
      </c>
      <c r="J48" s="31"/>
      <c r="K48" s="35"/>
    </row>
    <row r="49" spans="1:11" x14ac:dyDescent="0.25">
      <c r="B49" s="8" t="s">
        <v>3578</v>
      </c>
      <c r="C49" s="57" t="s">
        <v>3579</v>
      </c>
      <c r="D49" s="54" t="s">
        <v>3580</v>
      </c>
      <c r="E49" s="6" t="s">
        <v>189</v>
      </c>
      <c r="F49" s="19">
        <v>559900</v>
      </c>
      <c r="G49" s="24">
        <v>530.25</v>
      </c>
      <c r="H49" s="24">
        <v>2.0299999999999998</v>
      </c>
      <c r="I49" s="31">
        <v>5.8597795000000001</v>
      </c>
      <c r="J49" s="31"/>
      <c r="K49" s="35"/>
    </row>
    <row r="50" spans="1:11" x14ac:dyDescent="0.25">
      <c r="B50" s="8" t="s">
        <v>3581</v>
      </c>
      <c r="C50" s="57" t="s">
        <v>3582</v>
      </c>
      <c r="D50" s="54" t="s">
        <v>3583</v>
      </c>
      <c r="E50" s="6" t="s">
        <v>189</v>
      </c>
      <c r="F50" s="19">
        <v>275000</v>
      </c>
      <c r="G50" s="24">
        <v>260.56</v>
      </c>
      <c r="H50" s="24">
        <v>1</v>
      </c>
      <c r="I50" s="31">
        <v>5.8600364999999996</v>
      </c>
      <c r="J50" s="31"/>
      <c r="K50" s="35"/>
    </row>
    <row r="51" spans="1:11" x14ac:dyDescent="0.25">
      <c r="B51" s="8" t="s">
        <v>3624</v>
      </c>
      <c r="C51" s="57" t="s">
        <v>3625</v>
      </c>
      <c r="D51" s="54" t="s">
        <v>3626</v>
      </c>
      <c r="E51" s="6" t="s">
        <v>189</v>
      </c>
      <c r="F51" s="19">
        <v>235000</v>
      </c>
      <c r="G51" s="24">
        <v>221.11</v>
      </c>
      <c r="H51" s="24">
        <v>0.85</v>
      </c>
      <c r="I51" s="31">
        <v>5.8645589999999999</v>
      </c>
      <c r="J51" s="31"/>
      <c r="K51" s="35"/>
    </row>
    <row r="52" spans="1:11" x14ac:dyDescent="0.25">
      <c r="B52" s="8" t="s">
        <v>3621</v>
      </c>
      <c r="C52" s="57" t="s">
        <v>3622</v>
      </c>
      <c r="D52" s="54" t="s">
        <v>3623</v>
      </c>
      <c r="E52" s="6" t="s">
        <v>189</v>
      </c>
      <c r="F52" s="19">
        <v>223800</v>
      </c>
      <c r="G52" s="24">
        <v>210.31</v>
      </c>
      <c r="H52" s="24">
        <v>0.8</v>
      </c>
      <c r="I52" s="31">
        <v>5.8322759</v>
      </c>
      <c r="J52" s="31"/>
      <c r="K52" s="35"/>
    </row>
    <row r="53" spans="1:11" x14ac:dyDescent="0.25">
      <c r="B53" s="8" t="s">
        <v>3618</v>
      </c>
      <c r="C53" s="57" t="s">
        <v>3619</v>
      </c>
      <c r="D53" s="54" t="s">
        <v>3620</v>
      </c>
      <c r="E53" s="6" t="s">
        <v>189</v>
      </c>
      <c r="F53" s="19">
        <v>203200</v>
      </c>
      <c r="G53" s="24">
        <v>191.31</v>
      </c>
      <c r="H53" s="24">
        <v>0.73</v>
      </c>
      <c r="I53" s="31">
        <v>5.8635824999999997</v>
      </c>
      <c r="J53" s="31"/>
      <c r="K53" s="35"/>
    </row>
    <row r="54" spans="1:11" x14ac:dyDescent="0.25">
      <c r="B54" s="8" t="s">
        <v>3448</v>
      </c>
      <c r="C54" s="57" t="s">
        <v>3449</v>
      </c>
      <c r="D54" s="54" t="s">
        <v>3450</v>
      </c>
      <c r="E54" s="6" t="s">
        <v>189</v>
      </c>
      <c r="F54" s="19">
        <v>107500</v>
      </c>
      <c r="G54" s="24">
        <v>103.28</v>
      </c>
      <c r="H54" s="24">
        <v>0.4</v>
      </c>
      <c r="I54" s="31">
        <v>5.9086224999999999</v>
      </c>
      <c r="J54" s="31"/>
      <c r="K54" s="35"/>
    </row>
    <row r="55" spans="1:11" x14ac:dyDescent="0.25">
      <c r="B55" s="8" t="s">
        <v>3667</v>
      </c>
      <c r="C55" s="57" t="s">
        <v>3668</v>
      </c>
      <c r="D55" s="54" t="s">
        <v>3669</v>
      </c>
      <c r="E55" s="6" t="s">
        <v>189</v>
      </c>
      <c r="F55" s="19">
        <v>100000</v>
      </c>
      <c r="G55" s="24">
        <v>93.55</v>
      </c>
      <c r="H55" s="24">
        <v>0.36</v>
      </c>
      <c r="I55" s="31">
        <v>5.8784948000000004</v>
      </c>
      <c r="J55" s="31"/>
      <c r="K55" s="35"/>
    </row>
    <row r="56" spans="1:11" x14ac:dyDescent="0.25">
      <c r="C56" s="58" t="s">
        <v>175</v>
      </c>
      <c r="D56" s="54"/>
      <c r="E56" s="6"/>
      <c r="F56" s="19"/>
      <c r="G56" s="25">
        <v>5710.38</v>
      </c>
      <c r="H56" s="25">
        <v>21.85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190</v>
      </c>
      <c r="C70" s="57" t="s">
        <v>191</v>
      </c>
      <c r="D70" s="54"/>
      <c r="E70" s="6"/>
      <c r="F70" s="19"/>
      <c r="G70" s="24">
        <v>16.54</v>
      </c>
      <c r="H70" s="24">
        <v>0.06</v>
      </c>
      <c r="I70" s="31"/>
      <c r="J70" s="31"/>
      <c r="K70" s="35"/>
    </row>
    <row r="71" spans="1:54" x14ac:dyDescent="0.25">
      <c r="C71" s="58" t="s">
        <v>175</v>
      </c>
      <c r="D71" s="54"/>
      <c r="E71" s="6"/>
      <c r="F71" s="19"/>
      <c r="G71" s="25">
        <v>16.54</v>
      </c>
      <c r="H71" s="25">
        <v>0.06</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5239</v>
      </c>
      <c r="D74" s="54"/>
      <c r="E74" s="6"/>
      <c r="F74" s="19"/>
      <c r="G74" s="24" t="s">
        <v>2</v>
      </c>
      <c r="H74" s="24" t="s">
        <v>2</v>
      </c>
      <c r="I74" s="31"/>
      <c r="J74" s="31"/>
      <c r="K74" s="35"/>
      <c r="L74" s="3"/>
      <c r="AI74" s="3"/>
      <c r="AV74" s="3"/>
      <c r="AX74" s="3"/>
      <c r="BB74" s="3"/>
    </row>
    <row r="75" spans="1:54" x14ac:dyDescent="0.25">
      <c r="B75" s="8"/>
      <c r="C75" s="57" t="s">
        <v>192</v>
      </c>
      <c r="D75" s="54"/>
      <c r="E75" s="6"/>
      <c r="F75" s="19"/>
      <c r="G75" s="24">
        <v>583.28</v>
      </c>
      <c r="H75" s="24">
        <v>2.2399999999999998</v>
      </c>
      <c r="I75" s="31"/>
      <c r="J75" s="31"/>
      <c r="K75" s="35"/>
    </row>
    <row r="76" spans="1:54" x14ac:dyDescent="0.25">
      <c r="C76" s="58" t="s">
        <v>175</v>
      </c>
      <c r="D76" s="54"/>
      <c r="E76" s="6"/>
      <c r="F76" s="19"/>
      <c r="G76" s="25">
        <v>583.28</v>
      </c>
      <c r="H76" s="25">
        <v>2.2399999999999998</v>
      </c>
      <c r="I76" s="31"/>
      <c r="J76" s="31"/>
      <c r="K76" s="35"/>
    </row>
    <row r="77" spans="1:54" x14ac:dyDescent="0.25">
      <c r="C77" s="57"/>
      <c r="D77" s="54"/>
      <c r="E77" s="6"/>
      <c r="F77" s="19"/>
      <c r="G77" s="24"/>
      <c r="H77" s="24"/>
      <c r="I77" s="31"/>
      <c r="J77" s="31"/>
      <c r="K77" s="35"/>
    </row>
    <row r="78" spans="1:54" x14ac:dyDescent="0.25">
      <c r="C78" s="60" t="s">
        <v>193</v>
      </c>
      <c r="D78" s="55"/>
      <c r="E78" s="5"/>
      <c r="F78" s="20"/>
      <c r="G78" s="26">
        <v>26134.63</v>
      </c>
      <c r="H78" s="26">
        <v>99.999999999999986</v>
      </c>
      <c r="I78" s="32"/>
      <c r="J78" s="32"/>
      <c r="K78" s="36"/>
    </row>
    <row r="81" spans="3:11" x14ac:dyDescent="0.25">
      <c r="C81" s="1" t="s">
        <v>194</v>
      </c>
    </row>
    <row r="82" spans="3:11" x14ac:dyDescent="0.25">
      <c r="C82" s="37" t="s">
        <v>195</v>
      </c>
      <c r="D82" s="37"/>
      <c r="E82" s="37"/>
      <c r="F82" s="37"/>
      <c r="G82" s="37"/>
      <c r="H82" s="37"/>
      <c r="I82" s="37"/>
      <c r="J82" s="37"/>
      <c r="K82" s="37"/>
    </row>
    <row r="83" spans="3:11" x14ac:dyDescent="0.25">
      <c r="C83" s="2" t="s">
        <v>196</v>
      </c>
    </row>
    <row r="84" spans="3:11" x14ac:dyDescent="0.25">
      <c r="C84" s="2" t="s">
        <v>197</v>
      </c>
    </row>
    <row r="85" spans="3:11" ht="30" customHeight="1" x14ac:dyDescent="0.25">
      <c r="C85" s="92" t="s">
        <v>198</v>
      </c>
      <c r="D85" s="93"/>
      <c r="E85" s="93"/>
      <c r="F85" s="93"/>
      <c r="G85" s="93"/>
      <c r="H85" s="93"/>
      <c r="I85" s="93"/>
      <c r="J85" s="93"/>
      <c r="K85" s="93"/>
    </row>
    <row r="86" spans="3:11" x14ac:dyDescent="0.25">
      <c r="C86" s="2" t="s">
        <v>199</v>
      </c>
    </row>
    <row r="88" spans="3:11" x14ac:dyDescent="0.25">
      <c r="C88" s="1" t="s">
        <v>5400</v>
      </c>
      <c r="E88" s="90" t="s">
        <v>5401</v>
      </c>
    </row>
    <row r="89" spans="3:11" x14ac:dyDescent="0.25">
      <c r="E89" s="2" t="s">
        <v>5406</v>
      </c>
    </row>
  </sheetData>
  <mergeCells count="1">
    <mergeCell ref="C85:K85"/>
  </mergeCells>
  <hyperlinks>
    <hyperlink ref="J2" location="'Index'!A1" display="'Index'!A1" xr:uid="{EE70C777-E1D0-4AE9-B232-EB04DCB0FFB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A36E4-F5BD-433D-893F-B2A2C65C0A9F}">
  <sheetPr codeName="Sheet1"/>
  <dimension ref="A1:IV86"/>
  <sheetViews>
    <sheetView showGridLines="0" zoomScale="90" zoomScaleNormal="90" workbookViewId="0">
      <pane ySplit="6" topLeftCell="A70" activePane="bottomLeft" state="frozen"/>
      <selection pane="bottomLeft" activeCell="H100" sqref="H100"/>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3670</v>
      </c>
      <c r="J2" s="38" t="s">
        <v>4913</v>
      </c>
    </row>
    <row r="3" spans="1:54" ht="16.5" x14ac:dyDescent="0.3">
      <c r="C3" s="1" t="s">
        <v>28</v>
      </c>
      <c r="D3" s="21" t="s">
        <v>3671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3646</v>
      </c>
      <c r="C26" s="57" t="s">
        <v>3647</v>
      </c>
      <c r="D26" s="54" t="s">
        <v>3648</v>
      </c>
      <c r="E26" s="6" t="s">
        <v>189</v>
      </c>
      <c r="F26" s="19">
        <v>12500000</v>
      </c>
      <c r="G26" s="24">
        <v>12669.34</v>
      </c>
      <c r="H26" s="24">
        <v>47.86</v>
      </c>
      <c r="I26" s="31">
        <v>6.2189671000000004</v>
      </c>
      <c r="J26" s="31"/>
      <c r="K26" s="35"/>
    </row>
    <row r="27" spans="1:11" x14ac:dyDescent="0.25">
      <c r="B27" s="8" t="s">
        <v>3672</v>
      </c>
      <c r="C27" s="57" t="s">
        <v>3673</v>
      </c>
      <c r="D27" s="54" t="s">
        <v>3674</v>
      </c>
      <c r="E27" s="6" t="s">
        <v>189</v>
      </c>
      <c r="F27" s="19">
        <v>1000000</v>
      </c>
      <c r="G27" s="24">
        <v>1011.19</v>
      </c>
      <c r="H27" s="24">
        <v>3.82</v>
      </c>
      <c r="I27" s="31">
        <v>6.1725626</v>
      </c>
      <c r="J27" s="31"/>
      <c r="K27" s="35"/>
    </row>
    <row r="28" spans="1:11" x14ac:dyDescent="0.25">
      <c r="B28" s="8" t="s">
        <v>3675</v>
      </c>
      <c r="C28" s="57" t="s">
        <v>3676</v>
      </c>
      <c r="D28" s="54" t="s">
        <v>3677</v>
      </c>
      <c r="E28" s="6" t="s">
        <v>189</v>
      </c>
      <c r="F28" s="19">
        <v>1000000</v>
      </c>
      <c r="G28" s="24">
        <v>1008.12</v>
      </c>
      <c r="H28" s="24">
        <v>3.81</v>
      </c>
      <c r="I28" s="31">
        <v>6.1981710999999997</v>
      </c>
      <c r="J28" s="31"/>
      <c r="K28" s="35"/>
    </row>
    <row r="29" spans="1:11" x14ac:dyDescent="0.25">
      <c r="B29" s="8" t="s">
        <v>3678</v>
      </c>
      <c r="C29" s="57" t="s">
        <v>3679</v>
      </c>
      <c r="D29" s="54" t="s">
        <v>3680</v>
      </c>
      <c r="E29" s="6" t="s">
        <v>189</v>
      </c>
      <c r="F29" s="19">
        <v>500000</v>
      </c>
      <c r="G29" s="24">
        <v>505.67</v>
      </c>
      <c r="H29" s="24">
        <v>1.91</v>
      </c>
      <c r="I29" s="31">
        <v>6.1687500999999996</v>
      </c>
      <c r="J29" s="31"/>
      <c r="K29" s="35"/>
    </row>
    <row r="30" spans="1:11" x14ac:dyDescent="0.25">
      <c r="C30" s="58" t="s">
        <v>175</v>
      </c>
      <c r="D30" s="54"/>
      <c r="E30" s="6"/>
      <c r="F30" s="19"/>
      <c r="G30" s="25">
        <v>15194.32</v>
      </c>
      <c r="H30" s="25">
        <v>57.4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3681</v>
      </c>
      <c r="C42" s="57" t="s">
        <v>3682</v>
      </c>
      <c r="D42" s="54" t="s">
        <v>3683</v>
      </c>
      <c r="E42" s="6" t="s">
        <v>189</v>
      </c>
      <c r="F42" s="19">
        <v>4551500</v>
      </c>
      <c r="G42" s="24">
        <v>4247.1000000000004</v>
      </c>
      <c r="H42" s="24">
        <v>16.05</v>
      </c>
      <c r="I42" s="31">
        <v>5.8824524</v>
      </c>
      <c r="J42" s="31"/>
      <c r="K42" s="35"/>
    </row>
    <row r="43" spans="1:11" x14ac:dyDescent="0.25">
      <c r="B43" s="8" t="s">
        <v>3661</v>
      </c>
      <c r="C43" s="57" t="s">
        <v>3662</v>
      </c>
      <c r="D43" s="54" t="s">
        <v>3663</v>
      </c>
      <c r="E43" s="6" t="s">
        <v>189</v>
      </c>
      <c r="F43" s="19">
        <v>2500000</v>
      </c>
      <c r="G43" s="24">
        <v>2333.56</v>
      </c>
      <c r="H43" s="24">
        <v>8.82</v>
      </c>
      <c r="I43" s="31">
        <v>5.8819384000000001</v>
      </c>
      <c r="J43" s="31"/>
      <c r="K43" s="35"/>
    </row>
    <row r="44" spans="1:11" x14ac:dyDescent="0.25">
      <c r="B44" s="8" t="s">
        <v>3546</v>
      </c>
      <c r="C44" s="57" t="s">
        <v>3547</v>
      </c>
      <c r="D44" s="54" t="s">
        <v>3548</v>
      </c>
      <c r="E44" s="6" t="s">
        <v>189</v>
      </c>
      <c r="F44" s="19">
        <v>1870000</v>
      </c>
      <c r="G44" s="24">
        <v>1769.86</v>
      </c>
      <c r="H44" s="24">
        <v>6.69</v>
      </c>
      <c r="I44" s="31">
        <v>5.8594198000000004</v>
      </c>
      <c r="J44" s="31"/>
      <c r="K44" s="35"/>
    </row>
    <row r="45" spans="1:11" x14ac:dyDescent="0.25">
      <c r="B45" s="8" t="s">
        <v>3684</v>
      </c>
      <c r="C45" s="57" t="s">
        <v>3685</v>
      </c>
      <c r="D45" s="54" t="s">
        <v>3686</v>
      </c>
      <c r="E45" s="6" t="s">
        <v>189</v>
      </c>
      <c r="F45" s="19">
        <v>625000</v>
      </c>
      <c r="G45" s="24">
        <v>583.01</v>
      </c>
      <c r="H45" s="24">
        <v>2.2000000000000002</v>
      </c>
      <c r="I45" s="31">
        <v>5.8829149999999997</v>
      </c>
      <c r="J45" s="31"/>
      <c r="K45" s="35"/>
    </row>
    <row r="46" spans="1:11" x14ac:dyDescent="0.25">
      <c r="B46" s="8" t="s">
        <v>3664</v>
      </c>
      <c r="C46" s="57" t="s">
        <v>3665</v>
      </c>
      <c r="D46" s="54" t="s">
        <v>3666</v>
      </c>
      <c r="E46" s="6" t="s">
        <v>189</v>
      </c>
      <c r="F46" s="19">
        <v>600000</v>
      </c>
      <c r="G46" s="24">
        <v>560.33000000000004</v>
      </c>
      <c r="H46" s="24">
        <v>2.12</v>
      </c>
      <c r="I46" s="31">
        <v>5.8811673999999998</v>
      </c>
      <c r="J46" s="31"/>
      <c r="K46" s="35"/>
    </row>
    <row r="47" spans="1:11" x14ac:dyDescent="0.25">
      <c r="B47" s="8" t="s">
        <v>3667</v>
      </c>
      <c r="C47" s="57" t="s">
        <v>3668</v>
      </c>
      <c r="D47" s="54" t="s">
        <v>3669</v>
      </c>
      <c r="E47" s="6" t="s">
        <v>189</v>
      </c>
      <c r="F47" s="19">
        <v>407100</v>
      </c>
      <c r="G47" s="24">
        <v>380.86</v>
      </c>
      <c r="H47" s="24">
        <v>1.44</v>
      </c>
      <c r="I47" s="31">
        <v>5.8784948000000004</v>
      </c>
      <c r="J47" s="31"/>
      <c r="K47" s="35"/>
    </row>
    <row r="48" spans="1:11" x14ac:dyDescent="0.25">
      <c r="B48" s="8" t="s">
        <v>3391</v>
      </c>
      <c r="C48" s="57" t="s">
        <v>3392</v>
      </c>
      <c r="D48" s="54" t="s">
        <v>3393</v>
      </c>
      <c r="E48" s="6" t="s">
        <v>189</v>
      </c>
      <c r="F48" s="19">
        <v>361800</v>
      </c>
      <c r="G48" s="24">
        <v>352.8</v>
      </c>
      <c r="H48" s="24">
        <v>1.33</v>
      </c>
      <c r="I48" s="31">
        <v>5.7507000000000001</v>
      </c>
      <c r="J48" s="31"/>
      <c r="K48" s="35"/>
    </row>
    <row r="49" spans="1:11" x14ac:dyDescent="0.25">
      <c r="B49" s="8" t="s">
        <v>3581</v>
      </c>
      <c r="C49" s="57" t="s">
        <v>3582</v>
      </c>
      <c r="D49" s="54" t="s">
        <v>3583</v>
      </c>
      <c r="E49" s="6" t="s">
        <v>189</v>
      </c>
      <c r="F49" s="19">
        <v>277000</v>
      </c>
      <c r="G49" s="24">
        <v>262.45999999999998</v>
      </c>
      <c r="H49" s="24">
        <v>0.99</v>
      </c>
      <c r="I49" s="31">
        <v>5.8600364999999996</v>
      </c>
      <c r="J49" s="31"/>
      <c r="K49" s="35"/>
    </row>
    <row r="50" spans="1:11" x14ac:dyDescent="0.25">
      <c r="B50" s="8" t="s">
        <v>3578</v>
      </c>
      <c r="C50" s="57" t="s">
        <v>3579</v>
      </c>
      <c r="D50" s="54" t="s">
        <v>3580</v>
      </c>
      <c r="E50" s="6" t="s">
        <v>189</v>
      </c>
      <c r="F50" s="19">
        <v>100000</v>
      </c>
      <c r="G50" s="24">
        <v>94.7</v>
      </c>
      <c r="H50" s="24">
        <v>0.36</v>
      </c>
      <c r="I50" s="31">
        <v>5.8597795000000001</v>
      </c>
      <c r="J50" s="31"/>
      <c r="K50" s="35"/>
    </row>
    <row r="51" spans="1:11" x14ac:dyDescent="0.25">
      <c r="B51" s="8" t="s">
        <v>3618</v>
      </c>
      <c r="C51" s="57" t="s">
        <v>3619</v>
      </c>
      <c r="D51" s="54" t="s">
        <v>3620</v>
      </c>
      <c r="E51" s="6" t="s">
        <v>189</v>
      </c>
      <c r="F51" s="19">
        <v>100000</v>
      </c>
      <c r="G51" s="24">
        <v>94.15</v>
      </c>
      <c r="H51" s="24">
        <v>0.36</v>
      </c>
      <c r="I51" s="31">
        <v>5.8635824999999997</v>
      </c>
      <c r="J51" s="31"/>
      <c r="K51" s="35"/>
    </row>
    <row r="52" spans="1:11" x14ac:dyDescent="0.25">
      <c r="B52" s="8" t="s">
        <v>1150</v>
      </c>
      <c r="C52" s="57" t="s">
        <v>1151</v>
      </c>
      <c r="D52" s="54" t="s">
        <v>1152</v>
      </c>
      <c r="E52" s="6" t="s">
        <v>189</v>
      </c>
      <c r="F52" s="19">
        <v>100000</v>
      </c>
      <c r="G52" s="24">
        <v>93.33</v>
      </c>
      <c r="H52" s="24">
        <v>0.35</v>
      </c>
      <c r="I52" s="31">
        <v>5.8821953999999996</v>
      </c>
      <c r="J52" s="31"/>
      <c r="K52" s="35"/>
    </row>
    <row r="53" spans="1:11" x14ac:dyDescent="0.25">
      <c r="C53" s="58" t="s">
        <v>175</v>
      </c>
      <c r="D53" s="54"/>
      <c r="E53" s="6"/>
      <c r="F53" s="19"/>
      <c r="G53" s="25">
        <v>10772.16</v>
      </c>
      <c r="H53" s="25">
        <v>40.71</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190</v>
      </c>
      <c r="C67" s="57" t="s">
        <v>191</v>
      </c>
      <c r="D67" s="54"/>
      <c r="E67" s="6"/>
      <c r="F67" s="19"/>
      <c r="G67" s="24">
        <v>51.06</v>
      </c>
      <c r="H67" s="24">
        <v>0.19</v>
      </c>
      <c r="I67" s="31"/>
      <c r="J67" s="31"/>
      <c r="K67" s="35"/>
    </row>
    <row r="68" spans="1:54" x14ac:dyDescent="0.25">
      <c r="C68" s="58" t="s">
        <v>175</v>
      </c>
      <c r="D68" s="54"/>
      <c r="E68" s="6"/>
      <c r="F68" s="19"/>
      <c r="G68" s="25">
        <v>51.06</v>
      </c>
      <c r="H68" s="25">
        <v>0.19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5239</v>
      </c>
      <c r="D71" s="54"/>
      <c r="E71" s="6"/>
      <c r="F71" s="19"/>
      <c r="G71" s="24" t="s">
        <v>2</v>
      </c>
      <c r="H71" s="24" t="s">
        <v>2</v>
      </c>
      <c r="I71" s="31"/>
      <c r="J71" s="31"/>
      <c r="K71" s="35"/>
      <c r="L71" s="3"/>
      <c r="AI71" s="3"/>
      <c r="AV71" s="3"/>
      <c r="AX71" s="3"/>
      <c r="BB71" s="3"/>
    </row>
    <row r="72" spans="1:54" x14ac:dyDescent="0.25">
      <c r="B72" s="8"/>
      <c r="C72" s="57" t="s">
        <v>192</v>
      </c>
      <c r="D72" s="54"/>
      <c r="E72" s="6"/>
      <c r="F72" s="19"/>
      <c r="G72" s="24">
        <v>452.11</v>
      </c>
      <c r="H72" s="24">
        <v>1.7</v>
      </c>
      <c r="I72" s="31"/>
      <c r="J72" s="31"/>
      <c r="K72" s="35"/>
    </row>
    <row r="73" spans="1:54" x14ac:dyDescent="0.25">
      <c r="C73" s="58" t="s">
        <v>175</v>
      </c>
      <c r="D73" s="54"/>
      <c r="E73" s="6"/>
      <c r="F73" s="19"/>
      <c r="G73" s="25">
        <v>452.11</v>
      </c>
      <c r="H73" s="25">
        <v>1.7</v>
      </c>
      <c r="I73" s="31"/>
      <c r="J73" s="31"/>
      <c r="K73" s="35"/>
    </row>
    <row r="74" spans="1:54" x14ac:dyDescent="0.25">
      <c r="C74" s="57"/>
      <c r="D74" s="54"/>
      <c r="E74" s="6"/>
      <c r="F74" s="19"/>
      <c r="G74" s="24"/>
      <c r="H74" s="24"/>
      <c r="I74" s="31"/>
      <c r="J74" s="31"/>
      <c r="K74" s="35"/>
    </row>
    <row r="75" spans="1:54" x14ac:dyDescent="0.25">
      <c r="C75" s="60" t="s">
        <v>193</v>
      </c>
      <c r="D75" s="55"/>
      <c r="E75" s="5"/>
      <c r="F75" s="20"/>
      <c r="G75" s="26">
        <v>26469.65</v>
      </c>
      <c r="H75" s="26">
        <v>100</v>
      </c>
      <c r="I75" s="32"/>
      <c r="J75" s="32"/>
      <c r="K75" s="36"/>
    </row>
    <row r="78" spans="1:54" x14ac:dyDescent="0.25">
      <c r="C78" s="1" t="s">
        <v>194</v>
      </c>
    </row>
    <row r="79" spans="1:54" x14ac:dyDescent="0.25">
      <c r="C79" s="37" t="s">
        <v>195</v>
      </c>
      <c r="D79" s="37"/>
      <c r="E79" s="37"/>
      <c r="F79" s="37"/>
      <c r="G79" s="37"/>
      <c r="H79" s="37"/>
      <c r="I79" s="37"/>
      <c r="J79" s="37"/>
      <c r="K79" s="37"/>
    </row>
    <row r="80" spans="1:54" x14ac:dyDescent="0.25">
      <c r="C80" s="2" t="s">
        <v>196</v>
      </c>
    </row>
    <row r="81" spans="3:11" x14ac:dyDescent="0.25">
      <c r="C81" s="2" t="s">
        <v>197</v>
      </c>
    </row>
    <row r="82" spans="3:11" ht="30" customHeight="1" x14ac:dyDescent="0.25">
      <c r="C82" s="92" t="s">
        <v>198</v>
      </c>
      <c r="D82" s="93"/>
      <c r="E82" s="93"/>
      <c r="F82" s="93"/>
      <c r="G82" s="93"/>
      <c r="H82" s="93"/>
      <c r="I82" s="93"/>
      <c r="J82" s="93"/>
      <c r="K82" s="93"/>
    </row>
    <row r="83" spans="3:11" x14ac:dyDescent="0.25">
      <c r="C83" s="2" t="s">
        <v>199</v>
      </c>
    </row>
    <row r="85" spans="3:11" x14ac:dyDescent="0.25">
      <c r="C85" s="1" t="s">
        <v>5400</v>
      </c>
      <c r="E85" s="90" t="s">
        <v>5401</v>
      </c>
    </row>
    <row r="86" spans="3:11" x14ac:dyDescent="0.25">
      <c r="E86" s="2" t="s">
        <v>5406</v>
      </c>
    </row>
  </sheetData>
  <mergeCells count="1">
    <mergeCell ref="C82:K82"/>
  </mergeCells>
  <hyperlinks>
    <hyperlink ref="J2" location="'Index'!A1" display="'Index'!A1" xr:uid="{124028F1-DB3B-4944-BBCE-BE5388FCE162}"/>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4E764-9187-4FE3-A1A2-7F35399E2FD2}">
  <sheetPr codeName="Sheet1"/>
  <dimension ref="A1:IV85"/>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3687</v>
      </c>
      <c r="J2" s="38" t="s">
        <v>4913</v>
      </c>
    </row>
    <row r="3" spans="1:54" ht="16.5" x14ac:dyDescent="0.3">
      <c r="C3" s="1" t="s">
        <v>28</v>
      </c>
      <c r="D3" s="21" t="s">
        <v>3688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3689</v>
      </c>
      <c r="C26" s="57" t="s">
        <v>3690</v>
      </c>
      <c r="D26" s="54" t="s">
        <v>3691</v>
      </c>
      <c r="E26" s="6" t="s">
        <v>189</v>
      </c>
      <c r="F26" s="19">
        <v>5000000</v>
      </c>
      <c r="G26" s="24">
        <v>5061.41</v>
      </c>
      <c r="H26" s="24">
        <v>19.57</v>
      </c>
      <c r="I26" s="31">
        <v>6.2291179999999997</v>
      </c>
      <c r="J26" s="31"/>
      <c r="K26" s="35"/>
    </row>
    <row r="27" spans="1:11" x14ac:dyDescent="0.25">
      <c r="B27" s="8" t="s">
        <v>3692</v>
      </c>
      <c r="C27" s="57" t="s">
        <v>3693</v>
      </c>
      <c r="D27" s="54" t="s">
        <v>3694</v>
      </c>
      <c r="E27" s="6" t="s">
        <v>189</v>
      </c>
      <c r="F27" s="19">
        <v>4000000</v>
      </c>
      <c r="G27" s="24">
        <v>4048.51</v>
      </c>
      <c r="H27" s="24">
        <v>15.66</v>
      </c>
      <c r="I27" s="31">
        <v>6.2319522000000003</v>
      </c>
      <c r="J27" s="31"/>
      <c r="K27" s="35"/>
    </row>
    <row r="28" spans="1:11" x14ac:dyDescent="0.25">
      <c r="B28" s="8" t="s">
        <v>3695</v>
      </c>
      <c r="C28" s="57" t="s">
        <v>3696</v>
      </c>
      <c r="D28" s="54" t="s">
        <v>3697</v>
      </c>
      <c r="E28" s="6" t="s">
        <v>189</v>
      </c>
      <c r="F28" s="19">
        <v>4000000</v>
      </c>
      <c r="G28" s="24">
        <v>4047.92</v>
      </c>
      <c r="H28" s="24">
        <v>15.65</v>
      </c>
      <c r="I28" s="31">
        <v>6.2342711</v>
      </c>
      <c r="J28" s="31"/>
      <c r="K28" s="35"/>
    </row>
    <row r="29" spans="1:11" x14ac:dyDescent="0.25">
      <c r="B29" s="8" t="s">
        <v>3698</v>
      </c>
      <c r="C29" s="57" t="s">
        <v>3699</v>
      </c>
      <c r="D29" s="54" t="s">
        <v>3700</v>
      </c>
      <c r="E29" s="6" t="s">
        <v>189</v>
      </c>
      <c r="F29" s="19">
        <v>2500000</v>
      </c>
      <c r="G29" s="24">
        <v>2529.73</v>
      </c>
      <c r="H29" s="24">
        <v>9.7799999999999994</v>
      </c>
      <c r="I29" s="31">
        <v>6.2721445999999998</v>
      </c>
      <c r="J29" s="31"/>
      <c r="K29" s="35"/>
    </row>
    <row r="30" spans="1:11" x14ac:dyDescent="0.25">
      <c r="B30" s="8" t="s">
        <v>3701</v>
      </c>
      <c r="C30" s="57" t="s">
        <v>3702</v>
      </c>
      <c r="D30" s="54" t="s">
        <v>3703</v>
      </c>
      <c r="E30" s="6" t="s">
        <v>189</v>
      </c>
      <c r="F30" s="19">
        <v>2500000</v>
      </c>
      <c r="G30" s="24">
        <v>2529.4</v>
      </c>
      <c r="H30" s="24">
        <v>9.7799999999999994</v>
      </c>
      <c r="I30" s="31">
        <v>6.2628667</v>
      </c>
      <c r="J30" s="31"/>
      <c r="K30" s="35"/>
    </row>
    <row r="31" spans="1:11" x14ac:dyDescent="0.25">
      <c r="B31" s="8" t="s">
        <v>3704</v>
      </c>
      <c r="C31" s="57" t="s">
        <v>3705</v>
      </c>
      <c r="D31" s="54" t="s">
        <v>3706</v>
      </c>
      <c r="E31" s="6" t="s">
        <v>189</v>
      </c>
      <c r="F31" s="19">
        <v>221100</v>
      </c>
      <c r="G31" s="24">
        <v>223.66</v>
      </c>
      <c r="H31" s="24">
        <v>0.86</v>
      </c>
      <c r="I31" s="31">
        <v>6.2783126999999999</v>
      </c>
      <c r="J31" s="31"/>
      <c r="K31" s="35"/>
    </row>
    <row r="32" spans="1:11" x14ac:dyDescent="0.25">
      <c r="C32" s="58" t="s">
        <v>175</v>
      </c>
      <c r="D32" s="54"/>
      <c r="E32" s="6"/>
      <c r="F32" s="19"/>
      <c r="G32" s="25">
        <v>18440.63</v>
      </c>
      <c r="H32" s="25">
        <v>71.3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1150</v>
      </c>
      <c r="C44" s="57" t="s">
        <v>1151</v>
      </c>
      <c r="D44" s="54" t="s">
        <v>1152</v>
      </c>
      <c r="E44" s="6" t="s">
        <v>189</v>
      </c>
      <c r="F44" s="19">
        <v>1503200</v>
      </c>
      <c r="G44" s="24">
        <v>1402.89</v>
      </c>
      <c r="H44" s="24">
        <v>5.43</v>
      </c>
      <c r="I44" s="31">
        <v>5.8821953999999996</v>
      </c>
      <c r="J44" s="31"/>
      <c r="K44" s="35"/>
    </row>
    <row r="45" spans="1:11" x14ac:dyDescent="0.25">
      <c r="B45" s="8" t="s">
        <v>3664</v>
      </c>
      <c r="C45" s="57" t="s">
        <v>3665</v>
      </c>
      <c r="D45" s="54" t="s">
        <v>3666</v>
      </c>
      <c r="E45" s="6" t="s">
        <v>189</v>
      </c>
      <c r="F45" s="19">
        <v>1232500</v>
      </c>
      <c r="G45" s="24">
        <v>1151</v>
      </c>
      <c r="H45" s="24">
        <v>4.45</v>
      </c>
      <c r="I45" s="31">
        <v>5.8811673999999998</v>
      </c>
      <c r="J45" s="31"/>
      <c r="K45" s="35"/>
    </row>
    <row r="46" spans="1:11" x14ac:dyDescent="0.25">
      <c r="B46" s="8" t="s">
        <v>3661</v>
      </c>
      <c r="C46" s="57" t="s">
        <v>3662</v>
      </c>
      <c r="D46" s="54" t="s">
        <v>3663</v>
      </c>
      <c r="E46" s="6" t="s">
        <v>189</v>
      </c>
      <c r="F46" s="19">
        <v>1148500</v>
      </c>
      <c r="G46" s="24">
        <v>1072.04</v>
      </c>
      <c r="H46" s="24">
        <v>4.1500000000000004</v>
      </c>
      <c r="I46" s="31">
        <v>5.8819384000000001</v>
      </c>
      <c r="J46" s="31"/>
      <c r="K46" s="35"/>
    </row>
    <row r="47" spans="1:11" x14ac:dyDescent="0.25">
      <c r="B47" s="8" t="s">
        <v>3618</v>
      </c>
      <c r="C47" s="57" t="s">
        <v>3619</v>
      </c>
      <c r="D47" s="54" t="s">
        <v>3620</v>
      </c>
      <c r="E47" s="6" t="s">
        <v>189</v>
      </c>
      <c r="F47" s="19">
        <v>750000</v>
      </c>
      <c r="G47" s="24">
        <v>706.11</v>
      </c>
      <c r="H47" s="24">
        <v>2.73</v>
      </c>
      <c r="I47" s="31">
        <v>5.8635824999999997</v>
      </c>
      <c r="J47" s="31"/>
      <c r="K47" s="35"/>
    </row>
    <row r="48" spans="1:11" x14ac:dyDescent="0.25">
      <c r="B48" s="8" t="s">
        <v>3681</v>
      </c>
      <c r="C48" s="57" t="s">
        <v>3682</v>
      </c>
      <c r="D48" s="54" t="s">
        <v>3683</v>
      </c>
      <c r="E48" s="6" t="s">
        <v>189</v>
      </c>
      <c r="F48" s="19">
        <v>725000</v>
      </c>
      <c r="G48" s="24">
        <v>676.51</v>
      </c>
      <c r="H48" s="24">
        <v>2.62</v>
      </c>
      <c r="I48" s="31">
        <v>5.8824524</v>
      </c>
      <c r="J48" s="31"/>
      <c r="K48" s="35"/>
    </row>
    <row r="49" spans="1:11" x14ac:dyDescent="0.25">
      <c r="B49" s="8" t="s">
        <v>3667</v>
      </c>
      <c r="C49" s="57" t="s">
        <v>3668</v>
      </c>
      <c r="D49" s="54" t="s">
        <v>3669</v>
      </c>
      <c r="E49" s="6" t="s">
        <v>189</v>
      </c>
      <c r="F49" s="19">
        <v>500000</v>
      </c>
      <c r="G49" s="24">
        <v>467.77</v>
      </c>
      <c r="H49" s="24">
        <v>1.81</v>
      </c>
      <c r="I49" s="31">
        <v>5.8784948000000004</v>
      </c>
      <c r="J49" s="31"/>
      <c r="K49" s="35"/>
    </row>
    <row r="50" spans="1:11" x14ac:dyDescent="0.25">
      <c r="B50" s="8" t="s">
        <v>3546</v>
      </c>
      <c r="C50" s="57" t="s">
        <v>3547</v>
      </c>
      <c r="D50" s="54" t="s">
        <v>3548</v>
      </c>
      <c r="E50" s="6" t="s">
        <v>189</v>
      </c>
      <c r="F50" s="19">
        <v>345000</v>
      </c>
      <c r="G50" s="24">
        <v>326.52</v>
      </c>
      <c r="H50" s="24">
        <v>1.26</v>
      </c>
      <c r="I50" s="31">
        <v>5.8594198000000004</v>
      </c>
      <c r="J50" s="31"/>
      <c r="K50" s="35"/>
    </row>
    <row r="51" spans="1:11" x14ac:dyDescent="0.25">
      <c r="B51" s="8" t="s">
        <v>3684</v>
      </c>
      <c r="C51" s="57" t="s">
        <v>3685</v>
      </c>
      <c r="D51" s="54" t="s">
        <v>3686</v>
      </c>
      <c r="E51" s="6" t="s">
        <v>189</v>
      </c>
      <c r="F51" s="19">
        <v>333000</v>
      </c>
      <c r="G51" s="24">
        <v>310.63</v>
      </c>
      <c r="H51" s="24">
        <v>1.2</v>
      </c>
      <c r="I51" s="31">
        <v>5.8829149999999997</v>
      </c>
      <c r="J51" s="31"/>
      <c r="K51" s="35"/>
    </row>
    <row r="52" spans="1:11" x14ac:dyDescent="0.25">
      <c r="C52" s="58" t="s">
        <v>175</v>
      </c>
      <c r="D52" s="54"/>
      <c r="E52" s="6"/>
      <c r="F52" s="19"/>
      <c r="G52" s="25">
        <v>6113.47</v>
      </c>
      <c r="H52" s="25">
        <v>23.65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190</v>
      </c>
      <c r="C66" s="57" t="s">
        <v>191</v>
      </c>
      <c r="D66" s="54"/>
      <c r="E66" s="6"/>
      <c r="F66" s="19"/>
      <c r="G66" s="24">
        <v>996.2</v>
      </c>
      <c r="H66" s="24">
        <v>3.85</v>
      </c>
      <c r="I66" s="31"/>
      <c r="J66" s="31"/>
      <c r="K66" s="35"/>
    </row>
    <row r="67" spans="1:54" x14ac:dyDescent="0.25">
      <c r="C67" s="58" t="s">
        <v>175</v>
      </c>
      <c r="D67" s="54"/>
      <c r="E67" s="6"/>
      <c r="F67" s="19"/>
      <c r="G67" s="25">
        <v>996.2</v>
      </c>
      <c r="H67" s="25">
        <v>3.85</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5239</v>
      </c>
      <c r="D70" s="54"/>
      <c r="E70" s="6"/>
      <c r="F70" s="19"/>
      <c r="G70" s="24" t="s">
        <v>2</v>
      </c>
      <c r="H70" s="24" t="s">
        <v>2</v>
      </c>
      <c r="I70" s="31"/>
      <c r="J70" s="31"/>
      <c r="K70" s="35"/>
      <c r="L70" s="3"/>
      <c r="AI70" s="3"/>
      <c r="AV70" s="3"/>
      <c r="AX70" s="3"/>
      <c r="BB70" s="3"/>
    </row>
    <row r="71" spans="1:54" x14ac:dyDescent="0.25">
      <c r="B71" s="8"/>
      <c r="C71" s="57" t="s">
        <v>192</v>
      </c>
      <c r="D71" s="54"/>
      <c r="E71" s="6"/>
      <c r="F71" s="19"/>
      <c r="G71" s="24">
        <v>308.73</v>
      </c>
      <c r="H71" s="24">
        <v>1.2</v>
      </c>
      <c r="I71" s="31"/>
      <c r="J71" s="31"/>
      <c r="K71" s="35"/>
    </row>
    <row r="72" spans="1:54" x14ac:dyDescent="0.25">
      <c r="C72" s="58" t="s">
        <v>175</v>
      </c>
      <c r="D72" s="54"/>
      <c r="E72" s="6"/>
      <c r="F72" s="19"/>
      <c r="G72" s="25">
        <v>308.73</v>
      </c>
      <c r="H72" s="25">
        <v>1.2</v>
      </c>
      <c r="I72" s="31"/>
      <c r="J72" s="31"/>
      <c r="K72" s="35"/>
    </row>
    <row r="73" spans="1:54" x14ac:dyDescent="0.25">
      <c r="C73" s="57"/>
      <c r="D73" s="54"/>
      <c r="E73" s="6"/>
      <c r="F73" s="19"/>
      <c r="G73" s="24"/>
      <c r="H73" s="24"/>
      <c r="I73" s="31"/>
      <c r="J73" s="31"/>
      <c r="K73" s="35"/>
    </row>
    <row r="74" spans="1:54" x14ac:dyDescent="0.25">
      <c r="C74" s="60" t="s">
        <v>193</v>
      </c>
      <c r="D74" s="55"/>
      <c r="E74" s="5"/>
      <c r="F74" s="20"/>
      <c r="G74" s="26">
        <v>25859.03</v>
      </c>
      <c r="H74" s="26">
        <v>99.999999999999986</v>
      </c>
      <c r="I74" s="32"/>
      <c r="J74" s="32"/>
      <c r="K74" s="36"/>
    </row>
    <row r="77" spans="1:54" x14ac:dyDescent="0.25">
      <c r="C77" s="1" t="s">
        <v>194</v>
      </c>
    </row>
    <row r="78" spans="1:54" x14ac:dyDescent="0.25">
      <c r="C78" s="37" t="s">
        <v>195</v>
      </c>
      <c r="D78" s="37"/>
      <c r="E78" s="37"/>
      <c r="F78" s="37"/>
      <c r="G78" s="37"/>
      <c r="H78" s="37"/>
      <c r="I78" s="37"/>
      <c r="J78" s="37"/>
      <c r="K78" s="37"/>
    </row>
    <row r="79" spans="1:54" x14ac:dyDescent="0.25">
      <c r="C79" s="2" t="s">
        <v>196</v>
      </c>
    </row>
    <row r="80" spans="1:54" x14ac:dyDescent="0.25">
      <c r="C80" s="2" t="s">
        <v>197</v>
      </c>
    </row>
    <row r="81" spans="3:11" ht="30" customHeight="1" x14ac:dyDescent="0.25">
      <c r="C81" s="92" t="s">
        <v>198</v>
      </c>
      <c r="D81" s="93"/>
      <c r="E81" s="93"/>
      <c r="F81" s="93"/>
      <c r="G81" s="93"/>
      <c r="H81" s="93"/>
      <c r="I81" s="93"/>
      <c r="J81" s="93"/>
      <c r="K81" s="93"/>
    </row>
    <row r="82" spans="3:11" x14ac:dyDescent="0.25">
      <c r="C82" s="2" t="s">
        <v>199</v>
      </c>
    </row>
    <row r="84" spans="3:11" x14ac:dyDescent="0.25">
      <c r="C84" s="1" t="s">
        <v>5400</v>
      </c>
      <c r="E84" s="90" t="s">
        <v>5401</v>
      </c>
    </row>
    <row r="85" spans="3:11" x14ac:dyDescent="0.25">
      <c r="E85" s="2" t="s">
        <v>5406</v>
      </c>
    </row>
  </sheetData>
  <mergeCells count="1">
    <mergeCell ref="C81:K81"/>
  </mergeCells>
  <hyperlinks>
    <hyperlink ref="J2" location="'Index'!A1" display="'Index'!A1" xr:uid="{4118B7C9-7E86-42A1-955C-810426B318AB}"/>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DDA9-141A-480A-9B65-CB12C47B0F2C}">
  <sheetPr codeName="Sheet1"/>
  <dimension ref="A1:IV167"/>
  <sheetViews>
    <sheetView showGridLines="0" zoomScale="90" zoomScaleNormal="90" workbookViewId="0">
      <pane ySplit="6" topLeftCell="A142" activePane="bottomLeft" state="frozen"/>
      <selection pane="bottomLeft" activeCell="H171" sqref="H17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3707</v>
      </c>
      <c r="J2" s="38" t="s">
        <v>4913</v>
      </c>
    </row>
    <row r="3" spans="1:54" ht="16.5" x14ac:dyDescent="0.3">
      <c r="C3" s="1" t="s">
        <v>28</v>
      </c>
      <c r="D3" s="21" t="s">
        <v>3708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3146</v>
      </c>
      <c r="C18" s="57" t="s">
        <v>681</v>
      </c>
      <c r="D18" s="54" t="s">
        <v>3147</v>
      </c>
      <c r="E18" s="6" t="s">
        <v>641</v>
      </c>
      <c r="F18" s="19">
        <v>64950</v>
      </c>
      <c r="G18" s="24">
        <v>65409.98</v>
      </c>
      <c r="H18" s="24">
        <v>7.63</v>
      </c>
      <c r="I18" s="31">
        <v>6.44</v>
      </c>
      <c r="J18" s="31"/>
      <c r="K18" s="35" t="s">
        <v>637</v>
      </c>
    </row>
    <row r="19" spans="2:11" x14ac:dyDescent="0.25">
      <c r="B19" s="8" t="s">
        <v>3709</v>
      </c>
      <c r="C19" s="57" t="s">
        <v>708</v>
      </c>
      <c r="D19" s="54" t="s">
        <v>3710</v>
      </c>
      <c r="E19" s="6" t="s">
        <v>641</v>
      </c>
      <c r="F19" s="19">
        <v>59400</v>
      </c>
      <c r="G19" s="24">
        <v>59744.22</v>
      </c>
      <c r="H19" s="24">
        <v>6.97</v>
      </c>
      <c r="I19" s="31">
        <v>6.3749000000000002</v>
      </c>
      <c r="J19" s="31"/>
      <c r="K19" s="35" t="s">
        <v>637</v>
      </c>
    </row>
    <row r="20" spans="2:11" x14ac:dyDescent="0.25">
      <c r="B20" s="8" t="s">
        <v>3156</v>
      </c>
      <c r="C20" s="57" t="s">
        <v>681</v>
      </c>
      <c r="D20" s="54" t="s">
        <v>3157</v>
      </c>
      <c r="E20" s="6" t="s">
        <v>641</v>
      </c>
      <c r="F20" s="19">
        <v>51000</v>
      </c>
      <c r="G20" s="24">
        <v>51351.39</v>
      </c>
      <c r="H20" s="24">
        <v>5.99</v>
      </c>
      <c r="I20" s="31">
        <v>6.5513000000000003</v>
      </c>
      <c r="J20" s="31"/>
      <c r="K20" s="35" t="s">
        <v>637</v>
      </c>
    </row>
    <row r="21" spans="2:11" x14ac:dyDescent="0.25">
      <c r="B21" s="8" t="s">
        <v>3711</v>
      </c>
      <c r="C21" s="57" t="s">
        <v>2641</v>
      </c>
      <c r="D21" s="54" t="s">
        <v>3712</v>
      </c>
      <c r="E21" s="6" t="s">
        <v>641</v>
      </c>
      <c r="F21" s="19">
        <v>5000</v>
      </c>
      <c r="G21" s="24">
        <v>50271.15</v>
      </c>
      <c r="H21" s="24">
        <v>5.86</v>
      </c>
      <c r="I21" s="31">
        <v>6.3449999999999998</v>
      </c>
      <c r="J21" s="31"/>
      <c r="K21" s="35" t="s">
        <v>637</v>
      </c>
    </row>
    <row r="22" spans="2:11" x14ac:dyDescent="0.25">
      <c r="B22" s="8" t="s">
        <v>3713</v>
      </c>
      <c r="C22" s="57" t="s">
        <v>696</v>
      </c>
      <c r="D22" s="54" t="s">
        <v>3714</v>
      </c>
      <c r="E22" s="6" t="s">
        <v>641</v>
      </c>
      <c r="F22" s="19">
        <v>3800</v>
      </c>
      <c r="G22" s="24">
        <v>38142.39</v>
      </c>
      <c r="H22" s="24">
        <v>4.45</v>
      </c>
      <c r="I22" s="31">
        <v>6.58</v>
      </c>
      <c r="J22" s="31"/>
      <c r="K22" s="35" t="s">
        <v>637</v>
      </c>
    </row>
    <row r="23" spans="2:11" x14ac:dyDescent="0.25">
      <c r="B23" s="8" t="s">
        <v>3715</v>
      </c>
      <c r="C23" s="57" t="s">
        <v>696</v>
      </c>
      <c r="D23" s="54" t="s">
        <v>3716</v>
      </c>
      <c r="E23" s="6" t="s">
        <v>641</v>
      </c>
      <c r="F23" s="19">
        <v>3050</v>
      </c>
      <c r="G23" s="24">
        <v>30378.12</v>
      </c>
      <c r="H23" s="24">
        <v>3.54</v>
      </c>
      <c r="I23" s="31">
        <v>6.52</v>
      </c>
      <c r="J23" s="31"/>
      <c r="K23" s="35"/>
    </row>
    <row r="24" spans="2:11" x14ac:dyDescent="0.25">
      <c r="B24" s="8" t="s">
        <v>3717</v>
      </c>
      <c r="C24" s="57" t="s">
        <v>708</v>
      </c>
      <c r="D24" s="54" t="s">
        <v>3718</v>
      </c>
      <c r="E24" s="6" t="s">
        <v>641</v>
      </c>
      <c r="F24" s="19">
        <v>19500</v>
      </c>
      <c r="G24" s="24">
        <v>19622.599999999999</v>
      </c>
      <c r="H24" s="24">
        <v>2.29</v>
      </c>
      <c r="I24" s="31">
        <v>6.3749000000000002</v>
      </c>
      <c r="J24" s="31"/>
      <c r="K24" s="35" t="s">
        <v>637</v>
      </c>
    </row>
    <row r="25" spans="2:11" x14ac:dyDescent="0.25">
      <c r="B25" s="8" t="s">
        <v>3719</v>
      </c>
      <c r="C25" s="57" t="s">
        <v>696</v>
      </c>
      <c r="D25" s="54" t="s">
        <v>3720</v>
      </c>
      <c r="E25" s="6" t="s">
        <v>641</v>
      </c>
      <c r="F25" s="19">
        <v>1800</v>
      </c>
      <c r="G25" s="24">
        <v>18141.259999999998</v>
      </c>
      <c r="H25" s="24">
        <v>2.12</v>
      </c>
      <c r="I25" s="31">
        <v>6.4200999999999997</v>
      </c>
      <c r="J25" s="31"/>
      <c r="K25" s="35"/>
    </row>
    <row r="26" spans="2:11" x14ac:dyDescent="0.25">
      <c r="B26" s="8" t="s">
        <v>3721</v>
      </c>
      <c r="C26" s="57" t="s">
        <v>2641</v>
      </c>
      <c r="D26" s="54" t="s">
        <v>3722</v>
      </c>
      <c r="E26" s="6" t="s">
        <v>641</v>
      </c>
      <c r="F26" s="19">
        <v>1600</v>
      </c>
      <c r="G26" s="24">
        <v>16065.76</v>
      </c>
      <c r="H26" s="24">
        <v>1.87</v>
      </c>
      <c r="I26" s="31">
        <v>6.12</v>
      </c>
      <c r="J26" s="31"/>
      <c r="K26" s="35" t="s">
        <v>637</v>
      </c>
    </row>
    <row r="27" spans="2:11" x14ac:dyDescent="0.25">
      <c r="B27" s="8" t="s">
        <v>3158</v>
      </c>
      <c r="C27" s="57" t="s">
        <v>589</v>
      </c>
      <c r="D27" s="54" t="s">
        <v>3159</v>
      </c>
      <c r="E27" s="6" t="s">
        <v>641</v>
      </c>
      <c r="F27" s="19">
        <v>13700</v>
      </c>
      <c r="G27" s="24">
        <v>13754.27</v>
      </c>
      <c r="H27" s="24">
        <v>1.6</v>
      </c>
      <c r="I27" s="31">
        <v>6.38</v>
      </c>
      <c r="J27" s="31"/>
      <c r="K27" s="35" t="s">
        <v>637</v>
      </c>
    </row>
    <row r="28" spans="2:11" x14ac:dyDescent="0.25">
      <c r="B28" s="8" t="s">
        <v>3723</v>
      </c>
      <c r="C28" s="57" t="s">
        <v>589</v>
      </c>
      <c r="D28" s="54" t="s">
        <v>3724</v>
      </c>
      <c r="E28" s="6" t="s">
        <v>641</v>
      </c>
      <c r="F28" s="19">
        <v>950</v>
      </c>
      <c r="G28" s="24">
        <v>9584.15</v>
      </c>
      <c r="H28" s="24">
        <v>1.1200000000000001</v>
      </c>
      <c r="I28" s="31">
        <v>6.4749999999999996</v>
      </c>
      <c r="J28" s="31"/>
      <c r="K28" s="35" t="s">
        <v>637</v>
      </c>
    </row>
    <row r="29" spans="2:11" x14ac:dyDescent="0.25">
      <c r="B29" s="8" t="s">
        <v>3725</v>
      </c>
      <c r="C29" s="57" t="s">
        <v>589</v>
      </c>
      <c r="D29" s="54" t="s">
        <v>3726</v>
      </c>
      <c r="E29" s="6" t="s">
        <v>641</v>
      </c>
      <c r="F29" s="19">
        <v>750</v>
      </c>
      <c r="G29" s="24">
        <v>7562.46</v>
      </c>
      <c r="H29" s="24">
        <v>0.88</v>
      </c>
      <c r="I29" s="31">
        <v>6.38</v>
      </c>
      <c r="J29" s="31"/>
      <c r="K29" s="35" t="s">
        <v>637</v>
      </c>
    </row>
    <row r="30" spans="2:11" x14ac:dyDescent="0.25">
      <c r="B30" s="8" t="s">
        <v>3727</v>
      </c>
      <c r="C30" s="57" t="s">
        <v>708</v>
      </c>
      <c r="D30" s="54" t="s">
        <v>3728</v>
      </c>
      <c r="E30" s="6" t="s">
        <v>641</v>
      </c>
      <c r="F30" s="19">
        <v>620</v>
      </c>
      <c r="G30" s="24">
        <v>6288.99</v>
      </c>
      <c r="H30" s="24">
        <v>0.73</v>
      </c>
      <c r="I30" s="31">
        <v>6.1692999999999998</v>
      </c>
      <c r="J30" s="31"/>
      <c r="K30" s="35" t="s">
        <v>637</v>
      </c>
    </row>
    <row r="31" spans="2:11" x14ac:dyDescent="0.25">
      <c r="B31" s="8" t="s">
        <v>3729</v>
      </c>
      <c r="C31" s="57" t="s">
        <v>681</v>
      </c>
      <c r="D31" s="54" t="s">
        <v>3730</v>
      </c>
      <c r="E31" s="6" t="s">
        <v>641</v>
      </c>
      <c r="F31" s="19">
        <v>5000</v>
      </c>
      <c r="G31" s="24">
        <v>5024.75</v>
      </c>
      <c r="H31" s="24">
        <v>0.59</v>
      </c>
      <c r="I31" s="31">
        <v>6.43</v>
      </c>
      <c r="J31" s="31"/>
      <c r="K31" s="35" t="s">
        <v>637</v>
      </c>
    </row>
    <row r="32" spans="2:11" x14ac:dyDescent="0.25">
      <c r="B32" s="8" t="s">
        <v>3731</v>
      </c>
      <c r="C32" s="57" t="s">
        <v>589</v>
      </c>
      <c r="D32" s="54" t="s">
        <v>3732</v>
      </c>
      <c r="E32" s="6" t="s">
        <v>641</v>
      </c>
      <c r="F32" s="19">
        <v>350</v>
      </c>
      <c r="G32" s="24">
        <v>3533.75</v>
      </c>
      <c r="H32" s="24">
        <v>0.41</v>
      </c>
      <c r="I32" s="31">
        <v>6.38</v>
      </c>
      <c r="J32" s="31"/>
      <c r="K32" s="35" t="s">
        <v>637</v>
      </c>
    </row>
    <row r="33" spans="2:11" x14ac:dyDescent="0.25">
      <c r="B33" s="8" t="s">
        <v>3733</v>
      </c>
      <c r="C33" s="57" t="s">
        <v>696</v>
      </c>
      <c r="D33" s="54" t="s">
        <v>3734</v>
      </c>
      <c r="E33" s="6" t="s">
        <v>641</v>
      </c>
      <c r="F33" s="19">
        <v>350</v>
      </c>
      <c r="G33" s="24">
        <v>3517.16</v>
      </c>
      <c r="H33" s="24">
        <v>0.41</v>
      </c>
      <c r="I33" s="31">
        <v>6.5650000000000004</v>
      </c>
      <c r="J33" s="31"/>
      <c r="K33" s="35" t="s">
        <v>637</v>
      </c>
    </row>
    <row r="34" spans="2:11" x14ac:dyDescent="0.25">
      <c r="B34" s="8" t="s">
        <v>3735</v>
      </c>
      <c r="C34" s="57" t="s">
        <v>708</v>
      </c>
      <c r="D34" s="54" t="s">
        <v>3736</v>
      </c>
      <c r="E34" s="6" t="s">
        <v>641</v>
      </c>
      <c r="F34" s="19">
        <v>300</v>
      </c>
      <c r="G34" s="24">
        <v>3043.31</v>
      </c>
      <c r="H34" s="24">
        <v>0.36</v>
      </c>
      <c r="I34" s="31">
        <v>6.1840000000000002</v>
      </c>
      <c r="J34" s="31"/>
      <c r="K34" s="35" t="s">
        <v>637</v>
      </c>
    </row>
    <row r="35" spans="2:11" x14ac:dyDescent="0.25">
      <c r="B35" s="8" t="s">
        <v>3737</v>
      </c>
      <c r="C35" s="57" t="s">
        <v>696</v>
      </c>
      <c r="D35" s="54" t="s">
        <v>3738</v>
      </c>
      <c r="E35" s="6" t="s">
        <v>641</v>
      </c>
      <c r="F35" s="19">
        <v>2500</v>
      </c>
      <c r="G35" s="24">
        <v>2520.94</v>
      </c>
      <c r="H35" s="24">
        <v>0.28999999999999998</v>
      </c>
      <c r="I35" s="31">
        <v>6.63</v>
      </c>
      <c r="J35" s="31"/>
      <c r="K35" s="35"/>
    </row>
    <row r="36" spans="2:11" x14ac:dyDescent="0.25">
      <c r="B36" s="8" t="s">
        <v>3739</v>
      </c>
      <c r="C36" s="57" t="s">
        <v>696</v>
      </c>
      <c r="D36" s="54" t="s">
        <v>3740</v>
      </c>
      <c r="E36" s="6" t="s">
        <v>641</v>
      </c>
      <c r="F36" s="19">
        <v>625</v>
      </c>
      <c r="G36" s="24">
        <v>2496.37</v>
      </c>
      <c r="H36" s="24">
        <v>0.28999999999999998</v>
      </c>
      <c r="I36" s="31">
        <v>6.45</v>
      </c>
      <c r="J36" s="31"/>
      <c r="K36" s="35"/>
    </row>
    <row r="37" spans="2:11" x14ac:dyDescent="0.25">
      <c r="B37" s="8" t="s">
        <v>3741</v>
      </c>
      <c r="C37" s="57" t="s">
        <v>696</v>
      </c>
      <c r="D37" s="54" t="s">
        <v>3742</v>
      </c>
      <c r="E37" s="6" t="s">
        <v>641</v>
      </c>
      <c r="F37" s="19">
        <v>204</v>
      </c>
      <c r="G37" s="24">
        <v>2089.96</v>
      </c>
      <c r="H37" s="24">
        <v>0.24</v>
      </c>
      <c r="I37" s="31">
        <v>6.57</v>
      </c>
      <c r="J37" s="31"/>
      <c r="K37" s="35" t="s">
        <v>637</v>
      </c>
    </row>
    <row r="38" spans="2:11" x14ac:dyDescent="0.25">
      <c r="B38" s="8" t="s">
        <v>3743</v>
      </c>
      <c r="C38" s="57" t="s">
        <v>2969</v>
      </c>
      <c r="D38" s="54" t="s">
        <v>3744</v>
      </c>
      <c r="E38" s="6" t="s">
        <v>641</v>
      </c>
      <c r="F38" s="19">
        <v>150</v>
      </c>
      <c r="G38" s="24">
        <v>1513.95</v>
      </c>
      <c r="H38" s="24">
        <v>0.18</v>
      </c>
      <c r="I38" s="31">
        <v>6.1349999999999998</v>
      </c>
      <c r="J38" s="31"/>
      <c r="K38" s="35" t="s">
        <v>637</v>
      </c>
    </row>
    <row r="39" spans="2:11" x14ac:dyDescent="0.25">
      <c r="B39" s="8" t="s">
        <v>3745</v>
      </c>
      <c r="C39" s="57" t="s">
        <v>121</v>
      </c>
      <c r="D39" s="54" t="s">
        <v>3746</v>
      </c>
      <c r="E39" s="6" t="s">
        <v>641</v>
      </c>
      <c r="F39" s="19">
        <v>80</v>
      </c>
      <c r="G39" s="24">
        <v>1020.05</v>
      </c>
      <c r="H39" s="24">
        <v>0.12</v>
      </c>
      <c r="I39" s="31">
        <v>6.31</v>
      </c>
      <c r="J39" s="31"/>
      <c r="K39" s="35" t="s">
        <v>637</v>
      </c>
    </row>
    <row r="40" spans="2:11" x14ac:dyDescent="0.25">
      <c r="B40" s="8" t="s">
        <v>3747</v>
      </c>
      <c r="C40" s="57" t="s">
        <v>2514</v>
      </c>
      <c r="D40" s="54" t="s">
        <v>3748</v>
      </c>
      <c r="E40" s="6" t="s">
        <v>645</v>
      </c>
      <c r="F40" s="19">
        <v>1000</v>
      </c>
      <c r="G40" s="24">
        <v>1014.44</v>
      </c>
      <c r="H40" s="24">
        <v>0.12</v>
      </c>
      <c r="I40" s="31">
        <v>6.4450000000000003</v>
      </c>
      <c r="J40" s="31"/>
      <c r="K40" s="35" t="s">
        <v>637</v>
      </c>
    </row>
    <row r="41" spans="2:11" x14ac:dyDescent="0.25">
      <c r="B41" s="8" t="s">
        <v>3749</v>
      </c>
      <c r="C41" s="57" t="s">
        <v>696</v>
      </c>
      <c r="D41" s="54" t="s">
        <v>3750</v>
      </c>
      <c r="E41" s="6" t="s">
        <v>641</v>
      </c>
      <c r="F41" s="19">
        <v>70</v>
      </c>
      <c r="G41" s="24">
        <v>715.65</v>
      </c>
      <c r="H41" s="24">
        <v>0.08</v>
      </c>
      <c r="I41" s="31">
        <v>6.5267999999999997</v>
      </c>
      <c r="J41" s="31"/>
      <c r="K41" s="35" t="s">
        <v>637</v>
      </c>
    </row>
    <row r="42" spans="2:11" x14ac:dyDescent="0.25">
      <c r="B42" s="8" t="s">
        <v>3751</v>
      </c>
      <c r="C42" s="57" t="s">
        <v>121</v>
      </c>
      <c r="D42" s="54" t="s">
        <v>3752</v>
      </c>
      <c r="E42" s="6" t="s">
        <v>641</v>
      </c>
      <c r="F42" s="19">
        <v>50</v>
      </c>
      <c r="G42" s="24">
        <v>505.77</v>
      </c>
      <c r="H42" s="24">
        <v>0.06</v>
      </c>
      <c r="I42" s="31">
        <v>6.3699000000000003</v>
      </c>
      <c r="J42" s="31"/>
      <c r="K42" s="35" t="s">
        <v>637</v>
      </c>
    </row>
    <row r="43" spans="2:11" x14ac:dyDescent="0.25">
      <c r="B43" s="8" t="s">
        <v>3753</v>
      </c>
      <c r="C43" s="57" t="s">
        <v>2514</v>
      </c>
      <c r="D43" s="54" t="s">
        <v>3754</v>
      </c>
      <c r="E43" s="6" t="s">
        <v>645</v>
      </c>
      <c r="F43" s="19">
        <v>250</v>
      </c>
      <c r="G43" s="24">
        <v>500.75</v>
      </c>
      <c r="H43" s="24">
        <v>0.06</v>
      </c>
      <c r="I43" s="31">
        <v>6.335</v>
      </c>
      <c r="J43" s="31"/>
      <c r="K43" s="35" t="s">
        <v>637</v>
      </c>
    </row>
    <row r="44" spans="2:11" x14ac:dyDescent="0.25">
      <c r="C44" s="58" t="s">
        <v>175</v>
      </c>
      <c r="D44" s="54"/>
      <c r="E44" s="6"/>
      <c r="F44" s="19"/>
      <c r="G44" s="25">
        <v>413813.59</v>
      </c>
      <c r="H44" s="25">
        <v>48.26</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9</v>
      </c>
      <c r="D50" s="54"/>
      <c r="E50" s="6"/>
      <c r="F50" s="19"/>
      <c r="G50" s="24"/>
      <c r="H50" s="24"/>
      <c r="I50" s="31"/>
      <c r="J50" s="31"/>
      <c r="K50" s="35"/>
    </row>
    <row r="51" spans="2:11" x14ac:dyDescent="0.25">
      <c r="B51" s="8" t="s">
        <v>1544</v>
      </c>
      <c r="C51" s="57" t="s">
        <v>1545</v>
      </c>
      <c r="D51" s="54" t="s">
        <v>1546</v>
      </c>
      <c r="E51" s="6" t="s">
        <v>189</v>
      </c>
      <c r="F51" s="19">
        <v>1150000</v>
      </c>
      <c r="G51" s="24">
        <v>1150.0999999999999</v>
      </c>
      <c r="H51" s="24">
        <v>0.13</v>
      </c>
      <c r="I51" s="31">
        <v>5.6874232999999998</v>
      </c>
      <c r="J51" s="31"/>
      <c r="K51" s="35"/>
    </row>
    <row r="52" spans="2:11" x14ac:dyDescent="0.25">
      <c r="B52" s="8" t="s">
        <v>2074</v>
      </c>
      <c r="C52" s="57" t="s">
        <v>2075</v>
      </c>
      <c r="D52" s="54" t="s">
        <v>2076</v>
      </c>
      <c r="E52" s="6" t="s">
        <v>189</v>
      </c>
      <c r="F52" s="19">
        <v>202100</v>
      </c>
      <c r="G52" s="24">
        <v>203.8</v>
      </c>
      <c r="H52" s="24">
        <v>0.02</v>
      </c>
      <c r="I52" s="31">
        <v>5.6826074000000002</v>
      </c>
      <c r="J52" s="31"/>
      <c r="K52" s="35"/>
    </row>
    <row r="53" spans="2:11" x14ac:dyDescent="0.25">
      <c r="C53" s="58" t="s">
        <v>175</v>
      </c>
      <c r="D53" s="54"/>
      <c r="E53" s="6"/>
      <c r="F53" s="19"/>
      <c r="G53" s="25">
        <v>1353.9</v>
      </c>
      <c r="H53" s="25">
        <v>0.15</v>
      </c>
      <c r="I53" s="31"/>
      <c r="J53" s="31"/>
      <c r="K53" s="35"/>
    </row>
    <row r="54" spans="2:11" x14ac:dyDescent="0.25">
      <c r="C54" s="57"/>
      <c r="D54" s="54"/>
      <c r="E54" s="6"/>
      <c r="F54" s="19"/>
      <c r="G54" s="24"/>
      <c r="H54" s="24"/>
      <c r="I54" s="31"/>
      <c r="J54" s="31"/>
      <c r="K54" s="35"/>
    </row>
    <row r="55" spans="2:11" x14ac:dyDescent="0.25">
      <c r="C55" s="59" t="s">
        <v>10</v>
      </c>
      <c r="D55" s="54"/>
      <c r="E55" s="6"/>
      <c r="F55" s="19"/>
      <c r="G55" s="24"/>
      <c r="H55" s="24"/>
      <c r="I55" s="31"/>
      <c r="J55" s="31"/>
      <c r="K55" s="35"/>
    </row>
    <row r="56" spans="2:11" x14ac:dyDescent="0.25">
      <c r="B56" s="8" t="s">
        <v>3525</v>
      </c>
      <c r="C56" s="57" t="s">
        <v>3526</v>
      </c>
      <c r="D56" s="54" t="s">
        <v>3527</v>
      </c>
      <c r="E56" s="6" t="s">
        <v>189</v>
      </c>
      <c r="F56" s="19">
        <v>40500000</v>
      </c>
      <c r="G56" s="24">
        <v>40625.47</v>
      </c>
      <c r="H56" s="24">
        <v>4.74</v>
      </c>
      <c r="I56" s="31">
        <v>5.9406819999999998</v>
      </c>
      <c r="J56" s="31"/>
      <c r="K56" s="35"/>
    </row>
    <row r="57" spans="2:11" x14ac:dyDescent="0.25">
      <c r="B57" s="8" t="s">
        <v>1565</v>
      </c>
      <c r="C57" s="57" t="s">
        <v>1566</v>
      </c>
      <c r="D57" s="54" t="s">
        <v>1567</v>
      </c>
      <c r="E57" s="6" t="s">
        <v>189</v>
      </c>
      <c r="F57" s="19">
        <v>28000000</v>
      </c>
      <c r="G57" s="24">
        <v>28427.25</v>
      </c>
      <c r="H57" s="24">
        <v>3.32</v>
      </c>
      <c r="I57" s="31">
        <v>5.9209594000000001</v>
      </c>
      <c r="J57" s="31"/>
      <c r="K57" s="35"/>
    </row>
    <row r="58" spans="2:11" x14ac:dyDescent="0.25">
      <c r="B58" s="8" t="s">
        <v>3755</v>
      </c>
      <c r="C58" s="57" t="s">
        <v>3756</v>
      </c>
      <c r="D58" s="54" t="s">
        <v>3757</v>
      </c>
      <c r="E58" s="6" t="s">
        <v>189</v>
      </c>
      <c r="F58" s="19">
        <v>26000000</v>
      </c>
      <c r="G58" s="24">
        <v>26407.37</v>
      </c>
      <c r="H58" s="24">
        <v>3.08</v>
      </c>
      <c r="I58" s="31">
        <v>5.9252820000000002</v>
      </c>
      <c r="J58" s="31"/>
      <c r="K58" s="35"/>
    </row>
    <row r="59" spans="2:11" x14ac:dyDescent="0.25">
      <c r="B59" s="8" t="s">
        <v>3468</v>
      </c>
      <c r="C59" s="57" t="s">
        <v>3469</v>
      </c>
      <c r="D59" s="54" t="s">
        <v>3470</v>
      </c>
      <c r="E59" s="6" t="s">
        <v>189</v>
      </c>
      <c r="F59" s="19">
        <v>24203300</v>
      </c>
      <c r="G59" s="24">
        <v>24574.41</v>
      </c>
      <c r="H59" s="24">
        <v>2.87</v>
      </c>
      <c r="I59" s="31">
        <v>5.8944051000000002</v>
      </c>
      <c r="J59" s="31"/>
      <c r="K59" s="35"/>
    </row>
    <row r="60" spans="2:11" x14ac:dyDescent="0.25">
      <c r="B60" s="8" t="s">
        <v>1562</v>
      </c>
      <c r="C60" s="57" t="s">
        <v>1563</v>
      </c>
      <c r="D60" s="54" t="s">
        <v>1564</v>
      </c>
      <c r="E60" s="6" t="s">
        <v>189</v>
      </c>
      <c r="F60" s="19">
        <v>22500000</v>
      </c>
      <c r="G60" s="24">
        <v>22786.81</v>
      </c>
      <c r="H60" s="24">
        <v>2.66</v>
      </c>
      <c r="I60" s="31">
        <v>5.8944051000000002</v>
      </c>
      <c r="J60" s="31"/>
      <c r="K60" s="35"/>
    </row>
    <row r="61" spans="2:11" x14ac:dyDescent="0.25">
      <c r="B61" s="8" t="s">
        <v>3758</v>
      </c>
      <c r="C61" s="57" t="s">
        <v>3759</v>
      </c>
      <c r="D61" s="54" t="s">
        <v>3760</v>
      </c>
      <c r="E61" s="6" t="s">
        <v>189</v>
      </c>
      <c r="F61" s="19">
        <v>20326000</v>
      </c>
      <c r="G61" s="24">
        <v>20606.46</v>
      </c>
      <c r="H61" s="24">
        <v>2.4</v>
      </c>
      <c r="I61" s="31">
        <v>6.0264024999999997</v>
      </c>
      <c r="J61" s="31"/>
      <c r="K61" s="35"/>
    </row>
    <row r="62" spans="2:11" x14ac:dyDescent="0.25">
      <c r="B62" s="8" t="s">
        <v>3418</v>
      </c>
      <c r="C62" s="57" t="s">
        <v>3419</v>
      </c>
      <c r="D62" s="54" t="s">
        <v>3420</v>
      </c>
      <c r="E62" s="6" t="s">
        <v>189</v>
      </c>
      <c r="F62" s="19">
        <v>17500000</v>
      </c>
      <c r="G62" s="24">
        <v>17767.14</v>
      </c>
      <c r="H62" s="24">
        <v>2.0699999999999998</v>
      </c>
      <c r="I62" s="31">
        <v>5.8944051000000002</v>
      </c>
      <c r="J62" s="31"/>
      <c r="K62" s="35"/>
    </row>
    <row r="63" spans="2:11" x14ac:dyDescent="0.25">
      <c r="B63" s="8" t="s">
        <v>3554</v>
      </c>
      <c r="C63" s="57" t="s">
        <v>3555</v>
      </c>
      <c r="D63" s="54" t="s">
        <v>3556</v>
      </c>
      <c r="E63" s="6" t="s">
        <v>189</v>
      </c>
      <c r="F63" s="19">
        <v>14592400</v>
      </c>
      <c r="G63" s="24">
        <v>14795.77</v>
      </c>
      <c r="H63" s="24">
        <v>1.73</v>
      </c>
      <c r="I63" s="31">
        <v>5.9252820000000002</v>
      </c>
      <c r="J63" s="31"/>
      <c r="K63" s="35"/>
    </row>
    <row r="64" spans="2:11" x14ac:dyDescent="0.25">
      <c r="B64" s="8" t="s">
        <v>3761</v>
      </c>
      <c r="C64" s="57" t="s">
        <v>3762</v>
      </c>
      <c r="D64" s="54" t="s">
        <v>3763</v>
      </c>
      <c r="E64" s="6" t="s">
        <v>189</v>
      </c>
      <c r="F64" s="19">
        <v>13500000</v>
      </c>
      <c r="G64" s="24">
        <v>13701.97</v>
      </c>
      <c r="H64" s="24">
        <v>1.6</v>
      </c>
      <c r="I64" s="31">
        <v>5.9252820000000002</v>
      </c>
      <c r="J64" s="31"/>
      <c r="K64" s="35"/>
    </row>
    <row r="65" spans="2:11" x14ac:dyDescent="0.25">
      <c r="B65" s="8" t="s">
        <v>3764</v>
      </c>
      <c r="C65" s="57" t="s">
        <v>3765</v>
      </c>
      <c r="D65" s="54" t="s">
        <v>3766</v>
      </c>
      <c r="E65" s="6" t="s">
        <v>189</v>
      </c>
      <c r="F65" s="19">
        <v>13500000</v>
      </c>
      <c r="G65" s="24">
        <v>13635.57</v>
      </c>
      <c r="H65" s="24">
        <v>1.59</v>
      </c>
      <c r="I65" s="31">
        <v>5.9458320000000002</v>
      </c>
      <c r="J65" s="31"/>
      <c r="K65" s="35"/>
    </row>
    <row r="66" spans="2:11" x14ac:dyDescent="0.25">
      <c r="B66" s="8" t="s">
        <v>2688</v>
      </c>
      <c r="C66" s="57" t="s">
        <v>2689</v>
      </c>
      <c r="D66" s="54" t="s">
        <v>2690</v>
      </c>
      <c r="E66" s="6" t="s">
        <v>189</v>
      </c>
      <c r="F66" s="19">
        <v>13000000</v>
      </c>
      <c r="G66" s="24">
        <v>13162.93</v>
      </c>
      <c r="H66" s="24">
        <v>1.54</v>
      </c>
      <c r="I66" s="31">
        <v>5.9456652999999999</v>
      </c>
      <c r="J66" s="31"/>
      <c r="K66" s="35"/>
    </row>
    <row r="67" spans="2:11" x14ac:dyDescent="0.25">
      <c r="B67" s="8" t="s">
        <v>3767</v>
      </c>
      <c r="C67" s="57" t="s">
        <v>3768</v>
      </c>
      <c r="D67" s="54" t="s">
        <v>3769</v>
      </c>
      <c r="E67" s="6" t="s">
        <v>189</v>
      </c>
      <c r="F67" s="19">
        <v>10333500</v>
      </c>
      <c r="G67" s="24">
        <v>10488.1</v>
      </c>
      <c r="H67" s="24">
        <v>1.22</v>
      </c>
      <c r="I67" s="31">
        <v>5.9252820000000002</v>
      </c>
      <c r="J67" s="31"/>
      <c r="K67" s="35"/>
    </row>
    <row r="68" spans="2:11" x14ac:dyDescent="0.25">
      <c r="B68" s="8" t="s">
        <v>3557</v>
      </c>
      <c r="C68" s="57" t="s">
        <v>3558</v>
      </c>
      <c r="D68" s="54" t="s">
        <v>3559</v>
      </c>
      <c r="E68" s="6" t="s">
        <v>189</v>
      </c>
      <c r="F68" s="19">
        <v>10102100</v>
      </c>
      <c r="G68" s="24">
        <v>10243.879999999999</v>
      </c>
      <c r="H68" s="24">
        <v>1.2</v>
      </c>
      <c r="I68" s="31">
        <v>5.9666319999999997</v>
      </c>
      <c r="J68" s="31"/>
      <c r="K68" s="35"/>
    </row>
    <row r="69" spans="2:11" x14ac:dyDescent="0.25">
      <c r="B69" s="8" t="s">
        <v>3770</v>
      </c>
      <c r="C69" s="57" t="s">
        <v>3771</v>
      </c>
      <c r="D69" s="54" t="s">
        <v>3772</v>
      </c>
      <c r="E69" s="6" t="s">
        <v>189</v>
      </c>
      <c r="F69" s="19">
        <v>10000000</v>
      </c>
      <c r="G69" s="24">
        <v>10133.35</v>
      </c>
      <c r="H69" s="24">
        <v>1.18</v>
      </c>
      <c r="I69" s="31">
        <v>5.945773</v>
      </c>
      <c r="J69" s="31"/>
      <c r="K69" s="35"/>
    </row>
    <row r="70" spans="2:11" x14ac:dyDescent="0.25">
      <c r="B70" s="8" t="s">
        <v>3465</v>
      </c>
      <c r="C70" s="57" t="s">
        <v>3466</v>
      </c>
      <c r="D70" s="54" t="s">
        <v>3467</v>
      </c>
      <c r="E70" s="6" t="s">
        <v>189</v>
      </c>
      <c r="F70" s="19">
        <v>10000000</v>
      </c>
      <c r="G70" s="24">
        <v>10128.620000000001</v>
      </c>
      <c r="H70" s="24">
        <v>1.18</v>
      </c>
      <c r="I70" s="31">
        <v>5.925389</v>
      </c>
      <c r="J70" s="31"/>
      <c r="K70" s="35"/>
    </row>
    <row r="71" spans="2:11" x14ac:dyDescent="0.25">
      <c r="B71" s="8" t="s">
        <v>3773</v>
      </c>
      <c r="C71" s="57" t="s">
        <v>3774</v>
      </c>
      <c r="D71" s="54" t="s">
        <v>3775</v>
      </c>
      <c r="E71" s="6" t="s">
        <v>189</v>
      </c>
      <c r="F71" s="19">
        <v>9137600</v>
      </c>
      <c r="G71" s="24">
        <v>9263.98</v>
      </c>
      <c r="H71" s="24">
        <v>1.08</v>
      </c>
      <c r="I71" s="31">
        <v>6.0121897999999998</v>
      </c>
      <c r="J71" s="31"/>
      <c r="K71" s="35"/>
    </row>
    <row r="72" spans="2:11" x14ac:dyDescent="0.25">
      <c r="B72" s="8" t="s">
        <v>3415</v>
      </c>
      <c r="C72" s="57" t="s">
        <v>3416</v>
      </c>
      <c r="D72" s="54" t="s">
        <v>3417</v>
      </c>
      <c r="E72" s="6" t="s">
        <v>189</v>
      </c>
      <c r="F72" s="19">
        <v>8952700</v>
      </c>
      <c r="G72" s="24">
        <v>9087.56</v>
      </c>
      <c r="H72" s="24">
        <v>1.06</v>
      </c>
      <c r="I72" s="31">
        <v>5.9444350000000004</v>
      </c>
      <c r="J72" s="31"/>
      <c r="K72" s="35"/>
    </row>
    <row r="73" spans="2:11" x14ac:dyDescent="0.25">
      <c r="B73" s="8" t="s">
        <v>3459</v>
      </c>
      <c r="C73" s="57" t="s">
        <v>3460</v>
      </c>
      <c r="D73" s="54" t="s">
        <v>3461</v>
      </c>
      <c r="E73" s="6" t="s">
        <v>189</v>
      </c>
      <c r="F73" s="19">
        <v>8781300</v>
      </c>
      <c r="G73" s="24">
        <v>8894.7900000000009</v>
      </c>
      <c r="H73" s="24">
        <v>1.04</v>
      </c>
      <c r="I73" s="31">
        <v>5.8944051000000002</v>
      </c>
      <c r="J73" s="31"/>
      <c r="K73" s="35"/>
    </row>
    <row r="74" spans="2:11" x14ac:dyDescent="0.25">
      <c r="B74" s="8" t="s">
        <v>2089</v>
      </c>
      <c r="C74" s="57" t="s">
        <v>2090</v>
      </c>
      <c r="D74" s="54" t="s">
        <v>2091</v>
      </c>
      <c r="E74" s="6" t="s">
        <v>189</v>
      </c>
      <c r="F74" s="19">
        <v>8346100</v>
      </c>
      <c r="G74" s="24">
        <v>8473.7900000000009</v>
      </c>
      <c r="H74" s="24">
        <v>0.99</v>
      </c>
      <c r="I74" s="31">
        <v>5.925389</v>
      </c>
      <c r="J74" s="31"/>
      <c r="K74" s="35"/>
    </row>
    <row r="75" spans="2:11" x14ac:dyDescent="0.25">
      <c r="B75" s="8" t="s">
        <v>3566</v>
      </c>
      <c r="C75" s="57" t="s">
        <v>3567</v>
      </c>
      <c r="D75" s="54" t="s">
        <v>3568</v>
      </c>
      <c r="E75" s="6" t="s">
        <v>189</v>
      </c>
      <c r="F75" s="19">
        <v>7500000</v>
      </c>
      <c r="G75" s="24">
        <v>7594</v>
      </c>
      <c r="H75" s="24">
        <v>0.89</v>
      </c>
      <c r="I75" s="31">
        <v>5.9252820000000002</v>
      </c>
      <c r="J75" s="31"/>
      <c r="K75" s="35"/>
    </row>
    <row r="76" spans="2:11" x14ac:dyDescent="0.25">
      <c r="B76" s="8" t="s">
        <v>3776</v>
      </c>
      <c r="C76" s="57" t="s">
        <v>3777</v>
      </c>
      <c r="D76" s="54" t="s">
        <v>3778</v>
      </c>
      <c r="E76" s="6" t="s">
        <v>189</v>
      </c>
      <c r="F76" s="19">
        <v>6013700</v>
      </c>
      <c r="G76" s="24">
        <v>6095.41</v>
      </c>
      <c r="H76" s="24">
        <v>0.71</v>
      </c>
      <c r="I76" s="31">
        <v>5.925389</v>
      </c>
      <c r="J76" s="31"/>
      <c r="K76" s="35"/>
    </row>
    <row r="77" spans="2:11" x14ac:dyDescent="0.25">
      <c r="B77" s="8" t="s">
        <v>3779</v>
      </c>
      <c r="C77" s="57" t="s">
        <v>3780</v>
      </c>
      <c r="D77" s="54" t="s">
        <v>3781</v>
      </c>
      <c r="E77" s="6" t="s">
        <v>189</v>
      </c>
      <c r="F77" s="19">
        <v>5500000</v>
      </c>
      <c r="G77" s="24">
        <v>5552.48</v>
      </c>
      <c r="H77" s="24">
        <v>0.65</v>
      </c>
      <c r="I77" s="31">
        <v>5.9458320000000002</v>
      </c>
      <c r="J77" s="31"/>
      <c r="K77" s="35"/>
    </row>
    <row r="78" spans="2:11" x14ac:dyDescent="0.25">
      <c r="B78" s="8" t="s">
        <v>3572</v>
      </c>
      <c r="C78" s="57" t="s">
        <v>3573</v>
      </c>
      <c r="D78" s="54" t="s">
        <v>3574</v>
      </c>
      <c r="E78" s="6" t="s">
        <v>189</v>
      </c>
      <c r="F78" s="19">
        <v>5000000</v>
      </c>
      <c r="G78" s="24">
        <v>5072.59</v>
      </c>
      <c r="H78" s="24">
        <v>0.59</v>
      </c>
      <c r="I78" s="31">
        <v>5.9252820000000002</v>
      </c>
      <c r="J78" s="31"/>
      <c r="K78" s="35"/>
    </row>
    <row r="79" spans="2:11" x14ac:dyDescent="0.25">
      <c r="B79" s="8" t="s">
        <v>3586</v>
      </c>
      <c r="C79" s="57" t="s">
        <v>3587</v>
      </c>
      <c r="D79" s="54" t="s">
        <v>3588</v>
      </c>
      <c r="E79" s="6" t="s">
        <v>189</v>
      </c>
      <c r="F79" s="19">
        <v>5000000</v>
      </c>
      <c r="G79" s="24">
        <v>5060.82</v>
      </c>
      <c r="H79" s="24">
        <v>0.59</v>
      </c>
      <c r="I79" s="31">
        <v>5.9955024999999997</v>
      </c>
      <c r="J79" s="31"/>
      <c r="K79" s="35"/>
    </row>
    <row r="80" spans="2:11" x14ac:dyDescent="0.25">
      <c r="B80" s="8" t="s">
        <v>3782</v>
      </c>
      <c r="C80" s="57" t="s">
        <v>3783</v>
      </c>
      <c r="D80" s="54" t="s">
        <v>3784</v>
      </c>
      <c r="E80" s="6" t="s">
        <v>189</v>
      </c>
      <c r="F80" s="19">
        <v>4725400</v>
      </c>
      <c r="G80" s="24">
        <v>4794.41</v>
      </c>
      <c r="H80" s="24">
        <v>0.56000000000000005</v>
      </c>
      <c r="I80" s="31">
        <v>5.9612819999999997</v>
      </c>
      <c r="J80" s="31"/>
      <c r="K80" s="35"/>
    </row>
    <row r="81" spans="2:11" x14ac:dyDescent="0.25">
      <c r="B81" s="8" t="s">
        <v>3528</v>
      </c>
      <c r="C81" s="57" t="s">
        <v>3422</v>
      </c>
      <c r="D81" s="54" t="s">
        <v>3529</v>
      </c>
      <c r="E81" s="6" t="s">
        <v>189</v>
      </c>
      <c r="F81" s="19">
        <v>4576300</v>
      </c>
      <c r="G81" s="24">
        <v>4638.92</v>
      </c>
      <c r="H81" s="24">
        <v>0.54</v>
      </c>
      <c r="I81" s="31">
        <v>5.9098499999999996</v>
      </c>
      <c r="J81" s="31"/>
      <c r="K81" s="35"/>
    </row>
    <row r="82" spans="2:11" x14ac:dyDescent="0.25">
      <c r="B82" s="8" t="s">
        <v>3785</v>
      </c>
      <c r="C82" s="57" t="s">
        <v>3786</v>
      </c>
      <c r="D82" s="54" t="s">
        <v>3787</v>
      </c>
      <c r="E82" s="6" t="s">
        <v>189</v>
      </c>
      <c r="F82" s="19">
        <v>4561000</v>
      </c>
      <c r="G82" s="24">
        <v>4625.83</v>
      </c>
      <c r="H82" s="24">
        <v>0.54</v>
      </c>
      <c r="I82" s="31">
        <v>6.0073013</v>
      </c>
      <c r="J82" s="31"/>
      <c r="K82" s="35"/>
    </row>
    <row r="83" spans="2:11" x14ac:dyDescent="0.25">
      <c r="B83" s="8" t="s">
        <v>3412</v>
      </c>
      <c r="C83" s="57" t="s">
        <v>3413</v>
      </c>
      <c r="D83" s="54" t="s">
        <v>3414</v>
      </c>
      <c r="E83" s="6" t="s">
        <v>189</v>
      </c>
      <c r="F83" s="19">
        <v>4050000</v>
      </c>
      <c r="G83" s="24">
        <v>4110.42</v>
      </c>
      <c r="H83" s="24">
        <v>0.48</v>
      </c>
      <c r="I83" s="31">
        <v>5.945773</v>
      </c>
      <c r="J83" s="31"/>
      <c r="K83" s="35"/>
    </row>
    <row r="84" spans="2:11" x14ac:dyDescent="0.25">
      <c r="B84" s="8" t="s">
        <v>3427</v>
      </c>
      <c r="C84" s="57" t="s">
        <v>3428</v>
      </c>
      <c r="D84" s="54" t="s">
        <v>3429</v>
      </c>
      <c r="E84" s="6" t="s">
        <v>189</v>
      </c>
      <c r="F84" s="19">
        <v>4038000</v>
      </c>
      <c r="G84" s="24">
        <v>4099.09</v>
      </c>
      <c r="H84" s="24">
        <v>0.48</v>
      </c>
      <c r="I84" s="31">
        <v>5.8944051000000002</v>
      </c>
      <c r="J84" s="31"/>
      <c r="K84" s="35"/>
    </row>
    <row r="85" spans="2:11" x14ac:dyDescent="0.25">
      <c r="B85" s="8" t="s">
        <v>3478</v>
      </c>
      <c r="C85" s="57" t="s">
        <v>3479</v>
      </c>
      <c r="D85" s="54" t="s">
        <v>3480</v>
      </c>
      <c r="E85" s="6" t="s">
        <v>189</v>
      </c>
      <c r="F85" s="19">
        <v>4000000</v>
      </c>
      <c r="G85" s="24">
        <v>4058.62</v>
      </c>
      <c r="H85" s="24">
        <v>0.47</v>
      </c>
      <c r="I85" s="31">
        <v>5.9762962000000002</v>
      </c>
      <c r="J85" s="31"/>
      <c r="K85" s="35"/>
    </row>
    <row r="86" spans="2:11" x14ac:dyDescent="0.25">
      <c r="B86" s="8" t="s">
        <v>3484</v>
      </c>
      <c r="C86" s="57" t="s">
        <v>3485</v>
      </c>
      <c r="D86" s="54" t="s">
        <v>3486</v>
      </c>
      <c r="E86" s="6" t="s">
        <v>189</v>
      </c>
      <c r="F86" s="19">
        <v>3500000</v>
      </c>
      <c r="G86" s="24">
        <v>3552.1</v>
      </c>
      <c r="H86" s="24">
        <v>0.41</v>
      </c>
      <c r="I86" s="31">
        <v>5.9252820000000002</v>
      </c>
      <c r="J86" s="31"/>
      <c r="K86" s="35"/>
    </row>
    <row r="87" spans="2:11" x14ac:dyDescent="0.25">
      <c r="B87" s="8" t="s">
        <v>1598</v>
      </c>
      <c r="C87" s="57" t="s">
        <v>1599</v>
      </c>
      <c r="D87" s="54" t="s">
        <v>1600</v>
      </c>
      <c r="E87" s="6" t="s">
        <v>189</v>
      </c>
      <c r="F87" s="19">
        <v>3500000</v>
      </c>
      <c r="G87" s="24">
        <v>3548.45</v>
      </c>
      <c r="H87" s="24">
        <v>0.41</v>
      </c>
      <c r="I87" s="31">
        <v>6.0004549999999997</v>
      </c>
      <c r="J87" s="31"/>
      <c r="K87" s="35"/>
    </row>
    <row r="88" spans="2:11" x14ac:dyDescent="0.25">
      <c r="B88" s="8" t="s">
        <v>3788</v>
      </c>
      <c r="C88" s="57" t="s">
        <v>3789</v>
      </c>
      <c r="D88" s="54" t="s">
        <v>3790</v>
      </c>
      <c r="E88" s="6" t="s">
        <v>189</v>
      </c>
      <c r="F88" s="19">
        <v>3461000</v>
      </c>
      <c r="G88" s="24">
        <v>3513.35</v>
      </c>
      <c r="H88" s="24">
        <v>0.41</v>
      </c>
      <c r="I88" s="31">
        <v>5.925389</v>
      </c>
      <c r="J88" s="31"/>
      <c r="K88" s="35"/>
    </row>
    <row r="89" spans="2:11" x14ac:dyDescent="0.25">
      <c r="B89" s="8" t="s">
        <v>3791</v>
      </c>
      <c r="C89" s="57" t="s">
        <v>3472</v>
      </c>
      <c r="D89" s="54" t="s">
        <v>3792</v>
      </c>
      <c r="E89" s="6" t="s">
        <v>189</v>
      </c>
      <c r="F89" s="19">
        <v>3043000</v>
      </c>
      <c r="G89" s="24">
        <v>3081.34</v>
      </c>
      <c r="H89" s="24">
        <v>0.36</v>
      </c>
      <c r="I89" s="31">
        <v>5.9195229999999999</v>
      </c>
      <c r="J89" s="31"/>
      <c r="K89" s="35"/>
    </row>
    <row r="90" spans="2:11" x14ac:dyDescent="0.25">
      <c r="B90" s="8" t="s">
        <v>3793</v>
      </c>
      <c r="C90" s="57" t="s">
        <v>3794</v>
      </c>
      <c r="D90" s="54" t="s">
        <v>3795</v>
      </c>
      <c r="E90" s="6" t="s">
        <v>189</v>
      </c>
      <c r="F90" s="19">
        <v>3000000</v>
      </c>
      <c r="G90" s="24">
        <v>3040.58</v>
      </c>
      <c r="H90" s="24">
        <v>0.35</v>
      </c>
      <c r="I90" s="31">
        <v>5.8944051000000002</v>
      </c>
      <c r="J90" s="31"/>
      <c r="K90" s="35"/>
    </row>
    <row r="91" spans="2:11" x14ac:dyDescent="0.25">
      <c r="B91" s="8" t="s">
        <v>3421</v>
      </c>
      <c r="C91" s="57" t="s">
        <v>3422</v>
      </c>
      <c r="D91" s="54" t="s">
        <v>3423</v>
      </c>
      <c r="E91" s="6" t="s">
        <v>189</v>
      </c>
      <c r="F91" s="19">
        <v>3000000</v>
      </c>
      <c r="G91" s="24">
        <v>3038.68</v>
      </c>
      <c r="H91" s="24">
        <v>0.35</v>
      </c>
      <c r="I91" s="31">
        <v>5.9098499999999996</v>
      </c>
      <c r="J91" s="31"/>
      <c r="K91" s="35"/>
    </row>
    <row r="92" spans="2:11" x14ac:dyDescent="0.25">
      <c r="B92" s="8" t="s">
        <v>3551</v>
      </c>
      <c r="C92" s="57" t="s">
        <v>3552</v>
      </c>
      <c r="D92" s="54" t="s">
        <v>3553</v>
      </c>
      <c r="E92" s="6" t="s">
        <v>189</v>
      </c>
      <c r="F92" s="19">
        <v>3000000</v>
      </c>
      <c r="G92" s="24">
        <v>3036.18</v>
      </c>
      <c r="H92" s="24">
        <v>0.35</v>
      </c>
      <c r="I92" s="31">
        <v>5.9761898000000002</v>
      </c>
      <c r="J92" s="31"/>
      <c r="K92" s="35"/>
    </row>
    <row r="93" spans="2:11" x14ac:dyDescent="0.25">
      <c r="B93" s="8" t="s">
        <v>3796</v>
      </c>
      <c r="C93" s="57" t="s">
        <v>3797</v>
      </c>
      <c r="D93" s="54" t="s">
        <v>3798</v>
      </c>
      <c r="E93" s="6" t="s">
        <v>189</v>
      </c>
      <c r="F93" s="19">
        <v>3000000</v>
      </c>
      <c r="G93" s="24">
        <v>3035.88</v>
      </c>
      <c r="H93" s="24">
        <v>0.35</v>
      </c>
      <c r="I93" s="31">
        <v>5.9968411000000001</v>
      </c>
      <c r="J93" s="31"/>
      <c r="K93" s="35"/>
    </row>
    <row r="94" spans="2:11" x14ac:dyDescent="0.25">
      <c r="B94" s="8" t="s">
        <v>3522</v>
      </c>
      <c r="C94" s="57" t="s">
        <v>3523</v>
      </c>
      <c r="D94" s="54" t="s">
        <v>3524</v>
      </c>
      <c r="E94" s="6" t="s">
        <v>189</v>
      </c>
      <c r="F94" s="19">
        <v>2500000</v>
      </c>
      <c r="G94" s="24">
        <v>2537.7399999999998</v>
      </c>
      <c r="H94" s="24">
        <v>0.3</v>
      </c>
      <c r="I94" s="31">
        <v>5.9195229999999999</v>
      </c>
      <c r="J94" s="31"/>
      <c r="K94" s="35"/>
    </row>
    <row r="95" spans="2:11" x14ac:dyDescent="0.25">
      <c r="B95" s="8" t="s">
        <v>3594</v>
      </c>
      <c r="C95" s="57" t="s">
        <v>3595</v>
      </c>
      <c r="D95" s="54" t="s">
        <v>3596</v>
      </c>
      <c r="E95" s="6" t="s">
        <v>189</v>
      </c>
      <c r="F95" s="19">
        <v>2500000</v>
      </c>
      <c r="G95" s="24">
        <v>2534.15</v>
      </c>
      <c r="H95" s="24">
        <v>0.3</v>
      </c>
      <c r="I95" s="31">
        <v>5.9762962000000002</v>
      </c>
      <c r="J95" s="31"/>
      <c r="K95" s="35"/>
    </row>
    <row r="96" spans="2:11" x14ac:dyDescent="0.25">
      <c r="B96" s="8" t="s">
        <v>2679</v>
      </c>
      <c r="C96" s="57" t="s">
        <v>2680</v>
      </c>
      <c r="D96" s="54" t="s">
        <v>2681</v>
      </c>
      <c r="E96" s="6" t="s">
        <v>189</v>
      </c>
      <c r="F96" s="19">
        <v>2000000</v>
      </c>
      <c r="G96" s="24">
        <v>2052.83</v>
      </c>
      <c r="H96" s="24">
        <v>0.24</v>
      </c>
      <c r="I96" s="31">
        <v>5.9509819999999998</v>
      </c>
      <c r="J96" s="31"/>
      <c r="K96" s="35"/>
    </row>
    <row r="97" spans="2:11" x14ac:dyDescent="0.25">
      <c r="B97" s="8" t="s">
        <v>3799</v>
      </c>
      <c r="C97" s="57" t="s">
        <v>3800</v>
      </c>
      <c r="D97" s="54" t="s">
        <v>3801</v>
      </c>
      <c r="E97" s="6" t="s">
        <v>189</v>
      </c>
      <c r="F97" s="19">
        <v>2000000</v>
      </c>
      <c r="G97" s="24">
        <v>2029.21</v>
      </c>
      <c r="H97" s="24">
        <v>0.24</v>
      </c>
      <c r="I97" s="31">
        <v>5.9612819999999997</v>
      </c>
      <c r="J97" s="31"/>
      <c r="K97" s="35"/>
    </row>
    <row r="98" spans="2:11" x14ac:dyDescent="0.25">
      <c r="B98" s="8" t="s">
        <v>3543</v>
      </c>
      <c r="C98" s="57" t="s">
        <v>3544</v>
      </c>
      <c r="D98" s="54" t="s">
        <v>3545</v>
      </c>
      <c r="E98" s="6" t="s">
        <v>189</v>
      </c>
      <c r="F98" s="19">
        <v>1500000</v>
      </c>
      <c r="G98" s="24">
        <v>1521.03</v>
      </c>
      <c r="H98" s="24">
        <v>0.18</v>
      </c>
      <c r="I98" s="31">
        <v>5.9891319999999997</v>
      </c>
      <c r="J98" s="31"/>
      <c r="K98" s="35"/>
    </row>
    <row r="99" spans="2:11" x14ac:dyDescent="0.25">
      <c r="B99" s="8" t="s">
        <v>3802</v>
      </c>
      <c r="C99" s="57" t="s">
        <v>1563</v>
      </c>
      <c r="D99" s="54" t="s">
        <v>3803</v>
      </c>
      <c r="E99" s="6" t="s">
        <v>189</v>
      </c>
      <c r="F99" s="19">
        <v>1500000</v>
      </c>
      <c r="G99" s="24">
        <v>1520.29</v>
      </c>
      <c r="H99" s="24">
        <v>0.18</v>
      </c>
      <c r="I99" s="31">
        <v>5.8944051000000002</v>
      </c>
      <c r="J99" s="31"/>
      <c r="K99" s="35"/>
    </row>
    <row r="100" spans="2:11" x14ac:dyDescent="0.25">
      <c r="B100" s="8" t="s">
        <v>3804</v>
      </c>
      <c r="C100" s="57" t="s">
        <v>3805</v>
      </c>
      <c r="D100" s="54" t="s">
        <v>3806</v>
      </c>
      <c r="E100" s="6" t="s">
        <v>189</v>
      </c>
      <c r="F100" s="19">
        <v>1356600</v>
      </c>
      <c r="G100" s="24">
        <v>1375.01</v>
      </c>
      <c r="H100" s="24">
        <v>0.16</v>
      </c>
      <c r="I100" s="31">
        <v>5.9761898000000002</v>
      </c>
      <c r="J100" s="31"/>
      <c r="K100" s="35"/>
    </row>
    <row r="101" spans="2:11" x14ac:dyDescent="0.25">
      <c r="B101" s="8" t="s">
        <v>3807</v>
      </c>
      <c r="C101" s="57" t="s">
        <v>3808</v>
      </c>
      <c r="D101" s="54" t="s">
        <v>3809</v>
      </c>
      <c r="E101" s="6" t="s">
        <v>189</v>
      </c>
      <c r="F101" s="19">
        <v>1058500</v>
      </c>
      <c r="G101" s="24">
        <v>1062.0999999999999</v>
      </c>
      <c r="H101" s="24">
        <v>0.12</v>
      </c>
      <c r="I101" s="31">
        <v>5.9076667</v>
      </c>
      <c r="J101" s="31"/>
      <c r="K101" s="35"/>
    </row>
    <row r="102" spans="2:11" x14ac:dyDescent="0.25">
      <c r="B102" s="8" t="s">
        <v>3810</v>
      </c>
      <c r="C102" s="57" t="s">
        <v>3811</v>
      </c>
      <c r="D102" s="54" t="s">
        <v>3812</v>
      </c>
      <c r="E102" s="6" t="s">
        <v>189</v>
      </c>
      <c r="F102" s="19">
        <v>1000000</v>
      </c>
      <c r="G102" s="24">
        <v>1014.36</v>
      </c>
      <c r="H102" s="24">
        <v>0.12</v>
      </c>
      <c r="I102" s="31">
        <v>6.0004549999999997</v>
      </c>
      <c r="J102" s="31"/>
      <c r="K102" s="35"/>
    </row>
    <row r="103" spans="2:11" x14ac:dyDescent="0.25">
      <c r="B103" s="8" t="s">
        <v>3813</v>
      </c>
      <c r="C103" s="57" t="s">
        <v>3814</v>
      </c>
      <c r="D103" s="54" t="s">
        <v>3815</v>
      </c>
      <c r="E103" s="6" t="s">
        <v>189</v>
      </c>
      <c r="F103" s="19">
        <v>1000000</v>
      </c>
      <c r="G103" s="24">
        <v>1014.16</v>
      </c>
      <c r="H103" s="24">
        <v>0.12</v>
      </c>
      <c r="I103" s="31">
        <v>5.9712512999999996</v>
      </c>
      <c r="J103" s="31"/>
      <c r="K103" s="35"/>
    </row>
    <row r="104" spans="2:11" x14ac:dyDescent="0.25">
      <c r="B104" s="8" t="s">
        <v>3816</v>
      </c>
      <c r="C104" s="57" t="s">
        <v>3817</v>
      </c>
      <c r="D104" s="54" t="s">
        <v>3818</v>
      </c>
      <c r="E104" s="6" t="s">
        <v>189</v>
      </c>
      <c r="F104" s="19">
        <v>1000000</v>
      </c>
      <c r="G104" s="24">
        <v>1013.95</v>
      </c>
      <c r="H104" s="24">
        <v>0.12</v>
      </c>
      <c r="I104" s="31">
        <v>6.0073013</v>
      </c>
      <c r="J104" s="31"/>
      <c r="K104" s="35"/>
    </row>
    <row r="105" spans="2:11" x14ac:dyDescent="0.25">
      <c r="B105" s="8" t="s">
        <v>3560</v>
      </c>
      <c r="C105" s="57" t="s">
        <v>3561</v>
      </c>
      <c r="D105" s="54" t="s">
        <v>3562</v>
      </c>
      <c r="E105" s="6" t="s">
        <v>189</v>
      </c>
      <c r="F105" s="19">
        <v>1000000</v>
      </c>
      <c r="G105" s="24">
        <v>1013.83</v>
      </c>
      <c r="H105" s="24">
        <v>0.12</v>
      </c>
      <c r="I105" s="31">
        <v>6.0123461999999996</v>
      </c>
      <c r="J105" s="31"/>
      <c r="K105" s="35"/>
    </row>
    <row r="106" spans="2:11" x14ac:dyDescent="0.25">
      <c r="B106" s="8" t="s">
        <v>3534</v>
      </c>
      <c r="C106" s="57" t="s">
        <v>3535</v>
      </c>
      <c r="D106" s="54" t="s">
        <v>3536</v>
      </c>
      <c r="E106" s="6" t="s">
        <v>189</v>
      </c>
      <c r="F106" s="19">
        <v>1000000</v>
      </c>
      <c r="G106" s="24">
        <v>1013.39</v>
      </c>
      <c r="H106" s="24">
        <v>0.12</v>
      </c>
      <c r="I106" s="31">
        <v>5.9968411000000001</v>
      </c>
      <c r="J106" s="31"/>
      <c r="K106" s="35"/>
    </row>
    <row r="107" spans="2:11" x14ac:dyDescent="0.25">
      <c r="B107" s="8" t="s">
        <v>3569</v>
      </c>
      <c r="C107" s="57" t="s">
        <v>3570</v>
      </c>
      <c r="D107" s="54" t="s">
        <v>3571</v>
      </c>
      <c r="E107" s="6" t="s">
        <v>189</v>
      </c>
      <c r="F107" s="19">
        <v>1000000</v>
      </c>
      <c r="G107" s="24">
        <v>1002.96</v>
      </c>
      <c r="H107" s="24">
        <v>0.12</v>
      </c>
      <c r="I107" s="31">
        <v>5.9711410999999996</v>
      </c>
      <c r="J107" s="31"/>
      <c r="K107" s="35"/>
    </row>
    <row r="108" spans="2:11" x14ac:dyDescent="0.25">
      <c r="B108" s="8" t="s">
        <v>3819</v>
      </c>
      <c r="C108" s="57" t="s">
        <v>3820</v>
      </c>
      <c r="D108" s="54" t="s">
        <v>3821</v>
      </c>
      <c r="E108" s="6" t="s">
        <v>189</v>
      </c>
      <c r="F108" s="19">
        <v>1000000</v>
      </c>
      <c r="G108" s="24">
        <v>1002.39</v>
      </c>
      <c r="H108" s="24">
        <v>0.12</v>
      </c>
      <c r="I108" s="31">
        <v>5.9003594000000001</v>
      </c>
      <c r="J108" s="31"/>
      <c r="K108" s="35"/>
    </row>
    <row r="109" spans="2:11" x14ac:dyDescent="0.25">
      <c r="B109" s="8" t="s">
        <v>3822</v>
      </c>
      <c r="C109" s="57" t="s">
        <v>3823</v>
      </c>
      <c r="D109" s="54" t="s">
        <v>3824</v>
      </c>
      <c r="E109" s="6" t="s">
        <v>189</v>
      </c>
      <c r="F109" s="19">
        <v>838700</v>
      </c>
      <c r="G109" s="24">
        <v>850.38</v>
      </c>
      <c r="H109" s="24">
        <v>0.1</v>
      </c>
      <c r="I109" s="31">
        <v>6.0101820000000004</v>
      </c>
      <c r="J109" s="31"/>
      <c r="K109" s="35"/>
    </row>
    <row r="110" spans="2:11" x14ac:dyDescent="0.25">
      <c r="B110" s="8" t="s">
        <v>3374</v>
      </c>
      <c r="C110" s="57" t="s">
        <v>2099</v>
      </c>
      <c r="D110" s="54" t="s">
        <v>3375</v>
      </c>
      <c r="E110" s="6" t="s">
        <v>189</v>
      </c>
      <c r="F110" s="19">
        <v>674900</v>
      </c>
      <c r="G110" s="24">
        <v>676.54</v>
      </c>
      <c r="H110" s="24">
        <v>0.08</v>
      </c>
      <c r="I110" s="31">
        <v>5.6849999999999996</v>
      </c>
      <c r="J110" s="31"/>
      <c r="K110" s="35"/>
    </row>
    <row r="111" spans="2:11" x14ac:dyDescent="0.25">
      <c r="B111" s="8" t="s">
        <v>3825</v>
      </c>
      <c r="C111" s="57" t="s">
        <v>3826</v>
      </c>
      <c r="D111" s="54" t="s">
        <v>3827</v>
      </c>
      <c r="E111" s="6" t="s">
        <v>189</v>
      </c>
      <c r="F111" s="19">
        <v>560000</v>
      </c>
      <c r="G111" s="24">
        <v>564.6</v>
      </c>
      <c r="H111" s="24">
        <v>7.0000000000000007E-2</v>
      </c>
      <c r="I111" s="31">
        <v>5.6900500000000003</v>
      </c>
      <c r="J111" s="31"/>
      <c r="K111" s="35"/>
    </row>
    <row r="112" spans="2:11" x14ac:dyDescent="0.25">
      <c r="B112" s="8" t="s">
        <v>3519</v>
      </c>
      <c r="C112" s="57" t="s">
        <v>3520</v>
      </c>
      <c r="D112" s="54" t="s">
        <v>3521</v>
      </c>
      <c r="E112" s="6" t="s">
        <v>189</v>
      </c>
      <c r="F112" s="19">
        <v>500000</v>
      </c>
      <c r="G112" s="24">
        <v>507.38</v>
      </c>
      <c r="H112" s="24">
        <v>0.06</v>
      </c>
      <c r="I112" s="31">
        <v>5.9712512999999996</v>
      </c>
      <c r="J112" s="31"/>
      <c r="K112" s="35"/>
    </row>
    <row r="113" spans="2:11" x14ac:dyDescent="0.25">
      <c r="B113" s="8" t="s">
        <v>3828</v>
      </c>
      <c r="C113" s="57" t="s">
        <v>3829</v>
      </c>
      <c r="D113" s="54" t="s">
        <v>3830</v>
      </c>
      <c r="E113" s="6" t="s">
        <v>189</v>
      </c>
      <c r="F113" s="19">
        <v>500000</v>
      </c>
      <c r="G113" s="24">
        <v>507.11</v>
      </c>
      <c r="H113" s="24">
        <v>0.06</v>
      </c>
      <c r="I113" s="31">
        <v>5.9644050000000002</v>
      </c>
      <c r="J113" s="31"/>
      <c r="K113" s="35"/>
    </row>
    <row r="114" spans="2:11" x14ac:dyDescent="0.25">
      <c r="B114" s="8" t="s">
        <v>3831</v>
      </c>
      <c r="C114" s="57" t="s">
        <v>3832</v>
      </c>
      <c r="D114" s="54" t="s">
        <v>3833</v>
      </c>
      <c r="E114" s="6" t="s">
        <v>189</v>
      </c>
      <c r="F114" s="19">
        <v>500000</v>
      </c>
      <c r="G114" s="24">
        <v>507.06</v>
      </c>
      <c r="H114" s="24">
        <v>0.06</v>
      </c>
      <c r="I114" s="31">
        <v>5.9762962000000002</v>
      </c>
      <c r="J114" s="31"/>
      <c r="K114" s="35"/>
    </row>
    <row r="115" spans="2:11" x14ac:dyDescent="0.25">
      <c r="B115" s="8" t="s">
        <v>3834</v>
      </c>
      <c r="C115" s="57" t="s">
        <v>3472</v>
      </c>
      <c r="D115" s="54" t="s">
        <v>3835</v>
      </c>
      <c r="E115" s="6" t="s">
        <v>189</v>
      </c>
      <c r="F115" s="19">
        <v>500000</v>
      </c>
      <c r="G115" s="24">
        <v>505.79</v>
      </c>
      <c r="H115" s="24">
        <v>0.06</v>
      </c>
      <c r="I115" s="31">
        <v>5.8937730000000004</v>
      </c>
      <c r="J115" s="31"/>
      <c r="K115" s="35"/>
    </row>
    <row r="116" spans="2:11" x14ac:dyDescent="0.25">
      <c r="B116" s="8" t="s">
        <v>3836</v>
      </c>
      <c r="C116" s="57" t="s">
        <v>3837</v>
      </c>
      <c r="D116" s="54" t="s">
        <v>3838</v>
      </c>
      <c r="E116" s="6" t="s">
        <v>189</v>
      </c>
      <c r="F116" s="19">
        <v>500000</v>
      </c>
      <c r="G116" s="24">
        <v>505.69</v>
      </c>
      <c r="H116" s="24">
        <v>0.06</v>
      </c>
      <c r="I116" s="31">
        <v>5.7350000000000003</v>
      </c>
      <c r="J116" s="31"/>
      <c r="K116" s="35"/>
    </row>
    <row r="117" spans="2:11" x14ac:dyDescent="0.25">
      <c r="B117" s="8" t="s">
        <v>3481</v>
      </c>
      <c r="C117" s="57" t="s">
        <v>3482</v>
      </c>
      <c r="D117" s="54" t="s">
        <v>3483</v>
      </c>
      <c r="E117" s="6" t="s">
        <v>189</v>
      </c>
      <c r="F117" s="19">
        <v>287600</v>
      </c>
      <c r="G117" s="24">
        <v>291.81</v>
      </c>
      <c r="H117" s="24">
        <v>0.03</v>
      </c>
      <c r="I117" s="31">
        <v>5.9903525000000002</v>
      </c>
      <c r="J117" s="31"/>
      <c r="K117" s="35"/>
    </row>
    <row r="118" spans="2:11" x14ac:dyDescent="0.25">
      <c r="B118" s="8" t="s">
        <v>3839</v>
      </c>
      <c r="C118" s="57" t="s">
        <v>3840</v>
      </c>
      <c r="D118" s="54" t="s">
        <v>3841</v>
      </c>
      <c r="E118" s="6" t="s">
        <v>189</v>
      </c>
      <c r="F118" s="19">
        <v>276000</v>
      </c>
      <c r="G118" s="24">
        <v>279.06</v>
      </c>
      <c r="H118" s="24">
        <v>0.03</v>
      </c>
      <c r="I118" s="31">
        <v>5.7536500000000004</v>
      </c>
      <c r="J118" s="31"/>
      <c r="K118" s="35"/>
    </row>
    <row r="119" spans="2:11" x14ac:dyDescent="0.25">
      <c r="B119" s="8" t="s">
        <v>3842</v>
      </c>
      <c r="C119" s="57" t="s">
        <v>3843</v>
      </c>
      <c r="D119" s="54" t="s">
        <v>3844</v>
      </c>
      <c r="E119" s="6" t="s">
        <v>189</v>
      </c>
      <c r="F119" s="19">
        <v>249800</v>
      </c>
      <c r="G119" s="24">
        <v>252.55</v>
      </c>
      <c r="H119" s="24">
        <v>0.03</v>
      </c>
      <c r="I119" s="31">
        <v>5.75495</v>
      </c>
      <c r="J119" s="31"/>
      <c r="K119" s="35"/>
    </row>
    <row r="120" spans="2:11" x14ac:dyDescent="0.25">
      <c r="B120" s="8" t="s">
        <v>3845</v>
      </c>
      <c r="C120" s="57" t="s">
        <v>3425</v>
      </c>
      <c r="D120" s="54" t="s">
        <v>3846</v>
      </c>
      <c r="E120" s="6" t="s">
        <v>189</v>
      </c>
      <c r="F120" s="19">
        <v>206300</v>
      </c>
      <c r="G120" s="24">
        <v>208.59</v>
      </c>
      <c r="H120" s="24">
        <v>0.02</v>
      </c>
      <c r="I120" s="31">
        <v>5.7354000000000003</v>
      </c>
      <c r="J120" s="31"/>
      <c r="K120" s="35"/>
    </row>
    <row r="121" spans="2:11" x14ac:dyDescent="0.25">
      <c r="C121" s="58" t="s">
        <v>175</v>
      </c>
      <c r="D121" s="54"/>
      <c r="E121" s="6"/>
      <c r="F121" s="19"/>
      <c r="G121" s="25">
        <v>422118.33</v>
      </c>
      <c r="H121" s="25">
        <v>49.26</v>
      </c>
      <c r="I121" s="31"/>
      <c r="J121" s="31"/>
      <c r="K121" s="35"/>
    </row>
    <row r="122" spans="2:11" x14ac:dyDescent="0.25">
      <c r="C122" s="57"/>
      <c r="D122" s="54"/>
      <c r="E122" s="6"/>
      <c r="F122" s="19"/>
      <c r="G122" s="24"/>
      <c r="H122" s="24"/>
      <c r="I122" s="31"/>
      <c r="J122" s="31"/>
      <c r="K122" s="35"/>
    </row>
    <row r="123" spans="2:11" x14ac:dyDescent="0.25">
      <c r="C123" s="58" t="s">
        <v>11</v>
      </c>
      <c r="D123" s="54"/>
      <c r="E123" s="6"/>
      <c r="F123" s="19"/>
      <c r="G123" s="24"/>
      <c r="H123" s="24"/>
      <c r="I123" s="31"/>
      <c r="J123" s="31"/>
      <c r="K123" s="35"/>
    </row>
    <row r="124" spans="2:11" x14ac:dyDescent="0.25">
      <c r="C124" s="57"/>
      <c r="D124" s="54"/>
      <c r="E124" s="6"/>
      <c r="F124" s="19"/>
      <c r="G124" s="24"/>
      <c r="H124" s="24"/>
      <c r="I124" s="31"/>
      <c r="J124" s="31"/>
      <c r="K124" s="35"/>
    </row>
    <row r="125" spans="2:11" x14ac:dyDescent="0.25">
      <c r="C125" s="58" t="s">
        <v>13</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14</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8" t="s">
        <v>15</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17</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20</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21</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22</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23</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C146" s="59" t="s">
        <v>24</v>
      </c>
      <c r="D146" s="54"/>
      <c r="E146" s="6"/>
      <c r="F146" s="19"/>
      <c r="G146" s="24"/>
      <c r="H146" s="24"/>
      <c r="I146" s="31"/>
      <c r="J146" s="31"/>
      <c r="K146" s="35"/>
    </row>
    <row r="147" spans="1:54" x14ac:dyDescent="0.25">
      <c r="B147" s="8" t="s">
        <v>190</v>
      </c>
      <c r="C147" s="57" t="s">
        <v>191</v>
      </c>
      <c r="D147" s="54"/>
      <c r="E147" s="6"/>
      <c r="F147" s="19"/>
      <c r="G147" s="24">
        <v>2045.12</v>
      </c>
      <c r="H147" s="24">
        <v>0.24</v>
      </c>
      <c r="I147" s="31"/>
      <c r="J147" s="31"/>
      <c r="K147" s="35"/>
    </row>
    <row r="148" spans="1:54" x14ac:dyDescent="0.25">
      <c r="C148" s="58" t="s">
        <v>175</v>
      </c>
      <c r="D148" s="54"/>
      <c r="E148" s="6"/>
      <c r="F148" s="19"/>
      <c r="G148" s="25">
        <v>2045.12</v>
      </c>
      <c r="H148" s="25">
        <v>0.24</v>
      </c>
      <c r="I148" s="31"/>
      <c r="J148" s="31"/>
      <c r="K148" s="35"/>
    </row>
    <row r="149" spans="1:54" x14ac:dyDescent="0.25">
      <c r="C149" s="57"/>
      <c r="D149" s="54"/>
      <c r="E149" s="6"/>
      <c r="F149" s="19"/>
      <c r="G149" s="24"/>
      <c r="H149" s="24"/>
      <c r="I149" s="31"/>
      <c r="J149" s="31"/>
      <c r="K149" s="35"/>
    </row>
    <row r="150" spans="1:54" x14ac:dyDescent="0.25">
      <c r="A150" s="10"/>
      <c r="B150" s="28"/>
      <c r="C150" s="58" t="s">
        <v>25</v>
      </c>
      <c r="D150" s="54"/>
      <c r="E150" s="6"/>
      <c r="F150" s="19"/>
      <c r="G150" s="24"/>
      <c r="H150" s="24"/>
      <c r="I150" s="31"/>
      <c r="J150" s="31"/>
      <c r="K150" s="35"/>
    </row>
    <row r="151" spans="1:54" s="2" customFormat="1" ht="13.5" x14ac:dyDescent="0.25">
      <c r="A151" s="28"/>
      <c r="B151" s="28"/>
      <c r="C151" s="57" t="s">
        <v>5239</v>
      </c>
      <c r="D151" s="54"/>
      <c r="E151" s="6"/>
      <c r="F151" s="19"/>
      <c r="G151" s="24" t="s">
        <v>2</v>
      </c>
      <c r="H151" s="24" t="s">
        <v>2</v>
      </c>
      <c r="I151" s="31"/>
      <c r="J151" s="31"/>
      <c r="K151" s="35"/>
      <c r="L151" s="3"/>
      <c r="AI151" s="3"/>
      <c r="AV151" s="3"/>
      <c r="AX151" s="3"/>
      <c r="BB151" s="3"/>
    </row>
    <row r="152" spans="1:54" x14ac:dyDescent="0.25">
      <c r="B152" s="8"/>
      <c r="C152" s="57" t="s">
        <v>192</v>
      </c>
      <c r="D152" s="54"/>
      <c r="E152" s="6"/>
      <c r="F152" s="19"/>
      <c r="G152" s="24">
        <v>17847.54</v>
      </c>
      <c r="H152" s="24">
        <v>2.09</v>
      </c>
      <c r="I152" s="31"/>
      <c r="J152" s="31"/>
      <c r="K152" s="35"/>
    </row>
    <row r="153" spans="1:54" x14ac:dyDescent="0.25">
      <c r="C153" s="58" t="s">
        <v>175</v>
      </c>
      <c r="D153" s="54"/>
      <c r="E153" s="6"/>
      <c r="F153" s="19"/>
      <c r="G153" s="25">
        <v>17847.54</v>
      </c>
      <c r="H153" s="25">
        <v>2.09</v>
      </c>
      <c r="I153" s="31"/>
      <c r="J153" s="31"/>
      <c r="K153" s="35"/>
    </row>
    <row r="154" spans="1:54" x14ac:dyDescent="0.25">
      <c r="C154" s="57"/>
      <c r="D154" s="54"/>
      <c r="E154" s="6"/>
      <c r="F154" s="19"/>
      <c r="G154" s="24"/>
      <c r="H154" s="24"/>
      <c r="I154" s="31"/>
      <c r="J154" s="31"/>
      <c r="K154" s="35"/>
    </row>
    <row r="155" spans="1:54" x14ac:dyDescent="0.25">
      <c r="C155" s="60" t="s">
        <v>193</v>
      </c>
      <c r="D155" s="55"/>
      <c r="E155" s="5"/>
      <c r="F155" s="20"/>
      <c r="G155" s="26">
        <v>857178.48</v>
      </c>
      <c r="H155" s="26">
        <v>99.999999999999986</v>
      </c>
      <c r="I155" s="32"/>
      <c r="J155" s="32"/>
      <c r="K155" s="36"/>
    </row>
    <row r="158" spans="1:54" x14ac:dyDescent="0.25">
      <c r="C158" s="1" t="s">
        <v>194</v>
      </c>
    </row>
    <row r="159" spans="1:54" x14ac:dyDescent="0.25">
      <c r="C159" s="37" t="s">
        <v>195</v>
      </c>
      <c r="D159" s="37"/>
      <c r="E159" s="37"/>
      <c r="F159" s="37"/>
      <c r="G159" s="37"/>
      <c r="H159" s="37"/>
      <c r="I159" s="37"/>
      <c r="J159" s="37"/>
      <c r="K159" s="37"/>
    </row>
    <row r="160" spans="1:54" x14ac:dyDescent="0.25">
      <c r="C160" s="2" t="s">
        <v>196</v>
      </c>
    </row>
    <row r="161" spans="3:11" x14ac:dyDescent="0.25">
      <c r="C161" s="2" t="s">
        <v>197</v>
      </c>
    </row>
    <row r="162" spans="3:11" ht="30" customHeight="1" x14ac:dyDescent="0.25">
      <c r="C162" s="92" t="s">
        <v>198</v>
      </c>
      <c r="D162" s="93"/>
      <c r="E162" s="93"/>
      <c r="F162" s="93"/>
      <c r="G162" s="93"/>
      <c r="H162" s="93"/>
      <c r="I162" s="93"/>
      <c r="J162" s="93"/>
      <c r="K162" s="93"/>
    </row>
    <row r="163" spans="3:11" x14ac:dyDescent="0.25">
      <c r="C163" s="2" t="s">
        <v>199</v>
      </c>
    </row>
    <row r="164" spans="3:11" x14ac:dyDescent="0.25">
      <c r="C164" s="2" t="s">
        <v>5356</v>
      </c>
    </row>
    <row r="166" spans="3:11" x14ac:dyDescent="0.25">
      <c r="C166" s="1" t="s">
        <v>5400</v>
      </c>
      <c r="E166" s="90" t="s">
        <v>5401</v>
      </c>
    </row>
    <row r="167" spans="3:11" x14ac:dyDescent="0.25">
      <c r="E167" s="2" t="s">
        <v>5450</v>
      </c>
    </row>
  </sheetData>
  <mergeCells count="1">
    <mergeCell ref="C162:K162"/>
  </mergeCells>
  <hyperlinks>
    <hyperlink ref="J2" location="'Index'!A1" display="'Index'!A1" xr:uid="{A2EF89CB-085E-4ADC-B474-BC29263FA11A}"/>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EB4F-46E7-43A1-BAD0-0B00EA99670B}">
  <sheetPr codeName="Sheet1"/>
  <dimension ref="A1:IV74"/>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1878</v>
      </c>
      <c r="J2" s="38" t="s">
        <v>4913</v>
      </c>
    </row>
    <row r="3" spans="1:54" ht="16.5" x14ac:dyDescent="0.3">
      <c r="C3" s="1" t="s">
        <v>28</v>
      </c>
      <c r="D3" s="21" t="s">
        <v>3847</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3430</v>
      </c>
      <c r="C38" s="57" t="s">
        <v>3431</v>
      </c>
      <c r="D38" s="54" t="s">
        <v>3432</v>
      </c>
      <c r="E38" s="6" t="s">
        <v>189</v>
      </c>
      <c r="F38" s="19">
        <v>2097000</v>
      </c>
      <c r="G38" s="24">
        <v>2013.77</v>
      </c>
      <c r="H38" s="24">
        <v>70.22</v>
      </c>
      <c r="I38" s="31">
        <v>5.9086224999999999</v>
      </c>
      <c r="J38" s="31"/>
      <c r="K38" s="35"/>
    </row>
    <row r="39" spans="1:11" x14ac:dyDescent="0.25">
      <c r="B39" s="8" t="s">
        <v>3445</v>
      </c>
      <c r="C39" s="57" t="s">
        <v>3446</v>
      </c>
      <c r="D39" s="54" t="s">
        <v>3447</v>
      </c>
      <c r="E39" s="6" t="s">
        <v>189</v>
      </c>
      <c r="F39" s="19">
        <v>567200</v>
      </c>
      <c r="G39" s="24">
        <v>544.51</v>
      </c>
      <c r="H39" s="24">
        <v>18.989999999999998</v>
      </c>
      <c r="I39" s="31">
        <v>5.9086224999999999</v>
      </c>
      <c r="J39" s="31"/>
      <c r="K39" s="35"/>
    </row>
    <row r="40" spans="1:11" x14ac:dyDescent="0.25">
      <c r="B40" s="8" t="s">
        <v>3397</v>
      </c>
      <c r="C40" s="57" t="s">
        <v>3398</v>
      </c>
      <c r="D40" s="54" t="s">
        <v>3399</v>
      </c>
      <c r="E40" s="6" t="s">
        <v>189</v>
      </c>
      <c r="F40" s="19">
        <v>309900</v>
      </c>
      <c r="G40" s="24">
        <v>302.05</v>
      </c>
      <c r="H40" s="24">
        <v>10.53</v>
      </c>
      <c r="I40" s="31">
        <v>5.7511999999999999</v>
      </c>
      <c r="J40" s="31"/>
      <c r="K40" s="35"/>
    </row>
    <row r="41" spans="1:11" x14ac:dyDescent="0.25">
      <c r="C41" s="58" t="s">
        <v>175</v>
      </c>
      <c r="D41" s="54"/>
      <c r="E41" s="6"/>
      <c r="F41" s="19"/>
      <c r="G41" s="25">
        <v>2860.33</v>
      </c>
      <c r="H41" s="25">
        <v>99.74</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190</v>
      </c>
      <c r="C55" s="57" t="s">
        <v>191</v>
      </c>
      <c r="D55" s="54"/>
      <c r="E55" s="6"/>
      <c r="F55" s="19"/>
      <c r="G55" s="24">
        <v>1.33</v>
      </c>
      <c r="H55" s="24">
        <v>0.05</v>
      </c>
      <c r="I55" s="31"/>
      <c r="J55" s="31"/>
      <c r="K55" s="35"/>
    </row>
    <row r="56" spans="1:54" x14ac:dyDescent="0.25">
      <c r="C56" s="58" t="s">
        <v>175</v>
      </c>
      <c r="D56" s="54"/>
      <c r="E56" s="6"/>
      <c r="F56" s="19"/>
      <c r="G56" s="25">
        <v>1.33</v>
      </c>
      <c r="H56" s="25">
        <v>0.05</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5239</v>
      </c>
      <c r="D59" s="54"/>
      <c r="E59" s="6"/>
      <c r="F59" s="19"/>
      <c r="G59" s="24" t="s">
        <v>2</v>
      </c>
      <c r="H59" s="24" t="s">
        <v>2</v>
      </c>
      <c r="I59" s="31"/>
      <c r="J59" s="31"/>
      <c r="K59" s="35"/>
      <c r="L59" s="3"/>
      <c r="AI59" s="3"/>
      <c r="AV59" s="3"/>
      <c r="AX59" s="3"/>
      <c r="BB59" s="3"/>
    </row>
    <row r="60" spans="1:54" x14ac:dyDescent="0.25">
      <c r="B60" s="8"/>
      <c r="C60" s="57" t="s">
        <v>192</v>
      </c>
      <c r="D60" s="54"/>
      <c r="E60" s="6"/>
      <c r="F60" s="19"/>
      <c r="G60" s="24">
        <v>6.21</v>
      </c>
      <c r="H60" s="24">
        <v>0.21</v>
      </c>
      <c r="I60" s="31"/>
      <c r="J60" s="31"/>
      <c r="K60" s="35"/>
    </row>
    <row r="61" spans="1:54" x14ac:dyDescent="0.25">
      <c r="C61" s="58" t="s">
        <v>175</v>
      </c>
      <c r="D61" s="54"/>
      <c r="E61" s="6"/>
      <c r="F61" s="19"/>
      <c r="G61" s="25">
        <v>6.21</v>
      </c>
      <c r="H61" s="25">
        <v>0.21</v>
      </c>
      <c r="I61" s="31"/>
      <c r="J61" s="31"/>
      <c r="K61" s="35"/>
    </row>
    <row r="62" spans="1:54" x14ac:dyDescent="0.25">
      <c r="C62" s="57"/>
      <c r="D62" s="54"/>
      <c r="E62" s="6"/>
      <c r="F62" s="19"/>
      <c r="G62" s="24"/>
      <c r="H62" s="24"/>
      <c r="I62" s="31"/>
      <c r="J62" s="31"/>
      <c r="K62" s="35"/>
    </row>
    <row r="63" spans="1:54" x14ac:dyDescent="0.25">
      <c r="C63" s="60" t="s">
        <v>193</v>
      </c>
      <c r="D63" s="55"/>
      <c r="E63" s="5"/>
      <c r="F63" s="20"/>
      <c r="G63" s="26">
        <v>2867.87</v>
      </c>
      <c r="H63" s="26">
        <v>99.999999999999986</v>
      </c>
      <c r="I63" s="32"/>
      <c r="J63" s="32"/>
      <c r="K63" s="36"/>
    </row>
    <row r="66" spans="3:11" x14ac:dyDescent="0.25">
      <c r="C66" s="1" t="s">
        <v>194</v>
      </c>
    </row>
    <row r="67" spans="3:11" x14ac:dyDescent="0.25">
      <c r="C67" s="37" t="s">
        <v>195</v>
      </c>
      <c r="D67" s="37"/>
      <c r="E67" s="37"/>
      <c r="F67" s="37"/>
      <c r="G67" s="37"/>
      <c r="H67" s="37"/>
      <c r="I67" s="37"/>
      <c r="J67" s="37"/>
      <c r="K67" s="37"/>
    </row>
    <row r="68" spans="3:11" x14ac:dyDescent="0.25">
      <c r="C68" s="2" t="s">
        <v>196</v>
      </c>
    </row>
    <row r="69" spans="3:11" x14ac:dyDescent="0.25">
      <c r="C69" s="2" t="s">
        <v>197</v>
      </c>
    </row>
    <row r="70" spans="3:11" ht="30" customHeight="1" x14ac:dyDescent="0.25">
      <c r="C70" s="92" t="s">
        <v>198</v>
      </c>
      <c r="D70" s="93"/>
      <c r="E70" s="93"/>
      <c r="F70" s="93"/>
      <c r="G70" s="93"/>
      <c r="H70" s="93"/>
      <c r="I70" s="93"/>
      <c r="J70" s="93"/>
      <c r="K70" s="93"/>
    </row>
    <row r="71" spans="3:11" x14ac:dyDescent="0.25">
      <c r="C71" s="2" t="s">
        <v>199</v>
      </c>
    </row>
    <row r="73" spans="3:11" x14ac:dyDescent="0.25">
      <c r="C73" s="1" t="s">
        <v>5400</v>
      </c>
      <c r="E73" s="90" t="s">
        <v>5401</v>
      </c>
    </row>
    <row r="74" spans="3:11" x14ac:dyDescent="0.25">
      <c r="E74" s="2" t="s">
        <v>5406</v>
      </c>
    </row>
  </sheetData>
  <mergeCells count="1">
    <mergeCell ref="C70:K70"/>
  </mergeCells>
  <hyperlinks>
    <hyperlink ref="J2" location="'Index'!A1" display="'Index'!A1" xr:uid="{C77CFBF1-3980-4C96-A355-B1DBFF53B2DB}"/>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76475-4A5B-4216-BF5C-23E9D98050B3}">
  <sheetPr codeName="Sheet1"/>
  <dimension ref="A1:IV84"/>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3848</v>
      </c>
      <c r="J2" s="38" t="s">
        <v>4913</v>
      </c>
    </row>
    <row r="3" spans="1:54" ht="16.5" x14ac:dyDescent="0.3">
      <c r="C3" s="1" t="s">
        <v>28</v>
      </c>
      <c r="D3" s="21" t="s">
        <v>3849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3850</v>
      </c>
      <c r="C26" s="57" t="s">
        <v>3851</v>
      </c>
      <c r="D26" s="54" t="s">
        <v>3852</v>
      </c>
      <c r="E26" s="6" t="s">
        <v>189</v>
      </c>
      <c r="F26" s="19">
        <v>7500000</v>
      </c>
      <c r="G26" s="24">
        <v>7676.39</v>
      </c>
      <c r="H26" s="24">
        <v>30.09</v>
      </c>
      <c r="I26" s="31">
        <v>6.2371021999999998</v>
      </c>
      <c r="J26" s="31"/>
      <c r="K26" s="35"/>
    </row>
    <row r="27" spans="1:11" x14ac:dyDescent="0.25">
      <c r="B27" s="8" t="s">
        <v>3853</v>
      </c>
      <c r="C27" s="57" t="s">
        <v>3854</v>
      </c>
      <c r="D27" s="54" t="s">
        <v>3855</v>
      </c>
      <c r="E27" s="6" t="s">
        <v>189</v>
      </c>
      <c r="F27" s="19">
        <v>5000000</v>
      </c>
      <c r="G27" s="24">
        <v>5117.3999999999996</v>
      </c>
      <c r="H27" s="24">
        <v>20.059999999999999</v>
      </c>
      <c r="I27" s="31">
        <v>6.2602897000000004</v>
      </c>
      <c r="J27" s="31"/>
      <c r="K27" s="35"/>
    </row>
    <row r="28" spans="1:11" x14ac:dyDescent="0.25">
      <c r="B28" s="8" t="s">
        <v>3856</v>
      </c>
      <c r="C28" s="57" t="s">
        <v>3857</v>
      </c>
      <c r="D28" s="54" t="s">
        <v>3858</v>
      </c>
      <c r="E28" s="6" t="s">
        <v>189</v>
      </c>
      <c r="F28" s="19">
        <v>2000000</v>
      </c>
      <c r="G28" s="24">
        <v>2040.93</v>
      </c>
      <c r="H28" s="24">
        <v>8</v>
      </c>
      <c r="I28" s="31">
        <v>6.2602897000000004</v>
      </c>
      <c r="J28" s="31"/>
      <c r="K28" s="35"/>
    </row>
    <row r="29" spans="1:11" x14ac:dyDescent="0.25">
      <c r="B29" s="8" t="s">
        <v>3859</v>
      </c>
      <c r="C29" s="57" t="s">
        <v>3860</v>
      </c>
      <c r="D29" s="54" t="s">
        <v>3861</v>
      </c>
      <c r="E29" s="6" t="s">
        <v>189</v>
      </c>
      <c r="F29" s="19">
        <v>1000000</v>
      </c>
      <c r="G29" s="24">
        <v>1020.82</v>
      </c>
      <c r="H29" s="24">
        <v>4</v>
      </c>
      <c r="I29" s="31">
        <v>6.2342680000000001</v>
      </c>
      <c r="J29" s="31"/>
      <c r="K29" s="35"/>
    </row>
    <row r="30" spans="1:11" x14ac:dyDescent="0.25">
      <c r="B30" s="8" t="s">
        <v>3862</v>
      </c>
      <c r="C30" s="57" t="s">
        <v>3863</v>
      </c>
      <c r="D30" s="54" t="s">
        <v>3864</v>
      </c>
      <c r="E30" s="6" t="s">
        <v>189</v>
      </c>
      <c r="F30" s="19">
        <v>1000000</v>
      </c>
      <c r="G30" s="24">
        <v>1020</v>
      </c>
      <c r="H30" s="24">
        <v>4</v>
      </c>
      <c r="I30" s="31">
        <v>6.2834627000000003</v>
      </c>
      <c r="J30" s="31"/>
      <c r="K30" s="35"/>
    </row>
    <row r="31" spans="1:11" x14ac:dyDescent="0.25">
      <c r="C31" s="58" t="s">
        <v>175</v>
      </c>
      <c r="D31" s="54"/>
      <c r="E31" s="6"/>
      <c r="F31" s="19"/>
      <c r="G31" s="25">
        <v>16875.54</v>
      </c>
      <c r="H31" s="25">
        <v>66.150000000000006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3661</v>
      </c>
      <c r="C43" s="57" t="s">
        <v>3662</v>
      </c>
      <c r="D43" s="54" t="s">
        <v>3663</v>
      </c>
      <c r="E43" s="6" t="s">
        <v>189</v>
      </c>
      <c r="F43" s="19">
        <v>2097000</v>
      </c>
      <c r="G43" s="24">
        <v>1957.39</v>
      </c>
      <c r="H43" s="24">
        <v>7.67</v>
      </c>
      <c r="I43" s="31">
        <v>5.8819384000000001</v>
      </c>
      <c r="J43" s="31"/>
      <c r="K43" s="35"/>
    </row>
    <row r="44" spans="1:11" x14ac:dyDescent="0.25">
      <c r="B44" s="8" t="s">
        <v>3865</v>
      </c>
      <c r="C44" s="57" t="s">
        <v>3866</v>
      </c>
      <c r="D44" s="54" t="s">
        <v>3867</v>
      </c>
      <c r="E44" s="6" t="s">
        <v>189</v>
      </c>
      <c r="F44" s="19">
        <v>1759000</v>
      </c>
      <c r="G44" s="24">
        <v>1614.94</v>
      </c>
      <c r="H44" s="24">
        <v>6.33</v>
      </c>
      <c r="I44" s="31">
        <v>6.0001233000000003</v>
      </c>
      <c r="J44" s="31"/>
      <c r="K44" s="35"/>
    </row>
    <row r="45" spans="1:11" x14ac:dyDescent="0.25">
      <c r="B45" s="8" t="s">
        <v>3868</v>
      </c>
      <c r="C45" s="57" t="s">
        <v>3869</v>
      </c>
      <c r="D45" s="54" t="s">
        <v>3870</v>
      </c>
      <c r="E45" s="6" t="s">
        <v>189</v>
      </c>
      <c r="F45" s="19">
        <v>1521000</v>
      </c>
      <c r="G45" s="24">
        <v>1402.67</v>
      </c>
      <c r="H45" s="24">
        <v>5.5</v>
      </c>
      <c r="I45" s="31">
        <v>5.9934402000000002</v>
      </c>
      <c r="J45" s="31"/>
      <c r="K45" s="35"/>
    </row>
    <row r="46" spans="1:11" x14ac:dyDescent="0.25">
      <c r="B46" s="8" t="s">
        <v>3684</v>
      </c>
      <c r="C46" s="57" t="s">
        <v>3685</v>
      </c>
      <c r="D46" s="54" t="s">
        <v>3686</v>
      </c>
      <c r="E46" s="6" t="s">
        <v>189</v>
      </c>
      <c r="F46" s="19">
        <v>720000</v>
      </c>
      <c r="G46" s="24">
        <v>671.63</v>
      </c>
      <c r="H46" s="24">
        <v>2.63</v>
      </c>
      <c r="I46" s="31">
        <v>5.8829149999999997</v>
      </c>
      <c r="J46" s="31"/>
      <c r="K46" s="35"/>
    </row>
    <row r="47" spans="1:11" x14ac:dyDescent="0.25">
      <c r="B47" s="8" t="s">
        <v>3618</v>
      </c>
      <c r="C47" s="57" t="s">
        <v>3619</v>
      </c>
      <c r="D47" s="54" t="s">
        <v>3620</v>
      </c>
      <c r="E47" s="6" t="s">
        <v>189</v>
      </c>
      <c r="F47" s="19">
        <v>527600</v>
      </c>
      <c r="G47" s="24">
        <v>496.73</v>
      </c>
      <c r="H47" s="24">
        <v>1.95</v>
      </c>
      <c r="I47" s="31">
        <v>5.8635824999999997</v>
      </c>
      <c r="J47" s="31"/>
      <c r="K47" s="35"/>
    </row>
    <row r="48" spans="1:11" x14ac:dyDescent="0.25">
      <c r="B48" s="8" t="s">
        <v>3664</v>
      </c>
      <c r="C48" s="57" t="s">
        <v>3665</v>
      </c>
      <c r="D48" s="54" t="s">
        <v>3666</v>
      </c>
      <c r="E48" s="6" t="s">
        <v>189</v>
      </c>
      <c r="F48" s="19">
        <v>300000</v>
      </c>
      <c r="G48" s="24">
        <v>280.16000000000003</v>
      </c>
      <c r="H48" s="24">
        <v>1.1000000000000001</v>
      </c>
      <c r="I48" s="31">
        <v>5.8811673999999998</v>
      </c>
      <c r="J48" s="31"/>
      <c r="K48" s="35"/>
    </row>
    <row r="49" spans="1:11" x14ac:dyDescent="0.25">
      <c r="B49" s="8" t="s">
        <v>1150</v>
      </c>
      <c r="C49" s="57" t="s">
        <v>1151</v>
      </c>
      <c r="D49" s="54" t="s">
        <v>1152</v>
      </c>
      <c r="E49" s="6" t="s">
        <v>189</v>
      </c>
      <c r="F49" s="19">
        <v>171900</v>
      </c>
      <c r="G49" s="24">
        <v>160.43</v>
      </c>
      <c r="H49" s="24">
        <v>0.63</v>
      </c>
      <c r="I49" s="31">
        <v>5.8821953999999996</v>
      </c>
      <c r="J49" s="31"/>
      <c r="K49" s="35"/>
    </row>
    <row r="50" spans="1:11" x14ac:dyDescent="0.25">
      <c r="B50" s="8" t="s">
        <v>3871</v>
      </c>
      <c r="C50" s="57" t="s">
        <v>3872</v>
      </c>
      <c r="D50" s="54" t="s">
        <v>3873</v>
      </c>
      <c r="E50" s="6" t="s">
        <v>189</v>
      </c>
      <c r="F50" s="19">
        <v>170000</v>
      </c>
      <c r="G50" s="24">
        <v>156.26</v>
      </c>
      <c r="H50" s="24">
        <v>0.61</v>
      </c>
      <c r="I50" s="31">
        <v>5.9983753999999996</v>
      </c>
      <c r="J50" s="31"/>
      <c r="K50" s="35"/>
    </row>
    <row r="51" spans="1:11" x14ac:dyDescent="0.25">
      <c r="C51" s="58" t="s">
        <v>175</v>
      </c>
      <c r="D51" s="54"/>
      <c r="E51" s="6"/>
      <c r="F51" s="19"/>
      <c r="G51" s="25">
        <v>6740.21</v>
      </c>
      <c r="H51" s="25">
        <v>26.42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190</v>
      </c>
      <c r="C65" s="57" t="s">
        <v>191</v>
      </c>
      <c r="D65" s="54"/>
      <c r="E65" s="6"/>
      <c r="F65" s="19"/>
      <c r="G65" s="24">
        <v>1827.69</v>
      </c>
      <c r="H65" s="24">
        <v>7.17</v>
      </c>
      <c r="I65" s="31"/>
      <c r="J65" s="31"/>
      <c r="K65" s="35"/>
    </row>
    <row r="66" spans="1:54" x14ac:dyDescent="0.25">
      <c r="C66" s="58" t="s">
        <v>175</v>
      </c>
      <c r="D66" s="54"/>
      <c r="E66" s="6"/>
      <c r="F66" s="19"/>
      <c r="G66" s="25">
        <v>1827.69</v>
      </c>
      <c r="H66" s="25">
        <v>7.17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5239</v>
      </c>
      <c r="D69" s="54"/>
      <c r="E69" s="6"/>
      <c r="F69" s="19"/>
      <c r="G69" s="24" t="s">
        <v>2</v>
      </c>
      <c r="H69" s="24" t="s">
        <v>2</v>
      </c>
      <c r="I69" s="31"/>
      <c r="J69" s="31"/>
      <c r="K69" s="35"/>
      <c r="L69" s="3"/>
      <c r="AI69" s="3"/>
      <c r="AV69" s="3"/>
      <c r="AX69" s="3"/>
      <c r="BB69" s="3"/>
    </row>
    <row r="70" spans="1:54" x14ac:dyDescent="0.25">
      <c r="B70" s="8"/>
      <c r="C70" s="57" t="s">
        <v>192</v>
      </c>
      <c r="D70" s="54"/>
      <c r="E70" s="6"/>
      <c r="F70" s="19"/>
      <c r="G70" s="24">
        <v>64.930000000000007</v>
      </c>
      <c r="H70" s="24">
        <v>0.26</v>
      </c>
      <c r="I70" s="31"/>
      <c r="J70" s="31"/>
      <c r="K70" s="35"/>
    </row>
    <row r="71" spans="1:54" x14ac:dyDescent="0.25">
      <c r="C71" s="58" t="s">
        <v>175</v>
      </c>
      <c r="D71" s="54"/>
      <c r="E71" s="6"/>
      <c r="F71" s="19"/>
      <c r="G71" s="25">
        <v>64.930000000000007</v>
      </c>
      <c r="H71" s="25">
        <v>0.26</v>
      </c>
      <c r="I71" s="31"/>
      <c r="J71" s="31"/>
      <c r="K71" s="35"/>
    </row>
    <row r="72" spans="1:54" x14ac:dyDescent="0.25">
      <c r="C72" s="57"/>
      <c r="D72" s="54"/>
      <c r="E72" s="6"/>
      <c r="F72" s="19"/>
      <c r="G72" s="24"/>
      <c r="H72" s="24"/>
      <c r="I72" s="31"/>
      <c r="J72" s="31"/>
      <c r="K72" s="35"/>
    </row>
    <row r="73" spans="1:54" x14ac:dyDescent="0.25">
      <c r="C73" s="60" t="s">
        <v>193</v>
      </c>
      <c r="D73" s="55"/>
      <c r="E73" s="5"/>
      <c r="F73" s="20"/>
      <c r="G73" s="26">
        <v>25508.37</v>
      </c>
      <c r="H73" s="26">
        <v>100.00000000000001</v>
      </c>
      <c r="I73" s="32"/>
      <c r="J73" s="32"/>
      <c r="K73" s="36"/>
    </row>
    <row r="76" spans="1:54" x14ac:dyDescent="0.25">
      <c r="C76" s="1" t="s">
        <v>194</v>
      </c>
    </row>
    <row r="77" spans="1:54" x14ac:dyDescent="0.25">
      <c r="C77" s="37" t="s">
        <v>195</v>
      </c>
      <c r="D77" s="37"/>
      <c r="E77" s="37"/>
      <c r="F77" s="37"/>
      <c r="G77" s="37"/>
      <c r="H77" s="37"/>
      <c r="I77" s="37"/>
      <c r="J77" s="37"/>
      <c r="K77" s="37"/>
    </row>
    <row r="78" spans="1:54" x14ac:dyDescent="0.25">
      <c r="C78" s="2" t="s">
        <v>196</v>
      </c>
    </row>
    <row r="79" spans="1:54" x14ac:dyDescent="0.25">
      <c r="C79" s="2" t="s">
        <v>197</v>
      </c>
    </row>
    <row r="80" spans="1:54" ht="30" customHeight="1" x14ac:dyDescent="0.25">
      <c r="C80" s="92" t="s">
        <v>198</v>
      </c>
      <c r="D80" s="93"/>
      <c r="E80" s="93"/>
      <c r="F80" s="93"/>
      <c r="G80" s="93"/>
      <c r="H80" s="93"/>
      <c r="I80" s="93"/>
      <c r="J80" s="93"/>
      <c r="K80" s="93"/>
    </row>
    <row r="81" spans="3:5" x14ac:dyDescent="0.25">
      <c r="C81" s="2" t="s">
        <v>199</v>
      </c>
    </row>
    <row r="83" spans="3:5" x14ac:dyDescent="0.25">
      <c r="C83" s="1" t="s">
        <v>5400</v>
      </c>
      <c r="E83" s="90" t="s">
        <v>5401</v>
      </c>
    </row>
    <row r="84" spans="3:5" x14ac:dyDescent="0.25">
      <c r="E84" s="2" t="s">
        <v>5406</v>
      </c>
    </row>
  </sheetData>
  <mergeCells count="1">
    <mergeCell ref="C80:K80"/>
  </mergeCells>
  <hyperlinks>
    <hyperlink ref="J2" location="'Index'!A1" display="'Index'!A1" xr:uid="{D4285F4D-EE71-4689-BE7B-F433A74245F8}"/>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15-5924-4B31-9E5F-962739C205AD}">
  <sheetPr codeName="Sheet1"/>
  <dimension ref="A1:IV140"/>
  <sheetViews>
    <sheetView showGridLines="0" zoomScale="90" zoomScaleNormal="90" workbookViewId="0">
      <pane ySplit="6" topLeftCell="A12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3874</v>
      </c>
      <c r="J2" s="38" t="s">
        <v>4913</v>
      </c>
    </row>
    <row r="3" spans="1:54" ht="16.5" x14ac:dyDescent="0.3">
      <c r="C3" s="1" t="s">
        <v>28</v>
      </c>
      <c r="D3" s="21" t="s">
        <v>3875</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69</v>
      </c>
      <c r="C10" s="57" t="s">
        <v>70</v>
      </c>
      <c r="D10" s="54" t="s">
        <v>71</v>
      </c>
      <c r="E10" s="6" t="s">
        <v>43</v>
      </c>
      <c r="F10" s="19">
        <v>4680000</v>
      </c>
      <c r="G10" s="24">
        <v>93258.36</v>
      </c>
      <c r="H10" s="24">
        <v>4.0599999999999996</v>
      </c>
      <c r="I10" s="31"/>
      <c r="J10" s="31"/>
      <c r="K10" s="35"/>
    </row>
    <row r="11" spans="1:54" x14ac:dyDescent="0.25">
      <c r="B11" s="8" t="s">
        <v>40</v>
      </c>
      <c r="C11" s="57" t="s">
        <v>41</v>
      </c>
      <c r="D11" s="54" t="s">
        <v>42</v>
      </c>
      <c r="E11" s="6" t="s">
        <v>43</v>
      </c>
      <c r="F11" s="19">
        <v>9600000</v>
      </c>
      <c r="G11" s="24">
        <v>91296</v>
      </c>
      <c r="H11" s="24">
        <v>3.97</v>
      </c>
      <c r="I11" s="31"/>
      <c r="J11" s="31"/>
      <c r="K11" s="35"/>
    </row>
    <row r="12" spans="1:54" x14ac:dyDescent="0.25">
      <c r="B12" s="8" t="s">
        <v>1023</v>
      </c>
      <c r="C12" s="57" t="s">
        <v>1024</v>
      </c>
      <c r="D12" s="54" t="s">
        <v>1025</v>
      </c>
      <c r="E12" s="6" t="s">
        <v>119</v>
      </c>
      <c r="F12" s="19">
        <v>7900000</v>
      </c>
      <c r="G12" s="24">
        <v>84123.15</v>
      </c>
      <c r="H12" s="24">
        <v>3.66</v>
      </c>
      <c r="I12" s="31"/>
      <c r="J12" s="31"/>
      <c r="K12" s="35"/>
    </row>
    <row r="13" spans="1:54" x14ac:dyDescent="0.25">
      <c r="B13" s="8" t="s">
        <v>600</v>
      </c>
      <c r="C13" s="57" t="s">
        <v>601</v>
      </c>
      <c r="D13" s="54" t="s">
        <v>602</v>
      </c>
      <c r="E13" s="6" t="s">
        <v>86</v>
      </c>
      <c r="F13" s="19">
        <v>3740000</v>
      </c>
      <c r="G13" s="24">
        <v>75039.360000000001</v>
      </c>
      <c r="H13" s="24">
        <v>3.26</v>
      </c>
      <c r="I13" s="31"/>
      <c r="J13" s="31"/>
      <c r="K13" s="35"/>
    </row>
    <row r="14" spans="1:54" x14ac:dyDescent="0.25">
      <c r="B14" s="8" t="s">
        <v>572</v>
      </c>
      <c r="C14" s="57" t="s">
        <v>573</v>
      </c>
      <c r="D14" s="54" t="s">
        <v>574</v>
      </c>
      <c r="E14" s="6" t="s">
        <v>123</v>
      </c>
      <c r="F14" s="19">
        <v>51751510</v>
      </c>
      <c r="G14" s="24">
        <v>74858.559999999998</v>
      </c>
      <c r="H14" s="24">
        <v>3.26</v>
      </c>
      <c r="I14" s="31"/>
      <c r="J14" s="31"/>
      <c r="K14" s="35"/>
    </row>
    <row r="15" spans="1:54" x14ac:dyDescent="0.25">
      <c r="B15" s="8" t="s">
        <v>3876</v>
      </c>
      <c r="C15" s="57" t="s">
        <v>3877</v>
      </c>
      <c r="D15" s="54" t="s">
        <v>3878</v>
      </c>
      <c r="E15" s="6" t="s">
        <v>450</v>
      </c>
      <c r="F15" s="19">
        <v>38000000</v>
      </c>
      <c r="G15" s="24">
        <v>74487.600000000006</v>
      </c>
      <c r="H15" s="24">
        <v>3.24</v>
      </c>
      <c r="I15" s="31"/>
      <c r="J15" s="31"/>
      <c r="K15" s="35"/>
    </row>
    <row r="16" spans="1:54" x14ac:dyDescent="0.25">
      <c r="B16" s="8" t="s">
        <v>44</v>
      </c>
      <c r="C16" s="57" t="s">
        <v>45</v>
      </c>
      <c r="D16" s="54" t="s">
        <v>46</v>
      </c>
      <c r="E16" s="6" t="s">
        <v>43</v>
      </c>
      <c r="F16" s="19">
        <v>5427045</v>
      </c>
      <c r="G16" s="24">
        <v>73156.570000000007</v>
      </c>
      <c r="H16" s="24">
        <v>3.18</v>
      </c>
      <c r="I16" s="31"/>
      <c r="J16" s="31"/>
      <c r="K16" s="35"/>
    </row>
    <row r="17" spans="2:11" x14ac:dyDescent="0.25">
      <c r="B17" s="8" t="s">
        <v>2172</v>
      </c>
      <c r="C17" s="57" t="s">
        <v>2173</v>
      </c>
      <c r="D17" s="54" t="s">
        <v>2174</v>
      </c>
      <c r="E17" s="6" t="s">
        <v>65</v>
      </c>
      <c r="F17" s="19">
        <v>3146675</v>
      </c>
      <c r="G17" s="24">
        <v>70082.75</v>
      </c>
      <c r="H17" s="24">
        <v>3.05</v>
      </c>
      <c r="I17" s="31"/>
      <c r="J17" s="31"/>
      <c r="K17" s="35"/>
    </row>
    <row r="18" spans="2:11" x14ac:dyDescent="0.25">
      <c r="B18" s="8" t="s">
        <v>104</v>
      </c>
      <c r="C18" s="57" t="s">
        <v>105</v>
      </c>
      <c r="D18" s="54" t="s">
        <v>106</v>
      </c>
      <c r="E18" s="6" t="s">
        <v>107</v>
      </c>
      <c r="F18" s="19">
        <v>9020000</v>
      </c>
      <c r="G18" s="24">
        <v>68727.89</v>
      </c>
      <c r="H18" s="24">
        <v>2.99</v>
      </c>
      <c r="I18" s="31"/>
      <c r="J18" s="31"/>
      <c r="K18" s="35"/>
    </row>
    <row r="19" spans="2:11" x14ac:dyDescent="0.25">
      <c r="B19" s="8" t="s">
        <v>149</v>
      </c>
      <c r="C19" s="57" t="s">
        <v>150</v>
      </c>
      <c r="D19" s="54" t="s">
        <v>151</v>
      </c>
      <c r="E19" s="6" t="s">
        <v>152</v>
      </c>
      <c r="F19" s="19">
        <v>11000000</v>
      </c>
      <c r="G19" s="24">
        <v>67914</v>
      </c>
      <c r="H19" s="24">
        <v>2.95</v>
      </c>
      <c r="I19" s="31"/>
      <c r="J19" s="31"/>
      <c r="K19" s="35"/>
    </row>
    <row r="20" spans="2:11" x14ac:dyDescent="0.25">
      <c r="B20" s="8" t="s">
        <v>385</v>
      </c>
      <c r="C20" s="57" t="s">
        <v>386</v>
      </c>
      <c r="D20" s="54" t="s">
        <v>387</v>
      </c>
      <c r="E20" s="6" t="s">
        <v>246</v>
      </c>
      <c r="F20" s="19">
        <v>3440000</v>
      </c>
      <c r="G20" s="24">
        <v>64616.959999999999</v>
      </c>
      <c r="H20" s="24">
        <v>2.81</v>
      </c>
      <c r="I20" s="31"/>
      <c r="J20" s="31"/>
      <c r="K20" s="35"/>
    </row>
    <row r="21" spans="2:11" x14ac:dyDescent="0.25">
      <c r="B21" s="8" t="s">
        <v>93</v>
      </c>
      <c r="C21" s="57" t="s">
        <v>94</v>
      </c>
      <c r="D21" s="54" t="s">
        <v>95</v>
      </c>
      <c r="E21" s="6" t="s">
        <v>96</v>
      </c>
      <c r="F21" s="19">
        <v>2604000</v>
      </c>
      <c r="G21" s="24">
        <v>61194</v>
      </c>
      <c r="H21" s="24">
        <v>2.66</v>
      </c>
      <c r="I21" s="31"/>
      <c r="J21" s="31"/>
      <c r="K21" s="35"/>
    </row>
    <row r="22" spans="2:11" x14ac:dyDescent="0.25">
      <c r="B22" s="8" t="s">
        <v>1016</v>
      </c>
      <c r="C22" s="57" t="s">
        <v>1017</v>
      </c>
      <c r="D22" s="54" t="s">
        <v>1018</v>
      </c>
      <c r="E22" s="6" t="s">
        <v>1019</v>
      </c>
      <c r="F22" s="19">
        <v>79269500</v>
      </c>
      <c r="G22" s="24">
        <v>60522.26</v>
      </c>
      <c r="H22" s="24">
        <v>2.63</v>
      </c>
      <c r="I22" s="31"/>
      <c r="J22" s="31"/>
      <c r="K22" s="35"/>
    </row>
    <row r="23" spans="2:11" x14ac:dyDescent="0.25">
      <c r="B23" s="8" t="s">
        <v>243</v>
      </c>
      <c r="C23" s="57" t="s">
        <v>244</v>
      </c>
      <c r="D23" s="54" t="s">
        <v>245</v>
      </c>
      <c r="E23" s="6" t="s">
        <v>246</v>
      </c>
      <c r="F23" s="19">
        <v>16400000</v>
      </c>
      <c r="G23" s="24">
        <v>56235.6</v>
      </c>
      <c r="H23" s="24">
        <v>2.4500000000000002</v>
      </c>
      <c r="I23" s="31"/>
      <c r="J23" s="31"/>
      <c r="K23" s="35"/>
    </row>
    <row r="24" spans="2:11" x14ac:dyDescent="0.25">
      <c r="B24" s="8" t="s">
        <v>240</v>
      </c>
      <c r="C24" s="57" t="s">
        <v>241</v>
      </c>
      <c r="D24" s="54" t="s">
        <v>242</v>
      </c>
      <c r="E24" s="6" t="s">
        <v>123</v>
      </c>
      <c r="F24" s="19">
        <v>4330142</v>
      </c>
      <c r="G24" s="24">
        <v>52780.1</v>
      </c>
      <c r="H24" s="24">
        <v>2.2999999999999998</v>
      </c>
      <c r="I24" s="31"/>
      <c r="J24" s="31"/>
      <c r="K24" s="35"/>
    </row>
    <row r="25" spans="2:11" x14ac:dyDescent="0.25">
      <c r="B25" s="8" t="s">
        <v>108</v>
      </c>
      <c r="C25" s="57" t="s">
        <v>109</v>
      </c>
      <c r="D25" s="54" t="s">
        <v>110</v>
      </c>
      <c r="E25" s="6" t="s">
        <v>111</v>
      </c>
      <c r="F25" s="19">
        <v>920000</v>
      </c>
      <c r="G25" s="24">
        <v>52343.4</v>
      </c>
      <c r="H25" s="24">
        <v>2.2799999999999998</v>
      </c>
      <c r="I25" s="31"/>
      <c r="J25" s="31"/>
      <c r="K25" s="35"/>
    </row>
    <row r="26" spans="2:11" x14ac:dyDescent="0.25">
      <c r="B26" s="8" t="s">
        <v>265</v>
      </c>
      <c r="C26" s="57" t="s">
        <v>266</v>
      </c>
      <c r="D26" s="54" t="s">
        <v>267</v>
      </c>
      <c r="E26" s="6" t="s">
        <v>268</v>
      </c>
      <c r="F26" s="19">
        <v>2715556</v>
      </c>
      <c r="G26" s="24">
        <v>48901.73</v>
      </c>
      <c r="H26" s="24">
        <v>2.13</v>
      </c>
      <c r="I26" s="31"/>
      <c r="J26" s="31"/>
      <c r="K26" s="35"/>
    </row>
    <row r="27" spans="2:11" x14ac:dyDescent="0.25">
      <c r="B27" s="8" t="s">
        <v>250</v>
      </c>
      <c r="C27" s="57" t="s">
        <v>251</v>
      </c>
      <c r="D27" s="54" t="s">
        <v>252</v>
      </c>
      <c r="E27" s="6" t="s">
        <v>86</v>
      </c>
      <c r="F27" s="19">
        <v>1550000</v>
      </c>
      <c r="G27" s="24">
        <v>47695.05</v>
      </c>
      <c r="H27" s="24">
        <v>2.0699999999999998</v>
      </c>
      <c r="I27" s="31"/>
      <c r="J27" s="31"/>
      <c r="K27" s="35"/>
    </row>
    <row r="28" spans="2:11" x14ac:dyDescent="0.25">
      <c r="B28" s="8" t="s">
        <v>321</v>
      </c>
      <c r="C28" s="57" t="s">
        <v>322</v>
      </c>
      <c r="D28" s="54" t="s">
        <v>323</v>
      </c>
      <c r="E28" s="6" t="s">
        <v>96</v>
      </c>
      <c r="F28" s="19">
        <v>2510000</v>
      </c>
      <c r="G28" s="24">
        <v>47213.1</v>
      </c>
      <c r="H28" s="24">
        <v>2.0499999999999998</v>
      </c>
      <c r="I28" s="31"/>
      <c r="J28" s="31"/>
      <c r="K28" s="35"/>
    </row>
    <row r="29" spans="2:11" x14ac:dyDescent="0.25">
      <c r="B29" s="8" t="s">
        <v>975</v>
      </c>
      <c r="C29" s="57" t="s">
        <v>976</v>
      </c>
      <c r="D29" s="54" t="s">
        <v>977</v>
      </c>
      <c r="E29" s="6" t="s">
        <v>141</v>
      </c>
      <c r="F29" s="19">
        <v>6500000</v>
      </c>
      <c r="G29" s="24">
        <v>45509.75</v>
      </c>
      <c r="H29" s="24">
        <v>1.98</v>
      </c>
      <c r="I29" s="31"/>
      <c r="J29" s="31"/>
      <c r="K29" s="35"/>
    </row>
    <row r="30" spans="2:11" x14ac:dyDescent="0.25">
      <c r="B30" s="8" t="s">
        <v>164</v>
      </c>
      <c r="C30" s="57" t="s">
        <v>165</v>
      </c>
      <c r="D30" s="54" t="s">
        <v>166</v>
      </c>
      <c r="E30" s="6" t="s">
        <v>96</v>
      </c>
      <c r="F30" s="19">
        <v>8718643</v>
      </c>
      <c r="G30" s="24">
        <v>44918.45</v>
      </c>
      <c r="H30" s="24">
        <v>1.95</v>
      </c>
      <c r="I30" s="31"/>
      <c r="J30" s="31"/>
      <c r="K30" s="35"/>
    </row>
    <row r="31" spans="2:11" x14ac:dyDescent="0.25">
      <c r="B31" s="8" t="s">
        <v>579</v>
      </c>
      <c r="C31" s="57" t="s">
        <v>580</v>
      </c>
      <c r="D31" s="54" t="s">
        <v>581</v>
      </c>
      <c r="E31" s="6" t="s">
        <v>156</v>
      </c>
      <c r="F31" s="19">
        <v>27000000</v>
      </c>
      <c r="G31" s="24">
        <v>40232.699999999997</v>
      </c>
      <c r="H31" s="24">
        <v>1.75</v>
      </c>
      <c r="I31" s="31"/>
      <c r="J31" s="31"/>
      <c r="K31" s="35"/>
    </row>
    <row r="32" spans="2:11" x14ac:dyDescent="0.25">
      <c r="B32" s="8" t="s">
        <v>59</v>
      </c>
      <c r="C32" s="57" t="s">
        <v>60</v>
      </c>
      <c r="D32" s="54" t="s">
        <v>61</v>
      </c>
      <c r="E32" s="6" t="s">
        <v>43</v>
      </c>
      <c r="F32" s="19">
        <v>3543609</v>
      </c>
      <c r="G32" s="24">
        <v>40099.480000000003</v>
      </c>
      <c r="H32" s="24">
        <v>1.74</v>
      </c>
      <c r="I32" s="31"/>
      <c r="J32" s="31"/>
      <c r="K32" s="35"/>
    </row>
    <row r="33" spans="2:11" x14ac:dyDescent="0.25">
      <c r="B33" s="8" t="s">
        <v>2283</v>
      </c>
      <c r="C33" s="57" t="s">
        <v>2284</v>
      </c>
      <c r="D33" s="54" t="s">
        <v>2285</v>
      </c>
      <c r="E33" s="6" t="s">
        <v>54</v>
      </c>
      <c r="F33" s="19">
        <v>2949566</v>
      </c>
      <c r="G33" s="24">
        <v>37011.15</v>
      </c>
      <c r="H33" s="24">
        <v>1.61</v>
      </c>
      <c r="I33" s="31"/>
      <c r="J33" s="31"/>
      <c r="K33" s="35"/>
    </row>
    <row r="34" spans="2:11" x14ac:dyDescent="0.25">
      <c r="B34" s="8" t="s">
        <v>1921</v>
      </c>
      <c r="C34" s="57" t="s">
        <v>1922</v>
      </c>
      <c r="D34" s="54" t="s">
        <v>1923</v>
      </c>
      <c r="E34" s="6" t="s">
        <v>86</v>
      </c>
      <c r="F34" s="19">
        <v>10675139</v>
      </c>
      <c r="G34" s="24">
        <v>34133.760000000002</v>
      </c>
      <c r="H34" s="24">
        <v>1.48</v>
      </c>
      <c r="I34" s="31"/>
      <c r="J34" s="31"/>
      <c r="K34" s="35"/>
    </row>
    <row r="35" spans="2:11" x14ac:dyDescent="0.25">
      <c r="B35" s="8" t="s">
        <v>1035</v>
      </c>
      <c r="C35" s="57" t="s">
        <v>1036</v>
      </c>
      <c r="D35" s="54" t="s">
        <v>1037</v>
      </c>
      <c r="E35" s="6" t="s">
        <v>127</v>
      </c>
      <c r="F35" s="19">
        <v>3508647</v>
      </c>
      <c r="G35" s="24">
        <v>32442.7</v>
      </c>
      <c r="H35" s="24">
        <v>1.41</v>
      </c>
      <c r="I35" s="31"/>
      <c r="J35" s="31"/>
      <c r="K35" s="35"/>
    </row>
    <row r="36" spans="2:11" x14ac:dyDescent="0.25">
      <c r="B36" s="8" t="s">
        <v>116</v>
      </c>
      <c r="C36" s="57" t="s">
        <v>117</v>
      </c>
      <c r="D36" s="54" t="s">
        <v>118</v>
      </c>
      <c r="E36" s="6" t="s">
        <v>119</v>
      </c>
      <c r="F36" s="19">
        <v>77000</v>
      </c>
      <c r="G36" s="24">
        <v>31327.45</v>
      </c>
      <c r="H36" s="24">
        <v>1.36</v>
      </c>
      <c r="I36" s="31"/>
      <c r="J36" s="31"/>
      <c r="K36" s="35"/>
    </row>
    <row r="37" spans="2:11" x14ac:dyDescent="0.25">
      <c r="B37" s="8" t="s">
        <v>501</v>
      </c>
      <c r="C37" s="57" t="s">
        <v>502</v>
      </c>
      <c r="D37" s="54" t="s">
        <v>503</v>
      </c>
      <c r="E37" s="6" t="s">
        <v>330</v>
      </c>
      <c r="F37" s="19">
        <v>4000000</v>
      </c>
      <c r="G37" s="24">
        <v>30078</v>
      </c>
      <c r="H37" s="24">
        <v>1.31</v>
      </c>
      <c r="I37" s="31"/>
      <c r="J37" s="31"/>
      <c r="K37" s="35"/>
    </row>
    <row r="38" spans="2:11" x14ac:dyDescent="0.25">
      <c r="B38" s="8" t="s">
        <v>597</v>
      </c>
      <c r="C38" s="57" t="s">
        <v>598</v>
      </c>
      <c r="D38" s="54" t="s">
        <v>599</v>
      </c>
      <c r="E38" s="6" t="s">
        <v>156</v>
      </c>
      <c r="F38" s="19">
        <v>9200000</v>
      </c>
      <c r="G38" s="24">
        <v>29946</v>
      </c>
      <c r="H38" s="24">
        <v>1.3</v>
      </c>
      <c r="I38" s="31"/>
      <c r="J38" s="31"/>
      <c r="K38" s="35"/>
    </row>
    <row r="39" spans="2:11" x14ac:dyDescent="0.25">
      <c r="B39" s="8" t="s">
        <v>850</v>
      </c>
      <c r="C39" s="57" t="s">
        <v>851</v>
      </c>
      <c r="D39" s="54" t="s">
        <v>852</v>
      </c>
      <c r="E39" s="6" t="s">
        <v>152</v>
      </c>
      <c r="F39" s="19">
        <v>8300000</v>
      </c>
      <c r="G39" s="24">
        <v>29871.7</v>
      </c>
      <c r="H39" s="24">
        <v>1.3</v>
      </c>
      <c r="I39" s="31"/>
      <c r="J39" s="31"/>
      <c r="K39" s="35"/>
    </row>
    <row r="40" spans="2:11" x14ac:dyDescent="0.25">
      <c r="B40" s="8" t="s">
        <v>875</v>
      </c>
      <c r="C40" s="57" t="s">
        <v>876</v>
      </c>
      <c r="D40" s="54" t="s">
        <v>877</v>
      </c>
      <c r="E40" s="6" t="s">
        <v>96</v>
      </c>
      <c r="F40" s="19">
        <v>7931704</v>
      </c>
      <c r="G40" s="24">
        <v>29783.55</v>
      </c>
      <c r="H40" s="24">
        <v>1.3</v>
      </c>
      <c r="I40" s="31"/>
      <c r="J40" s="31"/>
      <c r="K40" s="35"/>
    </row>
    <row r="41" spans="2:11" x14ac:dyDescent="0.25">
      <c r="B41" s="8" t="s">
        <v>2916</v>
      </c>
      <c r="C41" s="57" t="s">
        <v>2917</v>
      </c>
      <c r="D41" s="54" t="s">
        <v>2918</v>
      </c>
      <c r="E41" s="6" t="s">
        <v>96</v>
      </c>
      <c r="F41" s="19">
        <v>4605357</v>
      </c>
      <c r="G41" s="24">
        <v>29253.23</v>
      </c>
      <c r="H41" s="24">
        <v>1.27</v>
      </c>
      <c r="I41" s="31"/>
      <c r="J41" s="31"/>
      <c r="K41" s="35"/>
    </row>
    <row r="42" spans="2:11" x14ac:dyDescent="0.25">
      <c r="B42" s="8" t="s">
        <v>2292</v>
      </c>
      <c r="C42" s="57" t="s">
        <v>2293</v>
      </c>
      <c r="D42" s="54" t="s">
        <v>2294</v>
      </c>
      <c r="E42" s="6" t="s">
        <v>156</v>
      </c>
      <c r="F42" s="19">
        <v>4000000</v>
      </c>
      <c r="G42" s="24">
        <v>28392</v>
      </c>
      <c r="H42" s="24">
        <v>1.24</v>
      </c>
      <c r="I42" s="31"/>
      <c r="J42" s="31"/>
      <c r="K42" s="35"/>
    </row>
    <row r="43" spans="2:11" x14ac:dyDescent="0.25">
      <c r="B43" s="8" t="s">
        <v>2928</v>
      </c>
      <c r="C43" s="57" t="s">
        <v>2929</v>
      </c>
      <c r="D43" s="54" t="s">
        <v>2930</v>
      </c>
      <c r="E43" s="6" t="s">
        <v>330</v>
      </c>
      <c r="F43" s="19">
        <v>4094476</v>
      </c>
      <c r="G43" s="24">
        <v>28223.22</v>
      </c>
      <c r="H43" s="24">
        <v>1.23</v>
      </c>
      <c r="I43" s="31"/>
      <c r="J43" s="31"/>
      <c r="K43" s="35"/>
    </row>
    <row r="44" spans="2:11" x14ac:dyDescent="0.25">
      <c r="B44" s="8" t="s">
        <v>460</v>
      </c>
      <c r="C44" s="57" t="s">
        <v>461</v>
      </c>
      <c r="D44" s="54" t="s">
        <v>462</v>
      </c>
      <c r="E44" s="6" t="s">
        <v>65</v>
      </c>
      <c r="F44" s="19">
        <v>20000000</v>
      </c>
      <c r="G44" s="24">
        <v>27578</v>
      </c>
      <c r="H44" s="24">
        <v>1.2</v>
      </c>
      <c r="I44" s="31"/>
      <c r="J44" s="31"/>
      <c r="K44" s="35"/>
    </row>
    <row r="45" spans="2:11" x14ac:dyDescent="0.25">
      <c r="B45" s="8" t="s">
        <v>972</v>
      </c>
      <c r="C45" s="57" t="s">
        <v>973</v>
      </c>
      <c r="D45" s="54" t="s">
        <v>974</v>
      </c>
      <c r="E45" s="6" t="s">
        <v>141</v>
      </c>
      <c r="F45" s="19">
        <v>1688726</v>
      </c>
      <c r="G45" s="24">
        <v>25683.83</v>
      </c>
      <c r="H45" s="24">
        <v>1.1200000000000001</v>
      </c>
      <c r="I45" s="31"/>
      <c r="J45" s="31"/>
      <c r="K45" s="35"/>
    </row>
    <row r="46" spans="2:11" x14ac:dyDescent="0.25">
      <c r="B46" s="8" t="s">
        <v>3879</v>
      </c>
      <c r="C46" s="57" t="s">
        <v>3880</v>
      </c>
      <c r="D46" s="54" t="s">
        <v>3881</v>
      </c>
      <c r="E46" s="6" t="s">
        <v>320</v>
      </c>
      <c r="F46" s="19">
        <v>2000000</v>
      </c>
      <c r="G46" s="24">
        <v>25154</v>
      </c>
      <c r="H46" s="24">
        <v>1.0900000000000001</v>
      </c>
      <c r="I46" s="31"/>
      <c r="J46" s="31"/>
      <c r="K46" s="35"/>
    </row>
    <row r="47" spans="2:11" x14ac:dyDescent="0.25">
      <c r="B47" s="8" t="s">
        <v>275</v>
      </c>
      <c r="C47" s="57" t="s">
        <v>276</v>
      </c>
      <c r="D47" s="54" t="s">
        <v>277</v>
      </c>
      <c r="E47" s="6" t="s">
        <v>200</v>
      </c>
      <c r="F47" s="19">
        <v>14405727</v>
      </c>
      <c r="G47" s="24">
        <v>24312.55</v>
      </c>
      <c r="H47" s="24">
        <v>1.06</v>
      </c>
      <c r="I47" s="31"/>
      <c r="J47" s="31"/>
      <c r="K47" s="35"/>
    </row>
    <row r="48" spans="2:11" x14ac:dyDescent="0.25">
      <c r="B48" s="8" t="s">
        <v>429</v>
      </c>
      <c r="C48" s="57" t="s">
        <v>430</v>
      </c>
      <c r="D48" s="54" t="s">
        <v>431</v>
      </c>
      <c r="E48" s="6" t="s">
        <v>403</v>
      </c>
      <c r="F48" s="19">
        <v>7500000</v>
      </c>
      <c r="G48" s="24">
        <v>20910</v>
      </c>
      <c r="H48" s="24">
        <v>0.91</v>
      </c>
      <c r="I48" s="31"/>
      <c r="J48" s="31"/>
      <c r="K48" s="35"/>
    </row>
    <row r="49" spans="2:11" x14ac:dyDescent="0.25">
      <c r="B49" s="8" t="s">
        <v>161</v>
      </c>
      <c r="C49" s="57" t="s">
        <v>162</v>
      </c>
      <c r="D49" s="54" t="s">
        <v>163</v>
      </c>
      <c r="E49" s="6" t="s">
        <v>145</v>
      </c>
      <c r="F49" s="19">
        <v>5000000</v>
      </c>
      <c r="G49" s="24">
        <v>20587.5</v>
      </c>
      <c r="H49" s="24">
        <v>0.9</v>
      </c>
      <c r="I49" s="31"/>
      <c r="J49" s="31"/>
      <c r="K49" s="35"/>
    </row>
    <row r="50" spans="2:11" x14ac:dyDescent="0.25">
      <c r="B50" s="8" t="s">
        <v>444</v>
      </c>
      <c r="C50" s="57" t="s">
        <v>445</v>
      </c>
      <c r="D50" s="54" t="s">
        <v>446</v>
      </c>
      <c r="E50" s="6" t="s">
        <v>43</v>
      </c>
      <c r="F50" s="19">
        <v>10000000</v>
      </c>
      <c r="G50" s="24">
        <v>19293</v>
      </c>
      <c r="H50" s="24">
        <v>0.84</v>
      </c>
      <c r="I50" s="31"/>
      <c r="J50" s="31"/>
      <c r="K50" s="35"/>
    </row>
    <row r="51" spans="2:11" x14ac:dyDescent="0.25">
      <c r="B51" s="8" t="s">
        <v>548</v>
      </c>
      <c r="C51" s="57" t="s">
        <v>549</v>
      </c>
      <c r="D51" s="54" t="s">
        <v>550</v>
      </c>
      <c r="E51" s="6" t="s">
        <v>551</v>
      </c>
      <c r="F51" s="19">
        <v>6995568</v>
      </c>
      <c r="G51" s="24">
        <v>17810.72</v>
      </c>
      <c r="H51" s="24">
        <v>0.77</v>
      </c>
      <c r="I51" s="31"/>
      <c r="J51" s="31"/>
      <c r="K51" s="35"/>
    </row>
    <row r="52" spans="2:11" x14ac:dyDescent="0.25">
      <c r="B52" s="8" t="s">
        <v>66</v>
      </c>
      <c r="C52" s="57" t="s">
        <v>67</v>
      </c>
      <c r="D52" s="54" t="s">
        <v>68</v>
      </c>
      <c r="E52" s="6" t="s">
        <v>43</v>
      </c>
      <c r="F52" s="19">
        <v>2000000</v>
      </c>
      <c r="G52" s="24">
        <v>17449</v>
      </c>
      <c r="H52" s="24">
        <v>0.76</v>
      </c>
      <c r="I52" s="31"/>
      <c r="J52" s="31"/>
      <c r="K52" s="35"/>
    </row>
    <row r="53" spans="2:11" x14ac:dyDescent="0.25">
      <c r="B53" s="8" t="s">
        <v>293</v>
      </c>
      <c r="C53" s="57" t="s">
        <v>294</v>
      </c>
      <c r="D53" s="54" t="s">
        <v>295</v>
      </c>
      <c r="E53" s="6" t="s">
        <v>43</v>
      </c>
      <c r="F53" s="19">
        <v>14600000</v>
      </c>
      <c r="G53" s="24">
        <v>16473.18</v>
      </c>
      <c r="H53" s="24">
        <v>0.72</v>
      </c>
      <c r="I53" s="31"/>
      <c r="J53" s="31"/>
      <c r="K53" s="35"/>
    </row>
    <row r="54" spans="2:11" x14ac:dyDescent="0.25">
      <c r="B54" s="8" t="s">
        <v>2902</v>
      </c>
      <c r="C54" s="57" t="s">
        <v>2903</v>
      </c>
      <c r="D54" s="54" t="s">
        <v>2904</v>
      </c>
      <c r="E54" s="6" t="s">
        <v>127</v>
      </c>
      <c r="F54" s="19">
        <v>3395800</v>
      </c>
      <c r="G54" s="24">
        <v>16374.55</v>
      </c>
      <c r="H54" s="24">
        <v>0.71</v>
      </c>
      <c r="I54" s="31"/>
      <c r="J54" s="31"/>
      <c r="K54" s="35"/>
    </row>
    <row r="55" spans="2:11" x14ac:dyDescent="0.25">
      <c r="B55" s="8" t="s">
        <v>234</v>
      </c>
      <c r="C55" s="57" t="s">
        <v>235</v>
      </c>
      <c r="D55" s="54" t="s">
        <v>236</v>
      </c>
      <c r="E55" s="6" t="s">
        <v>145</v>
      </c>
      <c r="F55" s="19">
        <v>675114</v>
      </c>
      <c r="G55" s="24">
        <v>15492.52</v>
      </c>
      <c r="H55" s="24">
        <v>0.67</v>
      </c>
      <c r="I55" s="31"/>
      <c r="J55" s="31"/>
      <c r="K55" s="35"/>
    </row>
    <row r="56" spans="2:11" x14ac:dyDescent="0.25">
      <c r="B56" s="8" t="s">
        <v>2592</v>
      </c>
      <c r="C56" s="57" t="s">
        <v>2593</v>
      </c>
      <c r="D56" s="54" t="s">
        <v>2594</v>
      </c>
      <c r="E56" s="6" t="s">
        <v>170</v>
      </c>
      <c r="F56" s="19">
        <v>3497219</v>
      </c>
      <c r="G56" s="24">
        <v>13069.11</v>
      </c>
      <c r="H56" s="24">
        <v>0.56999999999999995</v>
      </c>
      <c r="I56" s="31"/>
      <c r="J56" s="31"/>
      <c r="K56" s="35"/>
    </row>
    <row r="57" spans="2:11" x14ac:dyDescent="0.25">
      <c r="B57" s="8" t="s">
        <v>2263</v>
      </c>
      <c r="C57" s="57" t="s">
        <v>2264</v>
      </c>
      <c r="D57" s="54" t="s">
        <v>2265</v>
      </c>
      <c r="E57" s="6" t="s">
        <v>96</v>
      </c>
      <c r="F57" s="19">
        <v>3031256</v>
      </c>
      <c r="G57" s="24">
        <v>12608.51</v>
      </c>
      <c r="H57" s="24">
        <v>0.55000000000000004</v>
      </c>
      <c r="I57" s="31"/>
      <c r="J57" s="31"/>
      <c r="K57" s="35"/>
    </row>
    <row r="58" spans="2:11" x14ac:dyDescent="0.25">
      <c r="B58" s="8" t="s">
        <v>2934</v>
      </c>
      <c r="C58" s="57" t="s">
        <v>2935</v>
      </c>
      <c r="D58" s="54" t="s">
        <v>2936</v>
      </c>
      <c r="E58" s="6" t="s">
        <v>156</v>
      </c>
      <c r="F58" s="19">
        <v>6500000</v>
      </c>
      <c r="G58" s="24">
        <v>9128.6</v>
      </c>
      <c r="H58" s="24">
        <v>0.4</v>
      </c>
      <c r="I58" s="31"/>
      <c r="J58" s="31"/>
      <c r="K58" s="35"/>
    </row>
    <row r="59" spans="2:11" x14ac:dyDescent="0.25">
      <c r="B59" s="8" t="s">
        <v>2272</v>
      </c>
      <c r="C59" s="57" t="s">
        <v>2273</v>
      </c>
      <c r="D59" s="54" t="s">
        <v>2274</v>
      </c>
      <c r="E59" s="6" t="s">
        <v>156</v>
      </c>
      <c r="F59" s="19">
        <v>5555491</v>
      </c>
      <c r="G59" s="24">
        <v>8406.01</v>
      </c>
      <c r="H59" s="24">
        <v>0.37</v>
      </c>
      <c r="I59" s="31"/>
      <c r="J59" s="31"/>
      <c r="K59" s="35"/>
    </row>
    <row r="60" spans="2:11" x14ac:dyDescent="0.25">
      <c r="B60" s="8" t="s">
        <v>884</v>
      </c>
      <c r="C60" s="57" t="s">
        <v>885</v>
      </c>
      <c r="D60" s="54" t="s">
        <v>886</v>
      </c>
      <c r="E60" s="6" t="s">
        <v>96</v>
      </c>
      <c r="F60" s="19">
        <v>2719142</v>
      </c>
      <c r="G60" s="24">
        <v>7897.75</v>
      </c>
      <c r="H60" s="24">
        <v>0.34</v>
      </c>
      <c r="I60" s="31"/>
      <c r="J60" s="31"/>
      <c r="K60" s="35"/>
    </row>
    <row r="61" spans="2:11" x14ac:dyDescent="0.25">
      <c r="B61" s="8" t="s">
        <v>314</v>
      </c>
      <c r="C61" s="57" t="s">
        <v>315</v>
      </c>
      <c r="D61" s="54" t="s">
        <v>316</v>
      </c>
      <c r="E61" s="6" t="s">
        <v>96</v>
      </c>
      <c r="F61" s="19">
        <v>1621704</v>
      </c>
      <c r="G61" s="24">
        <v>7231.99</v>
      </c>
      <c r="H61" s="24">
        <v>0.31</v>
      </c>
      <c r="I61" s="31"/>
      <c r="J61" s="31"/>
      <c r="K61" s="35"/>
    </row>
    <row r="62" spans="2:11" x14ac:dyDescent="0.25">
      <c r="B62" s="8" t="s">
        <v>490</v>
      </c>
      <c r="C62" s="57" t="s">
        <v>491</v>
      </c>
      <c r="D62" s="54" t="s">
        <v>492</v>
      </c>
      <c r="E62" s="6" t="s">
        <v>86</v>
      </c>
      <c r="F62" s="19">
        <v>945940</v>
      </c>
      <c r="G62" s="24">
        <v>7097.39</v>
      </c>
      <c r="H62" s="24">
        <v>0.31</v>
      </c>
      <c r="I62" s="31"/>
      <c r="J62" s="31"/>
      <c r="K62" s="35"/>
    </row>
    <row r="63" spans="2:11" x14ac:dyDescent="0.25">
      <c r="B63" s="8" t="s">
        <v>607</v>
      </c>
      <c r="C63" s="57" t="s">
        <v>608</v>
      </c>
      <c r="D63" s="54" t="s">
        <v>609</v>
      </c>
      <c r="E63" s="6" t="s">
        <v>156</v>
      </c>
      <c r="F63" s="19">
        <v>1919371</v>
      </c>
      <c r="G63" s="24">
        <v>6982.67</v>
      </c>
      <c r="H63" s="24">
        <v>0.3</v>
      </c>
      <c r="I63" s="31"/>
      <c r="J63" s="31"/>
      <c r="K63" s="35"/>
    </row>
    <row r="64" spans="2:11" x14ac:dyDescent="0.25">
      <c r="B64" s="8" t="s">
        <v>1915</v>
      </c>
      <c r="C64" s="57" t="s">
        <v>1916</v>
      </c>
      <c r="D64" s="54" t="s">
        <v>1917</v>
      </c>
      <c r="E64" s="6" t="s">
        <v>224</v>
      </c>
      <c r="F64" s="19">
        <v>175101</v>
      </c>
      <c r="G64" s="24">
        <v>6035.03</v>
      </c>
      <c r="H64" s="24">
        <v>0.26</v>
      </c>
      <c r="I64" s="31"/>
      <c r="J64" s="31"/>
      <c r="K64" s="35"/>
    </row>
    <row r="65" spans="1:11" x14ac:dyDescent="0.25">
      <c r="B65" s="8" t="s">
        <v>896</v>
      </c>
      <c r="C65" s="57" t="s">
        <v>897</v>
      </c>
      <c r="D65" s="54" t="s">
        <v>898</v>
      </c>
      <c r="E65" s="6" t="s">
        <v>152</v>
      </c>
      <c r="F65" s="19">
        <v>7290442</v>
      </c>
      <c r="G65" s="24">
        <v>5989.1</v>
      </c>
      <c r="H65" s="24">
        <v>0.26</v>
      </c>
      <c r="I65" s="31"/>
      <c r="J65" s="31"/>
      <c r="K65" s="35"/>
    </row>
    <row r="66" spans="1:11" x14ac:dyDescent="0.25">
      <c r="B66" s="8" t="s">
        <v>3882</v>
      </c>
      <c r="C66" s="57" t="s">
        <v>3883</v>
      </c>
      <c r="D66" s="54" t="s">
        <v>3884</v>
      </c>
      <c r="E66" s="6" t="s">
        <v>450</v>
      </c>
      <c r="F66" s="19">
        <v>1674034</v>
      </c>
      <c r="G66" s="24">
        <v>5430.57</v>
      </c>
      <c r="H66" s="24">
        <v>0.24</v>
      </c>
      <c r="I66" s="31"/>
      <c r="J66" s="31"/>
      <c r="K66" s="35"/>
    </row>
    <row r="67" spans="1:11" x14ac:dyDescent="0.25">
      <c r="B67" s="8" t="s">
        <v>1933</v>
      </c>
      <c r="C67" s="57" t="s">
        <v>1934</v>
      </c>
      <c r="D67" s="54" t="s">
        <v>1935</v>
      </c>
      <c r="E67" s="6" t="s">
        <v>145</v>
      </c>
      <c r="F67" s="19">
        <v>19324</v>
      </c>
      <c r="G67" s="24">
        <v>1312.78</v>
      </c>
      <c r="H67" s="24">
        <v>0.06</v>
      </c>
      <c r="I67" s="31"/>
      <c r="J67" s="31"/>
      <c r="K67" s="35"/>
    </row>
    <row r="68" spans="1:11" x14ac:dyDescent="0.25">
      <c r="C68" s="58" t="s">
        <v>175</v>
      </c>
      <c r="D68" s="54"/>
      <c r="E68" s="6"/>
      <c r="F68" s="19"/>
      <c r="G68" s="25">
        <v>2113977.94</v>
      </c>
      <c r="H68" s="25">
        <v>91.95</v>
      </c>
      <c r="I68" s="31"/>
      <c r="J68" s="31"/>
      <c r="K68" s="35"/>
    </row>
    <row r="69" spans="1:11" x14ac:dyDescent="0.25">
      <c r="C69" s="57"/>
      <c r="D69" s="54"/>
      <c r="E69" s="6"/>
      <c r="F69" s="19"/>
      <c r="G69" s="24"/>
      <c r="H69" s="24"/>
      <c r="I69" s="31"/>
      <c r="J69" s="31"/>
      <c r="K69" s="35"/>
    </row>
    <row r="70" spans="1:11" x14ac:dyDescent="0.25">
      <c r="C70" s="58" t="s">
        <v>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5</v>
      </c>
      <c r="D74" s="54"/>
      <c r="E74" s="6"/>
      <c r="F74" s="19"/>
      <c r="G74" s="24"/>
      <c r="H74" s="24"/>
      <c r="I74" s="31"/>
      <c r="J74" s="31"/>
      <c r="K74" s="35"/>
    </row>
    <row r="75" spans="1:11" x14ac:dyDescent="0.25">
      <c r="A75" s="28"/>
      <c r="B75" s="28"/>
      <c r="C75" s="58" t="s">
        <v>6</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7</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8</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9</v>
      </c>
      <c r="D81" s="54"/>
      <c r="E81" s="6"/>
      <c r="F81" s="19"/>
      <c r="G81" s="24"/>
      <c r="H81" s="24"/>
      <c r="I81" s="31"/>
      <c r="J81" s="31"/>
      <c r="K81" s="35"/>
    </row>
    <row r="82" spans="1:11" x14ac:dyDescent="0.25">
      <c r="B82" s="8" t="s">
        <v>2676</v>
      </c>
      <c r="C82" s="57" t="s">
        <v>2677</v>
      </c>
      <c r="D82" s="54" t="s">
        <v>2678</v>
      </c>
      <c r="E82" s="6" t="s">
        <v>189</v>
      </c>
      <c r="F82" s="19">
        <v>10000000</v>
      </c>
      <c r="G82" s="24">
        <v>10265.57</v>
      </c>
      <c r="H82" s="24">
        <v>0.45</v>
      </c>
      <c r="I82" s="31">
        <v>5.8103167999999998</v>
      </c>
      <c r="J82" s="31"/>
      <c r="K82" s="35"/>
    </row>
    <row r="83" spans="1:11" x14ac:dyDescent="0.25">
      <c r="C83" s="58" t="s">
        <v>175</v>
      </c>
      <c r="D83" s="54"/>
      <c r="E83" s="6"/>
      <c r="F83" s="19"/>
      <c r="G83" s="25">
        <v>10265.57</v>
      </c>
      <c r="H83" s="25">
        <v>0.45</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15</v>
      </c>
      <c r="D92" s="54"/>
      <c r="E92" s="6"/>
      <c r="F92" s="19"/>
      <c r="G92" s="24"/>
      <c r="H92" s="24"/>
      <c r="I92" s="31"/>
      <c r="J92" s="31"/>
      <c r="K92" s="35"/>
    </row>
    <row r="93" spans="1:11" x14ac:dyDescent="0.25">
      <c r="B93" s="8" t="s">
        <v>2343</v>
      </c>
      <c r="C93" s="57" t="s">
        <v>2344</v>
      </c>
      <c r="D93" s="54" t="s">
        <v>2345</v>
      </c>
      <c r="E93" s="6" t="s">
        <v>189</v>
      </c>
      <c r="F93" s="19">
        <v>5000000</v>
      </c>
      <c r="G93" s="24">
        <v>4963.1400000000003</v>
      </c>
      <c r="H93" s="24">
        <v>0.22</v>
      </c>
      <c r="I93" s="31">
        <v>5.4218999999999999</v>
      </c>
      <c r="J93" s="31"/>
      <c r="K93" s="35"/>
    </row>
    <row r="94" spans="1:11" x14ac:dyDescent="0.25">
      <c r="B94" s="8" t="s">
        <v>186</v>
      </c>
      <c r="C94" s="57" t="s">
        <v>187</v>
      </c>
      <c r="D94" s="54" t="s">
        <v>188</v>
      </c>
      <c r="E94" s="6" t="s">
        <v>189</v>
      </c>
      <c r="F94" s="19">
        <v>1500000</v>
      </c>
      <c r="G94" s="24">
        <v>1488.94</v>
      </c>
      <c r="H94" s="24">
        <v>0.06</v>
      </c>
      <c r="I94" s="31">
        <v>5.4218999999999999</v>
      </c>
      <c r="J94" s="31"/>
      <c r="K94" s="35"/>
    </row>
    <row r="95" spans="1:11" x14ac:dyDescent="0.25">
      <c r="C95" s="58" t="s">
        <v>175</v>
      </c>
      <c r="D95" s="54"/>
      <c r="E95" s="6"/>
      <c r="F95" s="19"/>
      <c r="G95" s="25">
        <v>6452.08</v>
      </c>
      <c r="H95" s="25">
        <v>0.28000000000000003</v>
      </c>
      <c r="I95" s="31"/>
      <c r="J95" s="31"/>
      <c r="K95" s="35"/>
    </row>
    <row r="96" spans="1: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23</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24</v>
      </c>
      <c r="D112" s="54"/>
      <c r="E112" s="6"/>
      <c r="F112" s="19"/>
      <c r="G112" s="24"/>
      <c r="H112" s="24"/>
      <c r="I112" s="31"/>
      <c r="J112" s="31"/>
      <c r="K112" s="35"/>
    </row>
    <row r="113" spans="1:54" x14ac:dyDescent="0.25">
      <c r="B113" s="8" t="s">
        <v>190</v>
      </c>
      <c r="C113" s="57" t="s">
        <v>191</v>
      </c>
      <c r="D113" s="54"/>
      <c r="E113" s="6"/>
      <c r="F113" s="19"/>
      <c r="G113" s="24">
        <v>188612.88</v>
      </c>
      <c r="H113" s="24">
        <v>8.1999999999999993</v>
      </c>
      <c r="I113" s="31"/>
      <c r="J113" s="31"/>
      <c r="K113" s="35"/>
    </row>
    <row r="114" spans="1:54" x14ac:dyDescent="0.25">
      <c r="C114" s="58" t="s">
        <v>175</v>
      </c>
      <c r="D114" s="54"/>
      <c r="E114" s="6"/>
      <c r="F114" s="19"/>
      <c r="G114" s="25">
        <v>188612.88</v>
      </c>
      <c r="H114" s="25">
        <v>8.1999999999999993</v>
      </c>
      <c r="I114" s="31"/>
      <c r="J114" s="31"/>
      <c r="K114" s="35"/>
    </row>
    <row r="115" spans="1:54" x14ac:dyDescent="0.25">
      <c r="C115" s="57"/>
      <c r="D115" s="54"/>
      <c r="E115" s="6"/>
      <c r="F115" s="19"/>
      <c r="G115" s="24"/>
      <c r="H115" s="24"/>
      <c r="I115" s="31"/>
      <c r="J115" s="31"/>
      <c r="K115" s="35"/>
    </row>
    <row r="116" spans="1:54" x14ac:dyDescent="0.25">
      <c r="A116" s="10"/>
      <c r="B116" s="28"/>
      <c r="C116" s="58" t="s">
        <v>25</v>
      </c>
      <c r="D116" s="54"/>
      <c r="E116" s="6"/>
      <c r="F116" s="19"/>
      <c r="G116" s="24"/>
      <c r="H116" s="24"/>
      <c r="I116" s="31"/>
      <c r="J116" s="31"/>
      <c r="K116" s="35"/>
    </row>
    <row r="117" spans="1:54" s="2" customFormat="1" ht="13.5" x14ac:dyDescent="0.25">
      <c r="A117" s="28"/>
      <c r="B117" s="28"/>
      <c r="C117" s="57" t="s">
        <v>5239</v>
      </c>
      <c r="D117" s="54"/>
      <c r="E117" s="6"/>
      <c r="F117" s="19"/>
      <c r="G117" s="24">
        <v>5600</v>
      </c>
      <c r="H117" s="24">
        <v>0.24</v>
      </c>
      <c r="I117" s="31"/>
      <c r="J117" s="31"/>
      <c r="K117" s="35"/>
      <c r="L117" s="3"/>
      <c r="AI117" s="3"/>
      <c r="AV117" s="3"/>
      <c r="AX117" s="3"/>
      <c r="BB117" s="3"/>
    </row>
    <row r="118" spans="1:54" x14ac:dyDescent="0.25">
      <c r="B118" s="8"/>
      <c r="C118" s="57" t="s">
        <v>192</v>
      </c>
      <c r="D118" s="54"/>
      <c r="E118" s="6"/>
      <c r="F118" s="19"/>
      <c r="G118" s="24">
        <v>-26108.639999999999</v>
      </c>
      <c r="H118" s="24">
        <v>-1.1199999999999999</v>
      </c>
      <c r="I118" s="31"/>
      <c r="J118" s="31"/>
      <c r="K118" s="35"/>
    </row>
    <row r="119" spans="1:54" x14ac:dyDescent="0.25">
      <c r="C119" s="58" t="s">
        <v>175</v>
      </c>
      <c r="D119" s="54"/>
      <c r="E119" s="6"/>
      <c r="F119" s="19"/>
      <c r="G119" s="25">
        <v>-20508.64</v>
      </c>
      <c r="H119" s="25">
        <v>-0.88</v>
      </c>
      <c r="I119" s="31"/>
      <c r="J119" s="31"/>
      <c r="K119" s="35"/>
    </row>
    <row r="120" spans="1:54" x14ac:dyDescent="0.25">
      <c r="C120" s="57"/>
      <c r="D120" s="54"/>
      <c r="E120" s="6"/>
      <c r="F120" s="19"/>
      <c r="G120" s="24"/>
      <c r="H120" s="24"/>
      <c r="I120" s="31"/>
      <c r="J120" s="31"/>
      <c r="K120" s="35"/>
    </row>
    <row r="121" spans="1:54" x14ac:dyDescent="0.25">
      <c r="C121" s="60" t="s">
        <v>193</v>
      </c>
      <c r="D121" s="55"/>
      <c r="E121" s="5"/>
      <c r="F121" s="20"/>
      <c r="G121" s="26">
        <v>2298799.83</v>
      </c>
      <c r="H121" s="26">
        <v>100.00000000000001</v>
      </c>
      <c r="I121" s="32"/>
      <c r="J121" s="32"/>
      <c r="K121" s="36"/>
    </row>
    <row r="123" spans="1:54" s="50" customFormat="1" ht="15.75" x14ac:dyDescent="0.3">
      <c r="C123" s="50" t="s">
        <v>4987</v>
      </c>
      <c r="F123" s="51"/>
      <c r="G123" s="51"/>
      <c r="H123" s="51"/>
    </row>
    <row r="124" spans="1:54" s="42" customFormat="1" ht="27" x14ac:dyDescent="0.25">
      <c r="B124" s="43"/>
      <c r="C124" s="43" t="s">
        <v>4982</v>
      </c>
      <c r="D124" s="43" t="s">
        <v>4983</v>
      </c>
      <c r="E124" s="43" t="s">
        <v>4984</v>
      </c>
      <c r="F124" s="44" t="s">
        <v>34</v>
      </c>
      <c r="G124" s="45" t="s">
        <v>4985</v>
      </c>
      <c r="H124" s="44" t="s">
        <v>36</v>
      </c>
      <c r="I124" s="43" t="s">
        <v>39</v>
      </c>
    </row>
    <row r="125" spans="1:54" s="42" customFormat="1" ht="13.5" x14ac:dyDescent="0.25">
      <c r="B125" s="43"/>
      <c r="C125" s="43" t="s">
        <v>4990</v>
      </c>
      <c r="D125" s="43"/>
      <c r="E125" s="43"/>
      <c r="F125" s="44"/>
      <c r="G125" s="45"/>
      <c r="H125" s="44"/>
      <c r="I125" s="43"/>
    </row>
    <row r="126" spans="1:54" s="2" customFormat="1" ht="13.5" x14ac:dyDescent="0.25">
      <c r="B126" s="46">
        <v>2300141</v>
      </c>
      <c r="C126" s="46" t="s">
        <v>5335</v>
      </c>
      <c r="D126" s="46" t="s">
        <v>4989</v>
      </c>
      <c r="E126" s="46" t="s">
        <v>12</v>
      </c>
      <c r="F126" s="47">
        <v>82500</v>
      </c>
      <c r="G126" s="47">
        <v>20442.0975</v>
      </c>
      <c r="H126" s="47">
        <v>0.89</v>
      </c>
      <c r="I126" s="46"/>
    </row>
    <row r="127" spans="1:54" s="1" customFormat="1" ht="13.5" x14ac:dyDescent="0.25">
      <c r="B127" s="48"/>
      <c r="C127" s="48" t="s">
        <v>4919</v>
      </c>
      <c r="D127" s="48"/>
      <c r="E127" s="48"/>
      <c r="F127" s="49"/>
      <c r="G127" s="49"/>
      <c r="H127" s="49"/>
      <c r="I127" s="48"/>
    </row>
    <row r="128" spans="1:54" s="2" customFormat="1" ht="13.5" x14ac:dyDescent="0.25">
      <c r="B128" s="46">
        <v>2220807</v>
      </c>
      <c r="C128" s="46" t="s">
        <v>4991</v>
      </c>
      <c r="D128" s="46" t="s">
        <v>4989</v>
      </c>
      <c r="E128" s="46" t="s">
        <v>50</v>
      </c>
      <c r="F128" s="47">
        <v>2240000</v>
      </c>
      <c r="G128" s="47">
        <v>32289.599999999999</v>
      </c>
      <c r="H128" s="47">
        <v>1.4</v>
      </c>
      <c r="I128" s="46"/>
    </row>
    <row r="129" spans="2:11" s="1" customFormat="1" ht="13.5" x14ac:dyDescent="0.25">
      <c r="B129" s="48"/>
      <c r="C129" s="48" t="s">
        <v>4986</v>
      </c>
      <c r="D129" s="48"/>
      <c r="E129" s="48"/>
      <c r="F129" s="49"/>
      <c r="G129" s="49">
        <v>52731.697499999995</v>
      </c>
      <c r="H129" s="49">
        <v>2.29</v>
      </c>
      <c r="I129" s="48"/>
    </row>
    <row r="131" spans="2:11" x14ac:dyDescent="0.25">
      <c r="C131" s="1" t="s">
        <v>194</v>
      </c>
    </row>
    <row r="132" spans="2:11" x14ac:dyDescent="0.25">
      <c r="C132" s="37" t="s">
        <v>195</v>
      </c>
      <c r="D132" s="37"/>
      <c r="E132" s="37"/>
      <c r="F132" s="37"/>
      <c r="G132" s="37"/>
      <c r="H132" s="37"/>
      <c r="I132" s="37"/>
      <c r="J132" s="37"/>
      <c r="K132" s="37"/>
    </row>
    <row r="133" spans="2:11" x14ac:dyDescent="0.25">
      <c r="C133" s="2" t="s">
        <v>196</v>
      </c>
    </row>
    <row r="134" spans="2:11" x14ac:dyDescent="0.25">
      <c r="C134" s="2" t="s">
        <v>197</v>
      </c>
    </row>
    <row r="135" spans="2:11" ht="30" customHeight="1" x14ac:dyDescent="0.25">
      <c r="C135" s="92" t="s">
        <v>198</v>
      </c>
      <c r="D135" s="93"/>
      <c r="E135" s="93"/>
      <c r="F135" s="93"/>
      <c r="G135" s="93"/>
      <c r="H135" s="93"/>
      <c r="I135" s="93"/>
      <c r="J135" s="93"/>
      <c r="K135" s="93"/>
    </row>
    <row r="136" spans="2:11" x14ac:dyDescent="0.25">
      <c r="C136" s="2" t="s">
        <v>199</v>
      </c>
    </row>
    <row r="137" spans="2:11" x14ac:dyDescent="0.25">
      <c r="C137" s="2" t="s">
        <v>5278</v>
      </c>
    </row>
    <row r="139" spans="2:11" x14ac:dyDescent="0.25">
      <c r="C139" s="1" t="s">
        <v>5400</v>
      </c>
      <c r="E139" s="90" t="s">
        <v>5401</v>
      </c>
    </row>
    <row r="140" spans="2:11" x14ac:dyDescent="0.25">
      <c r="E140" s="2" t="s">
        <v>5451</v>
      </c>
    </row>
  </sheetData>
  <mergeCells count="1">
    <mergeCell ref="C135:K135"/>
  </mergeCells>
  <hyperlinks>
    <hyperlink ref="J2" location="'Index'!A1" display="'Index'!A1" xr:uid="{1CCD4AD6-B11F-45D9-910F-0FA9DD80A42C}"/>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4533-B4A7-45FC-A072-F03DF9DA59E4}">
  <sheetPr codeName="Sheet1"/>
  <dimension ref="A1:IV93"/>
  <sheetViews>
    <sheetView showGridLines="0" zoomScale="90" zoomScaleNormal="90" workbookViewId="0">
      <pane ySplit="6" topLeftCell="A77" activePane="bottomLeft" state="frozen"/>
      <selection pane="bottomLeft" activeCell="G106" sqref="G10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3885</v>
      </c>
      <c r="J2" s="38" t="s">
        <v>4913</v>
      </c>
    </row>
    <row r="3" spans="1:54" ht="16.5" x14ac:dyDescent="0.3">
      <c r="C3" s="1" t="s">
        <v>28</v>
      </c>
      <c r="D3" s="21" t="s">
        <v>3886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3887</v>
      </c>
      <c r="C26" s="57" t="s">
        <v>3888</v>
      </c>
      <c r="D26" s="54" t="s">
        <v>3889</v>
      </c>
      <c r="E26" s="6" t="s">
        <v>189</v>
      </c>
      <c r="F26" s="19">
        <v>5000000</v>
      </c>
      <c r="G26" s="24">
        <v>5080.76</v>
      </c>
      <c r="H26" s="24">
        <v>14.68</v>
      </c>
      <c r="I26" s="31">
        <v>6.3038274999999997</v>
      </c>
      <c r="J26" s="31"/>
      <c r="K26" s="35"/>
    </row>
    <row r="27" spans="1:11" x14ac:dyDescent="0.25">
      <c r="B27" s="8" t="s">
        <v>3890</v>
      </c>
      <c r="C27" s="57" t="s">
        <v>3891</v>
      </c>
      <c r="D27" s="54" t="s">
        <v>3892</v>
      </c>
      <c r="E27" s="6" t="s">
        <v>189</v>
      </c>
      <c r="F27" s="19">
        <v>3500000</v>
      </c>
      <c r="G27" s="24">
        <v>3572.67</v>
      </c>
      <c r="H27" s="24">
        <v>10.33</v>
      </c>
      <c r="I27" s="31">
        <v>6.2626132999999999</v>
      </c>
      <c r="J27" s="31"/>
      <c r="K27" s="35"/>
    </row>
    <row r="28" spans="1:11" x14ac:dyDescent="0.25">
      <c r="B28" s="8" t="s">
        <v>3893</v>
      </c>
      <c r="C28" s="57" t="s">
        <v>3894</v>
      </c>
      <c r="D28" s="54" t="s">
        <v>3895</v>
      </c>
      <c r="E28" s="6" t="s">
        <v>189</v>
      </c>
      <c r="F28" s="19">
        <v>3500000</v>
      </c>
      <c r="G28" s="24">
        <v>3560.89</v>
      </c>
      <c r="H28" s="24">
        <v>10.29</v>
      </c>
      <c r="I28" s="31">
        <v>6.2780775000000002</v>
      </c>
      <c r="J28" s="31"/>
      <c r="K28" s="35"/>
    </row>
    <row r="29" spans="1:11" x14ac:dyDescent="0.25">
      <c r="B29" s="8" t="s">
        <v>3896</v>
      </c>
      <c r="C29" s="57" t="s">
        <v>3897</v>
      </c>
      <c r="D29" s="54" t="s">
        <v>3898</v>
      </c>
      <c r="E29" s="6" t="s">
        <v>189</v>
      </c>
      <c r="F29" s="19">
        <v>3000000</v>
      </c>
      <c r="G29" s="24">
        <v>3052.21</v>
      </c>
      <c r="H29" s="24">
        <v>8.82</v>
      </c>
      <c r="I29" s="31">
        <v>6.2574633000000004</v>
      </c>
      <c r="J29" s="31"/>
      <c r="K29" s="35"/>
    </row>
    <row r="30" spans="1:11" x14ac:dyDescent="0.25">
      <c r="B30" s="8" t="s">
        <v>3899</v>
      </c>
      <c r="C30" s="57" t="s">
        <v>3900</v>
      </c>
      <c r="D30" s="54" t="s">
        <v>3901</v>
      </c>
      <c r="E30" s="6" t="s">
        <v>189</v>
      </c>
      <c r="F30" s="19">
        <v>2500000</v>
      </c>
      <c r="G30" s="24">
        <v>2551.91</v>
      </c>
      <c r="H30" s="24">
        <v>7.38</v>
      </c>
      <c r="I30" s="31">
        <v>6.2626132999999999</v>
      </c>
      <c r="J30" s="31"/>
      <c r="K30" s="35"/>
    </row>
    <row r="31" spans="1:11" x14ac:dyDescent="0.25">
      <c r="B31" s="8" t="s">
        <v>3902</v>
      </c>
      <c r="C31" s="57" t="s">
        <v>3903</v>
      </c>
      <c r="D31" s="54" t="s">
        <v>3904</v>
      </c>
      <c r="E31" s="6" t="s">
        <v>189</v>
      </c>
      <c r="F31" s="19">
        <v>1180000</v>
      </c>
      <c r="G31" s="24">
        <v>1204.32</v>
      </c>
      <c r="H31" s="24">
        <v>3.48</v>
      </c>
      <c r="I31" s="31">
        <v>6.2626132999999999</v>
      </c>
      <c r="J31" s="31"/>
      <c r="K31" s="35"/>
    </row>
    <row r="32" spans="1:11" x14ac:dyDescent="0.25">
      <c r="B32" s="8" t="s">
        <v>3905</v>
      </c>
      <c r="C32" s="57" t="s">
        <v>3906</v>
      </c>
      <c r="D32" s="54" t="s">
        <v>3907</v>
      </c>
      <c r="E32" s="6" t="s">
        <v>189</v>
      </c>
      <c r="F32" s="19">
        <v>1000000</v>
      </c>
      <c r="G32" s="24">
        <v>1020.41</v>
      </c>
      <c r="H32" s="24">
        <v>2.95</v>
      </c>
      <c r="I32" s="31">
        <v>6.2858000000000001</v>
      </c>
      <c r="J32" s="31"/>
      <c r="K32" s="35"/>
    </row>
    <row r="33" spans="1:11" x14ac:dyDescent="0.25">
      <c r="B33" s="8" t="s">
        <v>3908</v>
      </c>
      <c r="C33" s="57" t="s">
        <v>3909</v>
      </c>
      <c r="D33" s="54" t="s">
        <v>3910</v>
      </c>
      <c r="E33" s="6" t="s">
        <v>189</v>
      </c>
      <c r="F33" s="19">
        <v>1000000</v>
      </c>
      <c r="G33" s="24">
        <v>1017.25</v>
      </c>
      <c r="H33" s="24">
        <v>2.94</v>
      </c>
      <c r="I33" s="31">
        <v>6.2974354000000003</v>
      </c>
      <c r="J33" s="31"/>
      <c r="K33" s="35"/>
    </row>
    <row r="34" spans="1:11" x14ac:dyDescent="0.25">
      <c r="B34" s="8" t="s">
        <v>3911</v>
      </c>
      <c r="C34" s="57" t="s">
        <v>3912</v>
      </c>
      <c r="D34" s="54" t="s">
        <v>3913</v>
      </c>
      <c r="E34" s="6" t="s">
        <v>189</v>
      </c>
      <c r="F34" s="19">
        <v>500000</v>
      </c>
      <c r="G34" s="24">
        <v>516.6</v>
      </c>
      <c r="H34" s="24">
        <v>1.49</v>
      </c>
      <c r="I34" s="31">
        <v>6.2961051000000001</v>
      </c>
      <c r="J34" s="31"/>
      <c r="K34" s="35"/>
    </row>
    <row r="35" spans="1:11" x14ac:dyDescent="0.25">
      <c r="B35" s="8" t="s">
        <v>3914</v>
      </c>
      <c r="C35" s="57" t="s">
        <v>3915</v>
      </c>
      <c r="D35" s="54" t="s">
        <v>3916</v>
      </c>
      <c r="E35" s="6" t="s">
        <v>189</v>
      </c>
      <c r="F35" s="19">
        <v>500000</v>
      </c>
      <c r="G35" s="24">
        <v>508.44</v>
      </c>
      <c r="H35" s="24">
        <v>1.47</v>
      </c>
      <c r="I35" s="31">
        <v>6.2574633000000004</v>
      </c>
      <c r="J35" s="31"/>
      <c r="K35" s="35"/>
    </row>
    <row r="36" spans="1:11" x14ac:dyDescent="0.25">
      <c r="B36" s="8" t="s">
        <v>3917</v>
      </c>
      <c r="C36" s="57" t="s">
        <v>3918</v>
      </c>
      <c r="D36" s="54" t="s">
        <v>3919</v>
      </c>
      <c r="E36" s="6" t="s">
        <v>189</v>
      </c>
      <c r="F36" s="19">
        <v>500000</v>
      </c>
      <c r="G36" s="24">
        <v>508.2</v>
      </c>
      <c r="H36" s="24">
        <v>1.47</v>
      </c>
      <c r="I36" s="31">
        <v>6.2574633000000004</v>
      </c>
      <c r="J36" s="31"/>
      <c r="K36" s="35"/>
    </row>
    <row r="37" spans="1:11" x14ac:dyDescent="0.25">
      <c r="C37" s="58" t="s">
        <v>175</v>
      </c>
      <c r="D37" s="54"/>
      <c r="E37" s="6"/>
      <c r="F37" s="19"/>
      <c r="G37" s="25">
        <v>22593.66</v>
      </c>
      <c r="H37" s="25">
        <v>65.3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3868</v>
      </c>
      <c r="C49" s="57" t="s">
        <v>3869</v>
      </c>
      <c r="D49" s="54" t="s">
        <v>3870</v>
      </c>
      <c r="E49" s="6" t="s">
        <v>189</v>
      </c>
      <c r="F49" s="19">
        <v>4878400</v>
      </c>
      <c r="G49" s="24">
        <v>4498.87</v>
      </c>
      <c r="H49" s="24">
        <v>13</v>
      </c>
      <c r="I49" s="31">
        <v>5.9934402000000002</v>
      </c>
      <c r="J49" s="31"/>
      <c r="K49" s="35"/>
    </row>
    <row r="50" spans="1:11" x14ac:dyDescent="0.25">
      <c r="B50" s="8" t="s">
        <v>3920</v>
      </c>
      <c r="C50" s="57" t="s">
        <v>3921</v>
      </c>
      <c r="D50" s="54" t="s">
        <v>3922</v>
      </c>
      <c r="E50" s="6" t="s">
        <v>189</v>
      </c>
      <c r="F50" s="19">
        <v>1500000</v>
      </c>
      <c r="G50" s="24">
        <v>1371.64</v>
      </c>
      <c r="H50" s="24">
        <v>3.96</v>
      </c>
      <c r="I50" s="31">
        <v>5.9861997999999996</v>
      </c>
      <c r="J50" s="31"/>
      <c r="K50" s="35"/>
    </row>
    <row r="51" spans="1:11" x14ac:dyDescent="0.25">
      <c r="B51" s="8" t="s">
        <v>3923</v>
      </c>
      <c r="C51" s="57" t="s">
        <v>3924</v>
      </c>
      <c r="D51" s="54" t="s">
        <v>3925</v>
      </c>
      <c r="E51" s="6" t="s">
        <v>189</v>
      </c>
      <c r="F51" s="19">
        <v>1257500</v>
      </c>
      <c r="G51" s="24">
        <v>1139.22</v>
      </c>
      <c r="H51" s="24">
        <v>3.29</v>
      </c>
      <c r="I51" s="31">
        <v>5.9937879000000001</v>
      </c>
      <c r="J51" s="31"/>
      <c r="K51" s="35"/>
    </row>
    <row r="52" spans="1:11" x14ac:dyDescent="0.25">
      <c r="B52" s="8" t="s">
        <v>3926</v>
      </c>
      <c r="C52" s="57" t="s">
        <v>3927</v>
      </c>
      <c r="D52" s="54" t="s">
        <v>3928</v>
      </c>
      <c r="E52" s="6" t="s">
        <v>189</v>
      </c>
      <c r="F52" s="19">
        <v>872300</v>
      </c>
      <c r="G52" s="24">
        <v>789.73</v>
      </c>
      <c r="H52" s="24">
        <v>2.2799999999999998</v>
      </c>
      <c r="I52" s="31">
        <v>5.9947648999999998</v>
      </c>
      <c r="J52" s="31"/>
      <c r="K52" s="35"/>
    </row>
    <row r="53" spans="1:11" x14ac:dyDescent="0.25">
      <c r="B53" s="8" t="s">
        <v>3871</v>
      </c>
      <c r="C53" s="57" t="s">
        <v>3872</v>
      </c>
      <c r="D53" s="54" t="s">
        <v>3873</v>
      </c>
      <c r="E53" s="6" t="s">
        <v>189</v>
      </c>
      <c r="F53" s="19">
        <v>797600</v>
      </c>
      <c r="G53" s="24">
        <v>733.12</v>
      </c>
      <c r="H53" s="24">
        <v>2.12</v>
      </c>
      <c r="I53" s="31">
        <v>5.9983753999999996</v>
      </c>
      <c r="J53" s="31"/>
      <c r="K53" s="35"/>
    </row>
    <row r="54" spans="1:11" x14ac:dyDescent="0.25">
      <c r="B54" s="8" t="s">
        <v>2850</v>
      </c>
      <c r="C54" s="57" t="s">
        <v>2851</v>
      </c>
      <c r="D54" s="54" t="s">
        <v>2852</v>
      </c>
      <c r="E54" s="6" t="s">
        <v>189</v>
      </c>
      <c r="F54" s="19">
        <v>753000</v>
      </c>
      <c r="G54" s="24">
        <v>681.83</v>
      </c>
      <c r="H54" s="24">
        <v>1.97</v>
      </c>
      <c r="I54" s="31">
        <v>5.9945592000000003</v>
      </c>
      <c r="J54" s="31"/>
      <c r="K54" s="35"/>
    </row>
    <row r="55" spans="1:11" x14ac:dyDescent="0.25">
      <c r="B55" s="8" t="s">
        <v>3929</v>
      </c>
      <c r="C55" s="57" t="s">
        <v>3930</v>
      </c>
      <c r="D55" s="54" t="s">
        <v>3931</v>
      </c>
      <c r="E55" s="6" t="s">
        <v>189</v>
      </c>
      <c r="F55" s="19">
        <v>613200</v>
      </c>
      <c r="G55" s="24">
        <v>560.08000000000004</v>
      </c>
      <c r="H55" s="24">
        <v>1.62</v>
      </c>
      <c r="I55" s="31">
        <v>5.9879477999999997</v>
      </c>
      <c r="J55" s="31"/>
      <c r="K55" s="35"/>
    </row>
    <row r="56" spans="1:11" x14ac:dyDescent="0.25">
      <c r="B56" s="8" t="s">
        <v>3865</v>
      </c>
      <c r="C56" s="57" t="s">
        <v>3866</v>
      </c>
      <c r="D56" s="54" t="s">
        <v>3867</v>
      </c>
      <c r="E56" s="6" t="s">
        <v>189</v>
      </c>
      <c r="F56" s="19">
        <v>550000</v>
      </c>
      <c r="G56" s="24">
        <v>504.95</v>
      </c>
      <c r="H56" s="24">
        <v>1.46</v>
      </c>
      <c r="I56" s="31">
        <v>6.0001233000000003</v>
      </c>
      <c r="J56" s="31"/>
      <c r="K56" s="35"/>
    </row>
    <row r="57" spans="1:11" x14ac:dyDescent="0.25">
      <c r="B57" s="8" t="s">
        <v>3932</v>
      </c>
      <c r="C57" s="57" t="s">
        <v>3933</v>
      </c>
      <c r="D57" s="54" t="s">
        <v>3934</v>
      </c>
      <c r="E57" s="6" t="s">
        <v>189</v>
      </c>
      <c r="F57" s="19">
        <v>500000</v>
      </c>
      <c r="G57" s="24">
        <v>466.11</v>
      </c>
      <c r="H57" s="24">
        <v>1.35</v>
      </c>
      <c r="I57" s="31">
        <v>5.8838916000000001</v>
      </c>
      <c r="J57" s="31"/>
      <c r="K57" s="35"/>
    </row>
    <row r="58" spans="1:11" x14ac:dyDescent="0.25">
      <c r="B58" s="8" t="s">
        <v>3618</v>
      </c>
      <c r="C58" s="57" t="s">
        <v>3619</v>
      </c>
      <c r="D58" s="54" t="s">
        <v>3620</v>
      </c>
      <c r="E58" s="6" t="s">
        <v>189</v>
      </c>
      <c r="F58" s="19">
        <v>350000</v>
      </c>
      <c r="G58" s="24">
        <v>329.52</v>
      </c>
      <c r="H58" s="24">
        <v>0.95</v>
      </c>
      <c r="I58" s="31">
        <v>5.8635824999999997</v>
      </c>
      <c r="J58" s="31"/>
      <c r="K58" s="35"/>
    </row>
    <row r="59" spans="1:11" x14ac:dyDescent="0.25">
      <c r="B59" s="8" t="s">
        <v>3935</v>
      </c>
      <c r="C59" s="57" t="s">
        <v>3936</v>
      </c>
      <c r="D59" s="54" t="s">
        <v>3937</v>
      </c>
      <c r="E59" s="6" t="s">
        <v>189</v>
      </c>
      <c r="F59" s="19">
        <v>192000</v>
      </c>
      <c r="G59" s="24">
        <v>173.74</v>
      </c>
      <c r="H59" s="24">
        <v>0.5</v>
      </c>
      <c r="I59" s="31">
        <v>5.9955362000000001</v>
      </c>
      <c r="J59" s="31"/>
      <c r="K59" s="35"/>
    </row>
    <row r="60" spans="1:11" x14ac:dyDescent="0.25">
      <c r="C60" s="58" t="s">
        <v>175</v>
      </c>
      <c r="D60" s="54"/>
      <c r="E60" s="6"/>
      <c r="F60" s="19"/>
      <c r="G60" s="25">
        <v>11248.81</v>
      </c>
      <c r="H60" s="25">
        <v>32.5</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190</v>
      </c>
      <c r="C74" s="57" t="s">
        <v>191</v>
      </c>
      <c r="D74" s="54"/>
      <c r="E74" s="6"/>
      <c r="F74" s="19"/>
      <c r="G74" s="24">
        <v>218.23</v>
      </c>
      <c r="H74" s="24">
        <v>0.63</v>
      </c>
      <c r="I74" s="31"/>
      <c r="J74" s="31"/>
      <c r="K74" s="35"/>
    </row>
    <row r="75" spans="1:54" x14ac:dyDescent="0.25">
      <c r="C75" s="58" t="s">
        <v>175</v>
      </c>
      <c r="D75" s="54"/>
      <c r="E75" s="6"/>
      <c r="F75" s="19"/>
      <c r="G75" s="25">
        <v>218.23</v>
      </c>
      <c r="H75" s="25">
        <v>0.63</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5239</v>
      </c>
      <c r="D78" s="54"/>
      <c r="E78" s="6"/>
      <c r="F78" s="19"/>
      <c r="G78" s="24" t="s">
        <v>2</v>
      </c>
      <c r="H78" s="24" t="s">
        <v>2</v>
      </c>
      <c r="I78" s="31"/>
      <c r="J78" s="31"/>
      <c r="K78" s="35"/>
      <c r="L78" s="3"/>
      <c r="AI78" s="3"/>
      <c r="AV78" s="3"/>
      <c r="AX78" s="3"/>
      <c r="BB78" s="3"/>
    </row>
    <row r="79" spans="1:54" x14ac:dyDescent="0.25">
      <c r="B79" s="8"/>
      <c r="C79" s="57" t="s">
        <v>192</v>
      </c>
      <c r="D79" s="54"/>
      <c r="E79" s="6"/>
      <c r="F79" s="19"/>
      <c r="G79" s="24">
        <v>540.94000000000005</v>
      </c>
      <c r="H79" s="24">
        <v>1.57</v>
      </c>
      <c r="I79" s="31"/>
      <c r="J79" s="31"/>
      <c r="K79" s="35"/>
    </row>
    <row r="80" spans="1:54" x14ac:dyDescent="0.25">
      <c r="C80" s="58" t="s">
        <v>175</v>
      </c>
      <c r="D80" s="54"/>
      <c r="E80" s="6"/>
      <c r="F80" s="19"/>
      <c r="G80" s="25">
        <v>540.94000000000005</v>
      </c>
      <c r="H80" s="25">
        <v>1.57</v>
      </c>
      <c r="I80" s="31"/>
      <c r="J80" s="31"/>
      <c r="K80" s="35"/>
    </row>
    <row r="81" spans="3:11" x14ac:dyDescent="0.25">
      <c r="C81" s="57"/>
      <c r="D81" s="54"/>
      <c r="E81" s="6"/>
      <c r="F81" s="19"/>
      <c r="G81" s="24"/>
      <c r="H81" s="24"/>
      <c r="I81" s="31"/>
      <c r="J81" s="31"/>
      <c r="K81" s="35"/>
    </row>
    <row r="82" spans="3:11" x14ac:dyDescent="0.25">
      <c r="C82" s="60" t="s">
        <v>193</v>
      </c>
      <c r="D82" s="55"/>
      <c r="E82" s="5"/>
      <c r="F82" s="20"/>
      <c r="G82" s="26">
        <v>34601.64</v>
      </c>
      <c r="H82" s="26">
        <v>99.999999999999986</v>
      </c>
      <c r="I82" s="32"/>
      <c r="J82" s="32"/>
      <c r="K82" s="36"/>
    </row>
    <row r="85" spans="3:11" x14ac:dyDescent="0.25">
      <c r="C85" s="1" t="s">
        <v>194</v>
      </c>
    </row>
    <row r="86" spans="3:11" x14ac:dyDescent="0.25">
      <c r="C86" s="37" t="s">
        <v>195</v>
      </c>
      <c r="D86" s="37"/>
      <c r="E86" s="37"/>
      <c r="F86" s="37"/>
      <c r="G86" s="37"/>
      <c r="H86" s="37"/>
      <c r="I86" s="37"/>
      <c r="J86" s="37"/>
      <c r="K86" s="37"/>
    </row>
    <row r="87" spans="3:11" x14ac:dyDescent="0.25">
      <c r="C87" s="2" t="s">
        <v>196</v>
      </c>
    </row>
    <row r="88" spans="3:11" x14ac:dyDescent="0.25">
      <c r="C88" s="2" t="s">
        <v>197</v>
      </c>
    </row>
    <row r="89" spans="3:11" ht="30" customHeight="1" x14ac:dyDescent="0.25">
      <c r="C89" s="92" t="s">
        <v>198</v>
      </c>
      <c r="D89" s="93"/>
      <c r="E89" s="93"/>
      <c r="F89" s="93"/>
      <c r="G89" s="93"/>
      <c r="H89" s="93"/>
      <c r="I89" s="93"/>
      <c r="J89" s="93"/>
      <c r="K89" s="93"/>
    </row>
    <row r="90" spans="3:11" x14ac:dyDescent="0.25">
      <c r="C90" s="2" t="s">
        <v>199</v>
      </c>
    </row>
    <row r="92" spans="3:11" x14ac:dyDescent="0.25">
      <c r="C92" s="1" t="s">
        <v>5400</v>
      </c>
      <c r="E92" s="90" t="s">
        <v>5401</v>
      </c>
    </row>
    <row r="93" spans="3:11" x14ac:dyDescent="0.25">
      <c r="E93" s="2" t="s">
        <v>5406</v>
      </c>
    </row>
  </sheetData>
  <mergeCells count="1">
    <mergeCell ref="C89:K89"/>
  </mergeCells>
  <hyperlinks>
    <hyperlink ref="J2" location="'Index'!A1" display="'Index'!A1" xr:uid="{EA191B58-2748-4D11-A235-35E0BCCAA77B}"/>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627E-2273-4C16-9696-C49B88248A44}">
  <sheetPr codeName="Sheet1"/>
  <dimension ref="A1:IV90"/>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3938</v>
      </c>
      <c r="J2" s="38" t="s">
        <v>4913</v>
      </c>
    </row>
    <row r="3" spans="1:54" ht="16.5" x14ac:dyDescent="0.3">
      <c r="C3" s="1" t="s">
        <v>28</v>
      </c>
      <c r="D3" s="21" t="s">
        <v>3939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3374</v>
      </c>
      <c r="C26" s="57" t="s">
        <v>2099</v>
      </c>
      <c r="D26" s="54" t="s">
        <v>3375</v>
      </c>
      <c r="E26" s="6" t="s">
        <v>189</v>
      </c>
      <c r="F26" s="19">
        <v>15000000</v>
      </c>
      <c r="G26" s="24">
        <v>15036.41</v>
      </c>
      <c r="H26" s="24">
        <v>21.52</v>
      </c>
      <c r="I26" s="31">
        <v>5.6849999999999996</v>
      </c>
      <c r="J26" s="31"/>
      <c r="K26" s="35"/>
    </row>
    <row r="27" spans="1:11" x14ac:dyDescent="0.25">
      <c r="B27" s="8" t="s">
        <v>3456</v>
      </c>
      <c r="C27" s="57" t="s">
        <v>3457</v>
      </c>
      <c r="D27" s="54" t="s">
        <v>3458</v>
      </c>
      <c r="E27" s="6" t="s">
        <v>189</v>
      </c>
      <c r="F27" s="19">
        <v>10000000</v>
      </c>
      <c r="G27" s="24">
        <v>10121.07</v>
      </c>
      <c r="H27" s="24">
        <v>14.48</v>
      </c>
      <c r="I27" s="31">
        <v>5.7850000000000001</v>
      </c>
      <c r="J27" s="31"/>
      <c r="K27" s="35"/>
    </row>
    <row r="28" spans="1:11" x14ac:dyDescent="0.25">
      <c r="B28" s="8" t="s">
        <v>1574</v>
      </c>
      <c r="C28" s="57" t="s">
        <v>1575</v>
      </c>
      <c r="D28" s="54" t="s">
        <v>1576</v>
      </c>
      <c r="E28" s="6" t="s">
        <v>189</v>
      </c>
      <c r="F28" s="19">
        <v>6500000</v>
      </c>
      <c r="G28" s="24">
        <v>6570.33</v>
      </c>
      <c r="H28" s="24">
        <v>9.4</v>
      </c>
      <c r="I28" s="31">
        <v>5.7149999999999999</v>
      </c>
      <c r="J28" s="31"/>
      <c r="K28" s="35"/>
    </row>
    <row r="29" spans="1:11" x14ac:dyDescent="0.25">
      <c r="B29" s="8" t="s">
        <v>3940</v>
      </c>
      <c r="C29" s="57" t="s">
        <v>3941</v>
      </c>
      <c r="D29" s="54" t="s">
        <v>3942</v>
      </c>
      <c r="E29" s="6" t="s">
        <v>189</v>
      </c>
      <c r="F29" s="19">
        <v>6000000</v>
      </c>
      <c r="G29" s="24">
        <v>6072.9</v>
      </c>
      <c r="H29" s="24">
        <v>8.69</v>
      </c>
      <c r="I29" s="31">
        <v>5.7454000000000001</v>
      </c>
      <c r="J29" s="31"/>
      <c r="K29" s="35"/>
    </row>
    <row r="30" spans="1:11" x14ac:dyDescent="0.25">
      <c r="B30" s="8" t="s">
        <v>2095</v>
      </c>
      <c r="C30" s="57" t="s">
        <v>2096</v>
      </c>
      <c r="D30" s="54" t="s">
        <v>2097</v>
      </c>
      <c r="E30" s="6" t="s">
        <v>189</v>
      </c>
      <c r="F30" s="19">
        <v>5000000</v>
      </c>
      <c r="G30" s="24">
        <v>5054.62</v>
      </c>
      <c r="H30" s="24">
        <v>7.23</v>
      </c>
      <c r="I30" s="31">
        <v>5.74505</v>
      </c>
      <c r="J30" s="31"/>
      <c r="K30" s="35"/>
    </row>
    <row r="31" spans="1:11" x14ac:dyDescent="0.25">
      <c r="B31" s="8" t="s">
        <v>3943</v>
      </c>
      <c r="C31" s="57" t="s">
        <v>3944</v>
      </c>
      <c r="D31" s="54" t="s">
        <v>3945</v>
      </c>
      <c r="E31" s="6" t="s">
        <v>189</v>
      </c>
      <c r="F31" s="19">
        <v>3500000</v>
      </c>
      <c r="G31" s="24">
        <v>3541.93</v>
      </c>
      <c r="H31" s="24">
        <v>5.07</v>
      </c>
      <c r="I31" s="31">
        <v>5.7649499999999998</v>
      </c>
      <c r="J31" s="31"/>
      <c r="K31" s="35"/>
    </row>
    <row r="32" spans="1:11" x14ac:dyDescent="0.25">
      <c r="B32" s="8" t="s">
        <v>3946</v>
      </c>
      <c r="C32" s="57" t="s">
        <v>3947</v>
      </c>
      <c r="D32" s="54" t="s">
        <v>3948</v>
      </c>
      <c r="E32" s="6" t="s">
        <v>189</v>
      </c>
      <c r="F32" s="19">
        <v>2500000</v>
      </c>
      <c r="G32" s="24">
        <v>2529.4</v>
      </c>
      <c r="H32" s="24">
        <v>3.62</v>
      </c>
      <c r="I32" s="31">
        <v>5.7586500000000003</v>
      </c>
      <c r="J32" s="31"/>
      <c r="K32" s="35"/>
    </row>
    <row r="33" spans="1:11" x14ac:dyDescent="0.25">
      <c r="B33" s="8" t="s">
        <v>3949</v>
      </c>
      <c r="C33" s="57" t="s">
        <v>3950</v>
      </c>
      <c r="D33" s="54" t="s">
        <v>3951</v>
      </c>
      <c r="E33" s="6" t="s">
        <v>189</v>
      </c>
      <c r="F33" s="19">
        <v>1368600</v>
      </c>
      <c r="G33" s="24">
        <v>1385.12</v>
      </c>
      <c r="H33" s="24">
        <v>1.98</v>
      </c>
      <c r="I33" s="31">
        <v>5.7636500000000002</v>
      </c>
      <c r="J33" s="31"/>
      <c r="K33" s="35"/>
    </row>
    <row r="34" spans="1:11" x14ac:dyDescent="0.25">
      <c r="B34" s="8" t="s">
        <v>3952</v>
      </c>
      <c r="C34" s="57" t="s">
        <v>3953</v>
      </c>
      <c r="D34" s="54" t="s">
        <v>3954</v>
      </c>
      <c r="E34" s="6" t="s">
        <v>189</v>
      </c>
      <c r="F34" s="19">
        <v>1000000</v>
      </c>
      <c r="G34" s="24">
        <v>1012.03</v>
      </c>
      <c r="H34" s="24">
        <v>1.45</v>
      </c>
      <c r="I34" s="31">
        <v>5.7149999999999999</v>
      </c>
      <c r="J34" s="31"/>
      <c r="K34" s="35"/>
    </row>
    <row r="35" spans="1:11" x14ac:dyDescent="0.25">
      <c r="C35" s="58" t="s">
        <v>175</v>
      </c>
      <c r="D35" s="54"/>
      <c r="E35" s="6"/>
      <c r="F35" s="19"/>
      <c r="G35" s="25">
        <v>51323.81</v>
      </c>
      <c r="H35" s="25">
        <v>73.44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3394</v>
      </c>
      <c r="C47" s="57" t="s">
        <v>3395</v>
      </c>
      <c r="D47" s="54" t="s">
        <v>3396</v>
      </c>
      <c r="E47" s="6" t="s">
        <v>189</v>
      </c>
      <c r="F47" s="19">
        <v>4036000</v>
      </c>
      <c r="G47" s="24">
        <v>3931.31</v>
      </c>
      <c r="H47" s="24">
        <v>5.63</v>
      </c>
      <c r="I47" s="31">
        <v>5.7518500000000001</v>
      </c>
      <c r="J47" s="31"/>
      <c r="K47" s="35"/>
    </row>
    <row r="48" spans="1:11" x14ac:dyDescent="0.25">
      <c r="B48" s="8" t="s">
        <v>3955</v>
      </c>
      <c r="C48" s="57" t="s">
        <v>3956</v>
      </c>
      <c r="D48" s="54" t="s">
        <v>3957</v>
      </c>
      <c r="E48" s="6" t="s">
        <v>189</v>
      </c>
      <c r="F48" s="19">
        <v>2990000</v>
      </c>
      <c r="G48" s="24">
        <v>2956.06</v>
      </c>
      <c r="H48" s="24">
        <v>4.2300000000000004</v>
      </c>
      <c r="I48" s="31">
        <v>5.5140500000000001</v>
      </c>
      <c r="J48" s="31"/>
      <c r="K48" s="35"/>
    </row>
    <row r="49" spans="1:11" x14ac:dyDescent="0.25">
      <c r="B49" s="8" t="s">
        <v>3400</v>
      </c>
      <c r="C49" s="57" t="s">
        <v>3401</v>
      </c>
      <c r="D49" s="54" t="s">
        <v>3402</v>
      </c>
      <c r="E49" s="6" t="s">
        <v>189</v>
      </c>
      <c r="F49" s="19">
        <v>2400000</v>
      </c>
      <c r="G49" s="24">
        <v>2373.11</v>
      </c>
      <c r="H49" s="24">
        <v>3.4</v>
      </c>
      <c r="I49" s="31">
        <v>5.5144500000000001</v>
      </c>
      <c r="J49" s="31"/>
      <c r="K49" s="35"/>
    </row>
    <row r="50" spans="1:11" x14ac:dyDescent="0.25">
      <c r="B50" s="8" t="s">
        <v>3403</v>
      </c>
      <c r="C50" s="57" t="s">
        <v>3404</v>
      </c>
      <c r="D50" s="54" t="s">
        <v>3405</v>
      </c>
      <c r="E50" s="6" t="s">
        <v>189</v>
      </c>
      <c r="F50" s="19">
        <v>1600000</v>
      </c>
      <c r="G50" s="24">
        <v>1581.13</v>
      </c>
      <c r="H50" s="24">
        <v>2.2599999999999998</v>
      </c>
      <c r="I50" s="31">
        <v>5.5128500000000003</v>
      </c>
      <c r="J50" s="31"/>
      <c r="K50" s="35"/>
    </row>
    <row r="51" spans="1:11" x14ac:dyDescent="0.25">
      <c r="B51" s="8" t="s">
        <v>3391</v>
      </c>
      <c r="C51" s="57" t="s">
        <v>3392</v>
      </c>
      <c r="D51" s="54" t="s">
        <v>3393</v>
      </c>
      <c r="E51" s="6" t="s">
        <v>189</v>
      </c>
      <c r="F51" s="19">
        <v>1405000</v>
      </c>
      <c r="G51" s="24">
        <v>1370.03</v>
      </c>
      <c r="H51" s="24">
        <v>1.96</v>
      </c>
      <c r="I51" s="31">
        <v>5.7507000000000001</v>
      </c>
      <c r="J51" s="31"/>
      <c r="K51" s="35"/>
    </row>
    <row r="52" spans="1:11" x14ac:dyDescent="0.25">
      <c r="B52" s="8" t="s">
        <v>3385</v>
      </c>
      <c r="C52" s="57" t="s">
        <v>3386</v>
      </c>
      <c r="D52" s="54" t="s">
        <v>3387</v>
      </c>
      <c r="E52" s="6" t="s">
        <v>189</v>
      </c>
      <c r="F52" s="19">
        <v>1177500</v>
      </c>
      <c r="G52" s="24">
        <v>1164.83</v>
      </c>
      <c r="H52" s="24">
        <v>1.67</v>
      </c>
      <c r="I52" s="31">
        <v>5.5156999999999998</v>
      </c>
      <c r="J52" s="31"/>
      <c r="K52" s="35"/>
    </row>
    <row r="53" spans="1:11" x14ac:dyDescent="0.25">
      <c r="B53" s="8" t="s">
        <v>3958</v>
      </c>
      <c r="C53" s="57" t="s">
        <v>3959</v>
      </c>
      <c r="D53" s="54" t="s">
        <v>3960</v>
      </c>
      <c r="E53" s="6" t="s">
        <v>189</v>
      </c>
      <c r="F53" s="19">
        <v>1044400</v>
      </c>
      <c r="G53" s="24">
        <v>1038.77</v>
      </c>
      <c r="H53" s="24">
        <v>1.49</v>
      </c>
      <c r="I53" s="31">
        <v>5.4987500000000002</v>
      </c>
      <c r="J53" s="31"/>
      <c r="K53" s="35"/>
    </row>
    <row r="54" spans="1:11" x14ac:dyDescent="0.25">
      <c r="B54" s="8" t="s">
        <v>3388</v>
      </c>
      <c r="C54" s="57" t="s">
        <v>3389</v>
      </c>
      <c r="D54" s="54" t="s">
        <v>3390</v>
      </c>
      <c r="E54" s="6" t="s">
        <v>189</v>
      </c>
      <c r="F54" s="19">
        <v>1028000</v>
      </c>
      <c r="G54" s="24">
        <v>1005.2</v>
      </c>
      <c r="H54" s="24">
        <v>1.44</v>
      </c>
      <c r="I54" s="31">
        <v>5.74885</v>
      </c>
      <c r="J54" s="31"/>
      <c r="K54" s="35"/>
    </row>
    <row r="55" spans="1:11" x14ac:dyDescent="0.25">
      <c r="B55" s="8" t="s">
        <v>3961</v>
      </c>
      <c r="C55" s="57" t="s">
        <v>3962</v>
      </c>
      <c r="D55" s="54" t="s">
        <v>3963</v>
      </c>
      <c r="E55" s="6" t="s">
        <v>189</v>
      </c>
      <c r="F55" s="19">
        <v>539500</v>
      </c>
      <c r="G55" s="24">
        <v>531.78</v>
      </c>
      <c r="H55" s="24">
        <v>0.76</v>
      </c>
      <c r="I55" s="31">
        <v>5.7001999999999997</v>
      </c>
      <c r="J55" s="31"/>
      <c r="K55" s="35"/>
    </row>
    <row r="56" spans="1:11" x14ac:dyDescent="0.25">
      <c r="B56" s="8" t="s">
        <v>3964</v>
      </c>
      <c r="C56" s="57" t="s">
        <v>3965</v>
      </c>
      <c r="D56" s="54" t="s">
        <v>3966</v>
      </c>
      <c r="E56" s="6" t="s">
        <v>189</v>
      </c>
      <c r="F56" s="19">
        <v>335000</v>
      </c>
      <c r="G56" s="24">
        <v>330.85</v>
      </c>
      <c r="H56" s="24">
        <v>0.47</v>
      </c>
      <c r="I56" s="31">
        <v>5.5112500000000004</v>
      </c>
      <c r="J56" s="31"/>
      <c r="K56" s="35"/>
    </row>
    <row r="57" spans="1:11" x14ac:dyDescent="0.25">
      <c r="C57" s="58" t="s">
        <v>175</v>
      </c>
      <c r="D57" s="54"/>
      <c r="E57" s="6"/>
      <c r="F57" s="19"/>
      <c r="G57" s="25">
        <v>16283.07</v>
      </c>
      <c r="H57" s="25">
        <v>23.31</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190</v>
      </c>
      <c r="C71" s="57" t="s">
        <v>191</v>
      </c>
      <c r="D71" s="54"/>
      <c r="E71" s="6"/>
      <c r="F71" s="19"/>
      <c r="G71" s="24">
        <v>2010.86</v>
      </c>
      <c r="H71" s="24">
        <v>2.88</v>
      </c>
      <c r="I71" s="31"/>
      <c r="J71" s="31"/>
      <c r="K71" s="35"/>
    </row>
    <row r="72" spans="1:54" x14ac:dyDescent="0.25">
      <c r="C72" s="58" t="s">
        <v>175</v>
      </c>
      <c r="D72" s="54"/>
      <c r="E72" s="6"/>
      <c r="F72" s="19"/>
      <c r="G72" s="25">
        <v>2010.86</v>
      </c>
      <c r="H72" s="25">
        <v>2.88</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5239</v>
      </c>
      <c r="D75" s="54"/>
      <c r="E75" s="6"/>
      <c r="F75" s="19"/>
      <c r="G75" s="24" t="s">
        <v>2</v>
      </c>
      <c r="H75" s="24" t="s">
        <v>2</v>
      </c>
      <c r="I75" s="31"/>
      <c r="J75" s="31"/>
      <c r="K75" s="35"/>
      <c r="L75" s="3"/>
      <c r="AI75" s="3"/>
      <c r="AV75" s="3"/>
      <c r="AX75" s="3"/>
      <c r="BB75" s="3"/>
    </row>
    <row r="76" spans="1:54" x14ac:dyDescent="0.25">
      <c r="B76" s="8"/>
      <c r="C76" s="57" t="s">
        <v>192</v>
      </c>
      <c r="D76" s="54"/>
      <c r="E76" s="6"/>
      <c r="F76" s="19"/>
      <c r="G76" s="24">
        <v>255.58</v>
      </c>
      <c r="H76" s="24">
        <v>0.37</v>
      </c>
      <c r="I76" s="31"/>
      <c r="J76" s="31"/>
      <c r="K76" s="35"/>
    </row>
    <row r="77" spans="1:54" x14ac:dyDescent="0.25">
      <c r="C77" s="58" t="s">
        <v>175</v>
      </c>
      <c r="D77" s="54"/>
      <c r="E77" s="6"/>
      <c r="F77" s="19"/>
      <c r="G77" s="25">
        <v>255.58</v>
      </c>
      <c r="H77" s="25">
        <v>0.37</v>
      </c>
      <c r="I77" s="31"/>
      <c r="J77" s="31"/>
      <c r="K77" s="35"/>
    </row>
    <row r="78" spans="1:54" x14ac:dyDescent="0.25">
      <c r="C78" s="57"/>
      <c r="D78" s="54"/>
      <c r="E78" s="6"/>
      <c r="F78" s="19"/>
      <c r="G78" s="24"/>
      <c r="H78" s="24"/>
      <c r="I78" s="31"/>
      <c r="J78" s="31"/>
      <c r="K78" s="35"/>
    </row>
    <row r="79" spans="1:54" x14ac:dyDescent="0.25">
      <c r="C79" s="60" t="s">
        <v>193</v>
      </c>
      <c r="D79" s="55"/>
      <c r="E79" s="5"/>
      <c r="F79" s="20"/>
      <c r="G79" s="26">
        <v>69873.320000000007</v>
      </c>
      <c r="H79" s="26">
        <v>100</v>
      </c>
      <c r="I79" s="32"/>
      <c r="J79" s="32"/>
      <c r="K79" s="36"/>
    </row>
    <row r="82" spans="3:11" x14ac:dyDescent="0.25">
      <c r="C82" s="1" t="s">
        <v>194</v>
      </c>
    </row>
    <row r="83" spans="3:11" x14ac:dyDescent="0.25">
      <c r="C83" s="37" t="s">
        <v>195</v>
      </c>
      <c r="D83" s="37"/>
      <c r="E83" s="37"/>
      <c r="F83" s="37"/>
      <c r="G83" s="37"/>
      <c r="H83" s="37"/>
      <c r="I83" s="37"/>
      <c r="J83" s="37"/>
      <c r="K83" s="37"/>
    </row>
    <row r="84" spans="3:11" x14ac:dyDescent="0.25">
      <c r="C84" s="2" t="s">
        <v>196</v>
      </c>
    </row>
    <row r="85" spans="3:11" x14ac:dyDescent="0.25">
      <c r="C85" s="2" t="s">
        <v>197</v>
      </c>
    </row>
    <row r="86" spans="3:11" ht="30" customHeight="1" x14ac:dyDescent="0.25">
      <c r="C86" s="92" t="s">
        <v>198</v>
      </c>
      <c r="D86" s="93"/>
      <c r="E86" s="93"/>
      <c r="F86" s="93"/>
      <c r="G86" s="93"/>
      <c r="H86" s="93"/>
      <c r="I86" s="93"/>
      <c r="J86" s="93"/>
      <c r="K86" s="93"/>
    </row>
    <row r="87" spans="3:11" x14ac:dyDescent="0.25">
      <c r="C87" s="2" t="s">
        <v>199</v>
      </c>
    </row>
    <row r="89" spans="3:11" x14ac:dyDescent="0.25">
      <c r="C89" s="1" t="s">
        <v>5400</v>
      </c>
      <c r="E89" s="90" t="s">
        <v>5401</v>
      </c>
    </row>
    <row r="90" spans="3:11" x14ac:dyDescent="0.25">
      <c r="E90" s="2" t="s">
        <v>5448</v>
      </c>
    </row>
  </sheetData>
  <mergeCells count="1">
    <mergeCell ref="C86:K86"/>
  </mergeCells>
  <hyperlinks>
    <hyperlink ref="J2" location="'Index'!A1" display="'Index'!A1" xr:uid="{8F0E3FCC-0B8B-4E48-BC7D-9D7B27D32523}"/>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C83E6-4018-4AF8-B3D9-F4086C9688B7}">
  <sheetPr codeName="Sheet1"/>
  <dimension ref="A1:IV106"/>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902</v>
      </c>
      <c r="J2" s="38" t="s">
        <v>4913</v>
      </c>
    </row>
    <row r="3" spans="1:54" ht="16.5" x14ac:dyDescent="0.3">
      <c r="C3" s="1" t="s">
        <v>28</v>
      </c>
      <c r="D3" s="21" t="s">
        <v>903</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50</v>
      </c>
      <c r="F10" s="19">
        <v>5000000</v>
      </c>
      <c r="G10" s="24">
        <v>72090</v>
      </c>
      <c r="H10" s="24">
        <v>15.29</v>
      </c>
      <c r="I10" s="31"/>
      <c r="J10" s="31"/>
      <c r="K10" s="35"/>
    </row>
    <row r="11" spans="1:54" x14ac:dyDescent="0.25">
      <c r="B11" s="8" t="s">
        <v>385</v>
      </c>
      <c r="C11" s="57" t="s">
        <v>386</v>
      </c>
      <c r="D11" s="54" t="s">
        <v>387</v>
      </c>
      <c r="E11" s="6" t="s">
        <v>246</v>
      </c>
      <c r="F11" s="19">
        <v>3400000</v>
      </c>
      <c r="G11" s="24">
        <v>63865.599999999999</v>
      </c>
      <c r="H11" s="24">
        <v>13.55</v>
      </c>
      <c r="I11" s="31"/>
      <c r="J11" s="31"/>
      <c r="K11" s="35"/>
    </row>
    <row r="12" spans="1:54" x14ac:dyDescent="0.25">
      <c r="B12" s="8" t="s">
        <v>904</v>
      </c>
      <c r="C12" s="57" t="s">
        <v>905</v>
      </c>
      <c r="D12" s="54" t="s">
        <v>906</v>
      </c>
      <c r="E12" s="6" t="s">
        <v>50</v>
      </c>
      <c r="F12" s="19">
        <v>1900000</v>
      </c>
      <c r="G12" s="24">
        <v>30229</v>
      </c>
      <c r="H12" s="24">
        <v>6.41</v>
      </c>
      <c r="I12" s="31"/>
      <c r="J12" s="31"/>
      <c r="K12" s="35"/>
    </row>
    <row r="13" spans="1:54" x14ac:dyDescent="0.25">
      <c r="B13" s="8" t="s">
        <v>97</v>
      </c>
      <c r="C13" s="57" t="s">
        <v>98</v>
      </c>
      <c r="D13" s="54" t="s">
        <v>99</v>
      </c>
      <c r="E13" s="6" t="s">
        <v>50</v>
      </c>
      <c r="F13" s="19">
        <v>500000</v>
      </c>
      <c r="G13" s="24">
        <v>25787.5</v>
      </c>
      <c r="H13" s="24">
        <v>5.47</v>
      </c>
      <c r="I13" s="31"/>
      <c r="J13" s="31"/>
      <c r="K13" s="35"/>
    </row>
    <row r="14" spans="1:54" x14ac:dyDescent="0.25">
      <c r="B14" s="8" t="s">
        <v>907</v>
      </c>
      <c r="C14" s="57" t="s">
        <v>908</v>
      </c>
      <c r="D14" s="54" t="s">
        <v>909</v>
      </c>
      <c r="E14" s="6" t="s">
        <v>910</v>
      </c>
      <c r="F14" s="19">
        <v>7645887</v>
      </c>
      <c r="G14" s="24">
        <v>25139.68</v>
      </c>
      <c r="H14" s="24">
        <v>5.33</v>
      </c>
      <c r="I14" s="31"/>
      <c r="J14" s="31"/>
      <c r="K14" s="35"/>
    </row>
    <row r="15" spans="1:54" x14ac:dyDescent="0.25">
      <c r="B15" s="8" t="s">
        <v>597</v>
      </c>
      <c r="C15" s="57" t="s">
        <v>598</v>
      </c>
      <c r="D15" s="54" t="s">
        <v>599</v>
      </c>
      <c r="E15" s="6" t="s">
        <v>156</v>
      </c>
      <c r="F15" s="19">
        <v>7530530</v>
      </c>
      <c r="G15" s="24">
        <v>24511.88</v>
      </c>
      <c r="H15" s="24">
        <v>5.2</v>
      </c>
      <c r="I15" s="31"/>
      <c r="J15" s="31"/>
      <c r="K15" s="35"/>
    </row>
    <row r="16" spans="1:54" x14ac:dyDescent="0.25">
      <c r="B16" s="8" t="s">
        <v>911</v>
      </c>
      <c r="C16" s="57" t="s">
        <v>912</v>
      </c>
      <c r="D16" s="54" t="s">
        <v>913</v>
      </c>
      <c r="E16" s="6" t="s">
        <v>202</v>
      </c>
      <c r="F16" s="19">
        <v>3536533</v>
      </c>
      <c r="G16" s="24">
        <v>22029.06</v>
      </c>
      <c r="H16" s="24">
        <v>4.67</v>
      </c>
      <c r="I16" s="31"/>
      <c r="J16" s="31"/>
      <c r="K16" s="35"/>
    </row>
    <row r="17" spans="2:11" x14ac:dyDescent="0.25">
      <c r="B17" s="8" t="s">
        <v>278</v>
      </c>
      <c r="C17" s="57" t="s">
        <v>279</v>
      </c>
      <c r="D17" s="54" t="s">
        <v>280</v>
      </c>
      <c r="E17" s="6" t="s">
        <v>202</v>
      </c>
      <c r="F17" s="19">
        <v>2900000</v>
      </c>
      <c r="G17" s="24">
        <v>13051.45</v>
      </c>
      <c r="H17" s="24">
        <v>2.77</v>
      </c>
      <c r="I17" s="31"/>
      <c r="J17" s="31"/>
      <c r="K17" s="35"/>
    </row>
    <row r="18" spans="2:11" x14ac:dyDescent="0.25">
      <c r="B18" s="8" t="s">
        <v>914</v>
      </c>
      <c r="C18" s="57" t="s">
        <v>915</v>
      </c>
      <c r="D18" s="54" t="s">
        <v>916</v>
      </c>
      <c r="E18" s="6" t="s">
        <v>917</v>
      </c>
      <c r="F18" s="19">
        <v>700000</v>
      </c>
      <c r="G18" s="24">
        <v>11914</v>
      </c>
      <c r="H18" s="24">
        <v>2.5299999999999998</v>
      </c>
      <c r="I18" s="31"/>
      <c r="J18" s="31"/>
      <c r="K18" s="35"/>
    </row>
    <row r="19" spans="2:11" x14ac:dyDescent="0.25">
      <c r="B19" s="8" t="s">
        <v>80</v>
      </c>
      <c r="C19" s="57" t="s">
        <v>81</v>
      </c>
      <c r="D19" s="54" t="s">
        <v>82</v>
      </c>
      <c r="E19" s="6" t="s">
        <v>50</v>
      </c>
      <c r="F19" s="19">
        <v>400000</v>
      </c>
      <c r="G19" s="24">
        <v>11553.6</v>
      </c>
      <c r="H19" s="24">
        <v>2.4500000000000002</v>
      </c>
      <c r="I19" s="31"/>
      <c r="J19" s="31"/>
      <c r="K19" s="35"/>
    </row>
    <row r="20" spans="2:11" x14ac:dyDescent="0.25">
      <c r="B20" s="8" t="s">
        <v>918</v>
      </c>
      <c r="C20" s="57" t="s">
        <v>919</v>
      </c>
      <c r="D20" s="54" t="s">
        <v>920</v>
      </c>
      <c r="E20" s="6" t="s">
        <v>50</v>
      </c>
      <c r="F20" s="19">
        <v>800000</v>
      </c>
      <c r="G20" s="24">
        <v>11080.8</v>
      </c>
      <c r="H20" s="24">
        <v>2.35</v>
      </c>
      <c r="I20" s="31"/>
      <c r="J20" s="31"/>
      <c r="K20" s="35"/>
    </row>
    <row r="21" spans="2:11" x14ac:dyDescent="0.25">
      <c r="B21" s="8" t="s">
        <v>921</v>
      </c>
      <c r="C21" s="57" t="s">
        <v>922</v>
      </c>
      <c r="D21" s="54" t="s">
        <v>923</v>
      </c>
      <c r="E21" s="6" t="s">
        <v>50</v>
      </c>
      <c r="F21" s="19">
        <v>220000</v>
      </c>
      <c r="G21" s="24">
        <v>10609.5</v>
      </c>
      <c r="H21" s="24">
        <v>2.25</v>
      </c>
      <c r="I21" s="31"/>
      <c r="J21" s="31"/>
      <c r="K21" s="35"/>
    </row>
    <row r="22" spans="2:11" x14ac:dyDescent="0.25">
      <c r="B22" s="8" t="s">
        <v>391</v>
      </c>
      <c r="C22" s="57" t="s">
        <v>392</v>
      </c>
      <c r="D22" s="54" t="s">
        <v>393</v>
      </c>
      <c r="E22" s="6" t="s">
        <v>50</v>
      </c>
      <c r="F22" s="19">
        <v>700000</v>
      </c>
      <c r="G22" s="24">
        <v>9802.1</v>
      </c>
      <c r="H22" s="24">
        <v>2.08</v>
      </c>
      <c r="I22" s="31"/>
      <c r="J22" s="31"/>
      <c r="K22" s="35"/>
    </row>
    <row r="23" spans="2:11" x14ac:dyDescent="0.25">
      <c r="B23" s="8" t="s">
        <v>346</v>
      </c>
      <c r="C23" s="57" t="s">
        <v>347</v>
      </c>
      <c r="D23" s="54" t="s">
        <v>348</v>
      </c>
      <c r="E23" s="6" t="s">
        <v>50</v>
      </c>
      <c r="F23" s="19">
        <v>3600000</v>
      </c>
      <c r="G23" s="24">
        <v>8617.32</v>
      </c>
      <c r="H23" s="24">
        <v>1.83</v>
      </c>
      <c r="I23" s="31"/>
      <c r="J23" s="31"/>
      <c r="K23" s="35"/>
    </row>
    <row r="24" spans="2:11" x14ac:dyDescent="0.25">
      <c r="B24" s="8" t="s">
        <v>924</v>
      </c>
      <c r="C24" s="57" t="s">
        <v>925</v>
      </c>
      <c r="D24" s="54" t="s">
        <v>926</v>
      </c>
      <c r="E24" s="6" t="s">
        <v>152</v>
      </c>
      <c r="F24" s="19">
        <v>544309</v>
      </c>
      <c r="G24" s="24">
        <v>8301.26</v>
      </c>
      <c r="H24" s="24">
        <v>1.76</v>
      </c>
      <c r="I24" s="31"/>
      <c r="J24" s="31"/>
      <c r="K24" s="35"/>
    </row>
    <row r="25" spans="2:11" x14ac:dyDescent="0.25">
      <c r="B25" s="8" t="s">
        <v>128</v>
      </c>
      <c r="C25" s="57" t="s">
        <v>129</v>
      </c>
      <c r="D25" s="54" t="s">
        <v>130</v>
      </c>
      <c r="E25" s="6" t="s">
        <v>131</v>
      </c>
      <c r="F25" s="19">
        <v>200000</v>
      </c>
      <c r="G25" s="24">
        <v>8227.7999999999993</v>
      </c>
      <c r="H25" s="24">
        <v>1.75</v>
      </c>
      <c r="I25" s="31"/>
      <c r="J25" s="31"/>
      <c r="K25" s="35"/>
    </row>
    <row r="26" spans="2:11" x14ac:dyDescent="0.25">
      <c r="B26" s="8" t="s">
        <v>548</v>
      </c>
      <c r="C26" s="57" t="s">
        <v>549</v>
      </c>
      <c r="D26" s="54" t="s">
        <v>550</v>
      </c>
      <c r="E26" s="6" t="s">
        <v>551</v>
      </c>
      <c r="F26" s="19">
        <v>2849324</v>
      </c>
      <c r="G26" s="24">
        <v>7254.38</v>
      </c>
      <c r="H26" s="24">
        <v>1.54</v>
      </c>
      <c r="I26" s="31"/>
      <c r="J26" s="31"/>
      <c r="K26" s="35"/>
    </row>
    <row r="27" spans="2:11" x14ac:dyDescent="0.25">
      <c r="B27" s="8" t="s">
        <v>153</v>
      </c>
      <c r="C27" s="57" t="s">
        <v>154</v>
      </c>
      <c r="D27" s="54" t="s">
        <v>155</v>
      </c>
      <c r="E27" s="6" t="s">
        <v>156</v>
      </c>
      <c r="F27" s="19">
        <v>3000000</v>
      </c>
      <c r="G27" s="24">
        <v>6971.4</v>
      </c>
      <c r="H27" s="24">
        <v>1.48</v>
      </c>
      <c r="I27" s="31"/>
      <c r="J27" s="31"/>
      <c r="K27" s="35"/>
    </row>
    <row r="28" spans="2:11" x14ac:dyDescent="0.25">
      <c r="B28" s="8" t="s">
        <v>417</v>
      </c>
      <c r="C28" s="57" t="s">
        <v>418</v>
      </c>
      <c r="D28" s="54" t="s">
        <v>419</v>
      </c>
      <c r="E28" s="6" t="s">
        <v>50</v>
      </c>
      <c r="F28" s="19">
        <v>873911</v>
      </c>
      <c r="G28" s="24">
        <v>5859.57</v>
      </c>
      <c r="H28" s="24">
        <v>1.24</v>
      </c>
      <c r="I28" s="31"/>
      <c r="J28" s="31"/>
      <c r="K28" s="35"/>
    </row>
    <row r="29" spans="2:11" x14ac:dyDescent="0.25">
      <c r="B29" s="8" t="s">
        <v>927</v>
      </c>
      <c r="C29" s="57" t="s">
        <v>928</v>
      </c>
      <c r="D29" s="54" t="s">
        <v>929</v>
      </c>
      <c r="E29" s="6" t="s">
        <v>141</v>
      </c>
      <c r="F29" s="19">
        <v>892860</v>
      </c>
      <c r="G29" s="24">
        <v>5008.9399999999996</v>
      </c>
      <c r="H29" s="24">
        <v>1.06</v>
      </c>
      <c r="I29" s="31"/>
      <c r="J29" s="31"/>
      <c r="K29" s="35"/>
    </row>
    <row r="30" spans="2:11" x14ac:dyDescent="0.25">
      <c r="B30" s="8" t="s">
        <v>930</v>
      </c>
      <c r="C30" s="57" t="s">
        <v>931</v>
      </c>
      <c r="D30" s="54" t="s">
        <v>932</v>
      </c>
      <c r="E30" s="6" t="s">
        <v>131</v>
      </c>
      <c r="F30" s="19">
        <v>681746</v>
      </c>
      <c r="G30" s="24">
        <v>4659.3900000000003</v>
      </c>
      <c r="H30" s="24">
        <v>0.99</v>
      </c>
      <c r="I30" s="31"/>
      <c r="J30" s="31"/>
      <c r="K30" s="35"/>
    </row>
    <row r="31" spans="2:11" x14ac:dyDescent="0.25">
      <c r="B31" s="8" t="s">
        <v>933</v>
      </c>
      <c r="C31" s="57" t="s">
        <v>934</v>
      </c>
      <c r="D31" s="54" t="s">
        <v>935</v>
      </c>
      <c r="E31" s="6" t="s">
        <v>246</v>
      </c>
      <c r="F31" s="19">
        <v>583427</v>
      </c>
      <c r="G31" s="24">
        <v>4618.12</v>
      </c>
      <c r="H31" s="24">
        <v>0.98</v>
      </c>
      <c r="I31" s="31"/>
      <c r="J31" s="31"/>
      <c r="K31" s="35"/>
    </row>
    <row r="32" spans="2:11" x14ac:dyDescent="0.25">
      <c r="B32" s="8" t="s">
        <v>936</v>
      </c>
      <c r="C32" s="57" t="s">
        <v>937</v>
      </c>
      <c r="D32" s="54" t="s">
        <v>938</v>
      </c>
      <c r="E32" s="6" t="s">
        <v>551</v>
      </c>
      <c r="F32" s="19">
        <v>400000</v>
      </c>
      <c r="G32" s="24">
        <v>4300</v>
      </c>
      <c r="H32" s="24">
        <v>0.91</v>
      </c>
      <c r="I32" s="31"/>
      <c r="J32" s="31"/>
      <c r="K32" s="35"/>
    </row>
    <row r="33" spans="2:11" x14ac:dyDescent="0.25">
      <c r="B33" s="8" t="s">
        <v>939</v>
      </c>
      <c r="C33" s="57" t="s">
        <v>940</v>
      </c>
      <c r="D33" s="54" t="s">
        <v>941</v>
      </c>
      <c r="E33" s="6" t="s">
        <v>942</v>
      </c>
      <c r="F33" s="19">
        <v>1091456</v>
      </c>
      <c r="G33" s="24">
        <v>3580.52</v>
      </c>
      <c r="H33" s="24">
        <v>0.76</v>
      </c>
      <c r="I33" s="31"/>
      <c r="J33" s="31"/>
      <c r="K33" s="35"/>
    </row>
    <row r="34" spans="2:11" x14ac:dyDescent="0.25">
      <c r="B34" s="8" t="s">
        <v>943</v>
      </c>
      <c r="C34" s="57" t="s">
        <v>944</v>
      </c>
      <c r="D34" s="54" t="s">
        <v>945</v>
      </c>
      <c r="E34" s="6" t="s">
        <v>50</v>
      </c>
      <c r="F34" s="19">
        <v>1252886</v>
      </c>
      <c r="G34" s="24">
        <v>1789.37</v>
      </c>
      <c r="H34" s="24">
        <v>0.38</v>
      </c>
      <c r="I34" s="31"/>
      <c r="J34" s="31"/>
      <c r="K34" s="35"/>
    </row>
    <row r="35" spans="2:11" x14ac:dyDescent="0.25">
      <c r="C35" s="58" t="s">
        <v>175</v>
      </c>
      <c r="D35" s="54"/>
      <c r="E35" s="6"/>
      <c r="F35" s="19"/>
      <c r="G35" s="25">
        <v>400852.24</v>
      </c>
      <c r="H35" s="25">
        <v>85.03</v>
      </c>
      <c r="I35" s="31"/>
      <c r="J35" s="31"/>
      <c r="K35" s="35"/>
    </row>
    <row r="36" spans="2:11" x14ac:dyDescent="0.25">
      <c r="C36" s="57"/>
      <c r="D36" s="54"/>
      <c r="E36" s="6"/>
      <c r="F36" s="19"/>
      <c r="G36" s="24"/>
      <c r="H36" s="24"/>
      <c r="I36" s="31"/>
      <c r="J36" s="31"/>
      <c r="K36" s="35"/>
    </row>
    <row r="37" spans="2:11" x14ac:dyDescent="0.25">
      <c r="C37" s="59" t="s">
        <v>3</v>
      </c>
      <c r="D37" s="54"/>
      <c r="E37" s="6"/>
      <c r="F37" s="19"/>
      <c r="G37" s="24"/>
      <c r="H37" s="24"/>
      <c r="I37" s="31"/>
      <c r="J37" s="31"/>
      <c r="K37" s="35"/>
    </row>
    <row r="38" spans="2:11" x14ac:dyDescent="0.25">
      <c r="B38" s="8" t="s">
        <v>946</v>
      </c>
      <c r="C38" s="57" t="s">
        <v>947</v>
      </c>
      <c r="D38" s="54" t="s">
        <v>948</v>
      </c>
      <c r="E38" s="6" t="s">
        <v>50</v>
      </c>
      <c r="F38" s="19">
        <v>100000</v>
      </c>
      <c r="G38" s="61">
        <v>0</v>
      </c>
      <c r="H38" s="24" t="s">
        <v>5240</v>
      </c>
      <c r="I38" s="31"/>
      <c r="J38" s="31"/>
      <c r="K38" s="35" t="s">
        <v>5292</v>
      </c>
    </row>
    <row r="39" spans="2:11" x14ac:dyDescent="0.25">
      <c r="B39" s="8" t="s">
        <v>949</v>
      </c>
      <c r="C39" s="57" t="s">
        <v>950</v>
      </c>
      <c r="D39" s="54" t="s">
        <v>951</v>
      </c>
      <c r="E39" s="6" t="s">
        <v>50</v>
      </c>
      <c r="F39" s="19">
        <v>35014</v>
      </c>
      <c r="G39" s="61">
        <v>0</v>
      </c>
      <c r="H39" s="24" t="s">
        <v>5240</v>
      </c>
      <c r="I39" s="31"/>
      <c r="J39" s="31"/>
      <c r="K39" s="35" t="s">
        <v>5292</v>
      </c>
    </row>
    <row r="40" spans="2:11" x14ac:dyDescent="0.25">
      <c r="C40" s="58" t="s">
        <v>175</v>
      </c>
      <c r="D40" s="54"/>
      <c r="E40" s="6"/>
      <c r="F40" s="19"/>
      <c r="G40" s="62">
        <v>0</v>
      </c>
      <c r="H40" s="25" t="s">
        <v>5240</v>
      </c>
      <c r="I40" s="31"/>
      <c r="J40" s="31"/>
      <c r="K40" s="35"/>
    </row>
    <row r="41" spans="2:11" x14ac:dyDescent="0.25">
      <c r="C41" s="57"/>
      <c r="D41" s="54"/>
      <c r="E41" s="6"/>
      <c r="F41" s="19"/>
      <c r="G41" s="24"/>
      <c r="H41" s="24"/>
      <c r="I41" s="31"/>
      <c r="J41" s="31"/>
      <c r="K41" s="35"/>
    </row>
    <row r="42" spans="2:11" x14ac:dyDescent="0.25">
      <c r="C42" s="59" t="s">
        <v>4</v>
      </c>
      <c r="D42" s="54"/>
      <c r="E42" s="6"/>
      <c r="F42" s="19"/>
      <c r="G42" s="24"/>
      <c r="H42" s="24"/>
      <c r="I42" s="31"/>
      <c r="J42" s="31"/>
      <c r="K42" s="35"/>
    </row>
    <row r="43" spans="2:11" x14ac:dyDescent="0.25">
      <c r="B43" s="8" t="s">
        <v>952</v>
      </c>
      <c r="C43" s="57" t="s">
        <v>953</v>
      </c>
      <c r="D43" s="54" t="s">
        <v>954</v>
      </c>
      <c r="E43" s="6" t="s">
        <v>131</v>
      </c>
      <c r="F43" s="19">
        <v>330000</v>
      </c>
      <c r="G43" s="24">
        <v>19652.490000000002</v>
      </c>
      <c r="H43" s="24">
        <v>4.17</v>
      </c>
      <c r="I43" s="31"/>
      <c r="J43" s="31"/>
      <c r="K43" s="35"/>
    </row>
    <row r="44" spans="2:11" x14ac:dyDescent="0.25">
      <c r="B44" s="8" t="s">
        <v>955</v>
      </c>
      <c r="C44" s="57" t="s">
        <v>956</v>
      </c>
      <c r="D44" s="54" t="s">
        <v>957</v>
      </c>
      <c r="E44" s="6" t="s">
        <v>50</v>
      </c>
      <c r="F44" s="19">
        <v>38000</v>
      </c>
      <c r="G44" s="24">
        <v>17476.189999999999</v>
      </c>
      <c r="H44" s="24">
        <v>3.71</v>
      </c>
      <c r="I44" s="31"/>
      <c r="J44" s="31"/>
      <c r="K44" s="35"/>
    </row>
    <row r="45" spans="2:11" x14ac:dyDescent="0.25">
      <c r="B45" s="8" t="s">
        <v>958</v>
      </c>
      <c r="C45" s="57" t="s">
        <v>959</v>
      </c>
      <c r="D45" s="54" t="s">
        <v>960</v>
      </c>
      <c r="E45" s="6" t="s">
        <v>50</v>
      </c>
      <c r="F45" s="19">
        <v>56000</v>
      </c>
      <c r="G45" s="24">
        <v>12087.83</v>
      </c>
      <c r="H45" s="24">
        <v>2.56</v>
      </c>
      <c r="I45" s="31"/>
      <c r="J45" s="31"/>
      <c r="K45" s="35"/>
    </row>
    <row r="46" spans="2:11" x14ac:dyDescent="0.25">
      <c r="B46" s="8" t="s">
        <v>365</v>
      </c>
      <c r="C46" s="57" t="s">
        <v>366</v>
      </c>
      <c r="D46" s="54" t="s">
        <v>367</v>
      </c>
      <c r="E46" s="6" t="s">
        <v>131</v>
      </c>
      <c r="F46" s="19">
        <v>38000</v>
      </c>
      <c r="G46" s="24">
        <v>5087.82</v>
      </c>
      <c r="H46" s="24">
        <v>1.08</v>
      </c>
      <c r="I46" s="31"/>
      <c r="J46" s="31"/>
      <c r="K46" s="35"/>
    </row>
    <row r="47" spans="2:11" x14ac:dyDescent="0.25">
      <c r="C47" s="58" t="s">
        <v>175</v>
      </c>
      <c r="D47" s="54"/>
      <c r="E47" s="6"/>
      <c r="F47" s="19"/>
      <c r="G47" s="25">
        <v>54304.33</v>
      </c>
      <c r="H47" s="25">
        <v>11.52</v>
      </c>
      <c r="I47" s="31"/>
      <c r="J47" s="31"/>
      <c r="K47" s="35"/>
    </row>
    <row r="48" spans="2:11" x14ac:dyDescent="0.25">
      <c r="C48" s="57"/>
      <c r="D48" s="54"/>
      <c r="E48" s="6"/>
      <c r="F48" s="19"/>
      <c r="G48" s="24"/>
      <c r="H48" s="24"/>
      <c r="I48" s="31"/>
      <c r="J48" s="31"/>
      <c r="K48" s="35"/>
    </row>
    <row r="49" spans="1:11" x14ac:dyDescent="0.25">
      <c r="C49" s="58" t="s">
        <v>5</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9</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15</v>
      </c>
      <c r="D66" s="54"/>
      <c r="E66" s="6"/>
      <c r="F66" s="19"/>
      <c r="G66" s="24"/>
      <c r="H66" s="24"/>
      <c r="I66" s="31"/>
      <c r="J66" s="31"/>
      <c r="K66" s="35"/>
    </row>
    <row r="67" spans="1:11" x14ac:dyDescent="0.25">
      <c r="B67" s="8" t="s">
        <v>186</v>
      </c>
      <c r="C67" s="57" t="s">
        <v>187</v>
      </c>
      <c r="D67" s="54" t="s">
        <v>188</v>
      </c>
      <c r="E67" s="6" t="s">
        <v>189</v>
      </c>
      <c r="F67" s="19">
        <v>300000</v>
      </c>
      <c r="G67" s="24">
        <v>297.79000000000002</v>
      </c>
      <c r="H67" s="24">
        <v>0.06</v>
      </c>
      <c r="I67" s="31">
        <v>5.4218999999999999</v>
      </c>
      <c r="J67" s="31"/>
      <c r="K67" s="35"/>
    </row>
    <row r="68" spans="1:11" x14ac:dyDescent="0.25">
      <c r="C68" s="58" t="s">
        <v>175</v>
      </c>
      <c r="D68" s="54"/>
      <c r="E68" s="6"/>
      <c r="F68" s="19"/>
      <c r="G68" s="25">
        <v>297.79000000000002</v>
      </c>
      <c r="H68" s="25">
        <v>0.06</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190</v>
      </c>
      <c r="C86" s="57" t="s">
        <v>191</v>
      </c>
      <c r="D86" s="54"/>
      <c r="E86" s="6"/>
      <c r="F86" s="19"/>
      <c r="G86" s="24">
        <v>17063.830000000002</v>
      </c>
      <c r="H86" s="24">
        <v>3.62</v>
      </c>
      <c r="I86" s="31"/>
      <c r="J86" s="31"/>
      <c r="K86" s="35"/>
    </row>
    <row r="87" spans="1:54" x14ac:dyDescent="0.25">
      <c r="C87" s="58" t="s">
        <v>175</v>
      </c>
      <c r="D87" s="54"/>
      <c r="E87" s="6"/>
      <c r="F87" s="19"/>
      <c r="G87" s="25">
        <v>17063.830000000002</v>
      </c>
      <c r="H87" s="25">
        <v>3.62</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5239</v>
      </c>
      <c r="D90" s="54"/>
      <c r="E90" s="6"/>
      <c r="F90" s="19"/>
      <c r="G90" s="24" t="s">
        <v>2</v>
      </c>
      <c r="H90" s="24" t="s">
        <v>2</v>
      </c>
      <c r="I90" s="31"/>
      <c r="J90" s="31"/>
      <c r="K90" s="35"/>
      <c r="L90" s="3"/>
      <c r="AI90" s="3"/>
      <c r="AV90" s="3"/>
      <c r="AX90" s="3"/>
      <c r="BB90" s="3"/>
    </row>
    <row r="91" spans="1:54" x14ac:dyDescent="0.25">
      <c r="B91" s="8"/>
      <c r="C91" s="57" t="s">
        <v>192</v>
      </c>
      <c r="D91" s="54"/>
      <c r="E91" s="6"/>
      <c r="F91" s="19"/>
      <c r="G91" s="24">
        <v>-1099.33</v>
      </c>
      <c r="H91" s="24">
        <v>-0.23</v>
      </c>
      <c r="I91" s="31"/>
      <c r="J91" s="31"/>
      <c r="K91" s="35"/>
    </row>
    <row r="92" spans="1:54" x14ac:dyDescent="0.25">
      <c r="C92" s="58" t="s">
        <v>175</v>
      </c>
      <c r="D92" s="54"/>
      <c r="E92" s="6"/>
      <c r="F92" s="19"/>
      <c r="G92" s="25">
        <v>-1099.33</v>
      </c>
      <c r="H92" s="25">
        <v>-0.23</v>
      </c>
      <c r="I92" s="31"/>
      <c r="J92" s="31"/>
      <c r="K92" s="35"/>
    </row>
    <row r="93" spans="1:54" x14ac:dyDescent="0.25">
      <c r="C93" s="57"/>
      <c r="D93" s="54"/>
      <c r="E93" s="6"/>
      <c r="F93" s="19"/>
      <c r="G93" s="24"/>
      <c r="H93" s="24"/>
      <c r="I93" s="31"/>
      <c r="J93" s="31"/>
      <c r="K93" s="35"/>
    </row>
    <row r="94" spans="1:54" x14ac:dyDescent="0.25">
      <c r="C94" s="60" t="s">
        <v>193</v>
      </c>
      <c r="D94" s="55"/>
      <c r="E94" s="5"/>
      <c r="F94" s="20"/>
      <c r="G94" s="26">
        <v>471418.86</v>
      </c>
      <c r="H94" s="26">
        <v>100</v>
      </c>
      <c r="I94" s="32"/>
      <c r="J94" s="32"/>
      <c r="K94" s="36"/>
    </row>
    <row r="97" spans="3:11" x14ac:dyDescent="0.25">
      <c r="C97" s="1" t="s">
        <v>194</v>
      </c>
    </row>
    <row r="98" spans="3:11" x14ac:dyDescent="0.25">
      <c r="C98" s="37" t="s">
        <v>195</v>
      </c>
      <c r="D98" s="37"/>
      <c r="E98" s="37"/>
      <c r="F98" s="37"/>
      <c r="G98" s="37"/>
      <c r="H98" s="37"/>
      <c r="I98" s="37"/>
      <c r="J98" s="37"/>
      <c r="K98" s="37"/>
    </row>
    <row r="99" spans="3:11" x14ac:dyDescent="0.25">
      <c r="C99" s="2" t="s">
        <v>196</v>
      </c>
    </row>
    <row r="100" spans="3:11" x14ac:dyDescent="0.25">
      <c r="C100" s="2" t="s">
        <v>197</v>
      </c>
    </row>
    <row r="101" spans="3:11" ht="30" customHeight="1" x14ac:dyDescent="0.25">
      <c r="C101" s="92" t="s">
        <v>198</v>
      </c>
      <c r="D101" s="93"/>
      <c r="E101" s="93"/>
      <c r="F101" s="93"/>
      <c r="G101" s="93"/>
      <c r="H101" s="93"/>
      <c r="I101" s="93"/>
      <c r="J101" s="93"/>
      <c r="K101" s="93"/>
    </row>
    <row r="102" spans="3:11" x14ac:dyDescent="0.25">
      <c r="C102" s="2" t="s">
        <v>199</v>
      </c>
    </row>
    <row r="103" spans="3:11" x14ac:dyDescent="0.25">
      <c r="C103" s="2" t="s">
        <v>5263</v>
      </c>
    </row>
    <row r="105" spans="3:11" x14ac:dyDescent="0.25">
      <c r="C105" s="1" t="s">
        <v>5400</v>
      </c>
      <c r="E105" s="90" t="s">
        <v>5401</v>
      </c>
    </row>
    <row r="106" spans="3:11" x14ac:dyDescent="0.25">
      <c r="E106" s="2" t="s">
        <v>5408</v>
      </c>
    </row>
  </sheetData>
  <mergeCells count="1">
    <mergeCell ref="C101:K101"/>
  </mergeCells>
  <hyperlinks>
    <hyperlink ref="J2" location="'Index'!A1" display="'Index'!A1" xr:uid="{5F637054-9059-4C0E-9A2D-F298D277FA5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5F70-659E-4765-B1B3-4CAEDBB3B060}">
  <sheetPr codeName="Sheet1"/>
  <dimension ref="A1:IV91"/>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3967</v>
      </c>
      <c r="J2" s="38" t="s">
        <v>4913</v>
      </c>
    </row>
    <row r="3" spans="1:54" ht="16.5" x14ac:dyDescent="0.3">
      <c r="C3" s="1" t="s">
        <v>28</v>
      </c>
      <c r="D3" s="21" t="s">
        <v>3968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3767</v>
      </c>
      <c r="C26" s="57" t="s">
        <v>3768</v>
      </c>
      <c r="D26" s="54" t="s">
        <v>3769</v>
      </c>
      <c r="E26" s="6" t="s">
        <v>189</v>
      </c>
      <c r="F26" s="19">
        <v>6500000</v>
      </c>
      <c r="G26" s="24">
        <v>6597.25</v>
      </c>
      <c r="H26" s="24">
        <v>10.96</v>
      </c>
      <c r="I26" s="31">
        <v>5.9252820000000002</v>
      </c>
      <c r="J26" s="31"/>
      <c r="K26" s="35"/>
    </row>
    <row r="27" spans="1:11" x14ac:dyDescent="0.25">
      <c r="B27" s="8" t="s">
        <v>3418</v>
      </c>
      <c r="C27" s="57" t="s">
        <v>3419</v>
      </c>
      <c r="D27" s="54" t="s">
        <v>3420</v>
      </c>
      <c r="E27" s="6" t="s">
        <v>189</v>
      </c>
      <c r="F27" s="19">
        <v>4000000</v>
      </c>
      <c r="G27" s="24">
        <v>4061.06</v>
      </c>
      <c r="H27" s="24">
        <v>6.75</v>
      </c>
      <c r="I27" s="31">
        <v>5.8944051000000002</v>
      </c>
      <c r="J27" s="31"/>
      <c r="K27" s="35"/>
    </row>
    <row r="28" spans="1:11" x14ac:dyDescent="0.25">
      <c r="B28" s="8" t="s">
        <v>3761</v>
      </c>
      <c r="C28" s="57" t="s">
        <v>3762</v>
      </c>
      <c r="D28" s="54" t="s">
        <v>3763</v>
      </c>
      <c r="E28" s="6" t="s">
        <v>189</v>
      </c>
      <c r="F28" s="19">
        <v>4000000</v>
      </c>
      <c r="G28" s="24">
        <v>4059.84</v>
      </c>
      <c r="H28" s="24">
        <v>6.75</v>
      </c>
      <c r="I28" s="31">
        <v>5.9252820000000002</v>
      </c>
      <c r="J28" s="31"/>
      <c r="K28" s="35"/>
    </row>
    <row r="29" spans="1:11" x14ac:dyDescent="0.25">
      <c r="B29" s="8" t="s">
        <v>3481</v>
      </c>
      <c r="C29" s="57" t="s">
        <v>3482</v>
      </c>
      <c r="D29" s="54" t="s">
        <v>3483</v>
      </c>
      <c r="E29" s="6" t="s">
        <v>189</v>
      </c>
      <c r="F29" s="19">
        <v>3858400</v>
      </c>
      <c r="G29" s="24">
        <v>3914.84</v>
      </c>
      <c r="H29" s="24">
        <v>6.51</v>
      </c>
      <c r="I29" s="31">
        <v>5.9903525000000002</v>
      </c>
      <c r="J29" s="31"/>
      <c r="K29" s="35"/>
    </row>
    <row r="30" spans="1:11" x14ac:dyDescent="0.25">
      <c r="B30" s="8" t="s">
        <v>3468</v>
      </c>
      <c r="C30" s="57" t="s">
        <v>3469</v>
      </c>
      <c r="D30" s="54" t="s">
        <v>3470</v>
      </c>
      <c r="E30" s="6" t="s">
        <v>189</v>
      </c>
      <c r="F30" s="19">
        <v>3570300</v>
      </c>
      <c r="G30" s="24">
        <v>3625.04</v>
      </c>
      <c r="H30" s="24">
        <v>6.02</v>
      </c>
      <c r="I30" s="31">
        <v>5.8944051000000002</v>
      </c>
      <c r="J30" s="31"/>
      <c r="K30" s="35"/>
    </row>
    <row r="31" spans="1:11" x14ac:dyDescent="0.25">
      <c r="B31" s="8" t="s">
        <v>3519</v>
      </c>
      <c r="C31" s="57" t="s">
        <v>3520</v>
      </c>
      <c r="D31" s="54" t="s">
        <v>3521</v>
      </c>
      <c r="E31" s="6" t="s">
        <v>189</v>
      </c>
      <c r="F31" s="19">
        <v>2974400</v>
      </c>
      <c r="G31" s="24">
        <v>3018.33</v>
      </c>
      <c r="H31" s="24">
        <v>5.0199999999999996</v>
      </c>
      <c r="I31" s="31">
        <v>5.9712512999999996</v>
      </c>
      <c r="J31" s="31"/>
      <c r="K31" s="35"/>
    </row>
    <row r="32" spans="1:11" x14ac:dyDescent="0.25">
      <c r="B32" s="8" t="s">
        <v>3412</v>
      </c>
      <c r="C32" s="57" t="s">
        <v>3413</v>
      </c>
      <c r="D32" s="54" t="s">
        <v>3414</v>
      </c>
      <c r="E32" s="6" t="s">
        <v>189</v>
      </c>
      <c r="F32" s="19">
        <v>2200000</v>
      </c>
      <c r="G32" s="24">
        <v>2232.8200000000002</v>
      </c>
      <c r="H32" s="24">
        <v>3.71</v>
      </c>
      <c r="I32" s="31">
        <v>5.945773</v>
      </c>
      <c r="J32" s="31"/>
      <c r="K32" s="35"/>
    </row>
    <row r="33" spans="1:11" x14ac:dyDescent="0.25">
      <c r="B33" s="8" t="s">
        <v>3484</v>
      </c>
      <c r="C33" s="57" t="s">
        <v>3485</v>
      </c>
      <c r="D33" s="54" t="s">
        <v>3486</v>
      </c>
      <c r="E33" s="6" t="s">
        <v>189</v>
      </c>
      <c r="F33" s="19">
        <v>1000000</v>
      </c>
      <c r="G33" s="24">
        <v>1014.89</v>
      </c>
      <c r="H33" s="24">
        <v>1.69</v>
      </c>
      <c r="I33" s="31">
        <v>5.9252820000000002</v>
      </c>
      <c r="J33" s="31"/>
      <c r="K33" s="35"/>
    </row>
    <row r="34" spans="1:11" x14ac:dyDescent="0.25">
      <c r="B34" s="8" t="s">
        <v>3969</v>
      </c>
      <c r="C34" s="57" t="s">
        <v>3970</v>
      </c>
      <c r="D34" s="54" t="s">
        <v>3971</v>
      </c>
      <c r="E34" s="6" t="s">
        <v>189</v>
      </c>
      <c r="F34" s="19">
        <v>500000</v>
      </c>
      <c r="G34" s="24">
        <v>507.51</v>
      </c>
      <c r="H34" s="24">
        <v>0.84</v>
      </c>
      <c r="I34" s="31">
        <v>5.9200951000000002</v>
      </c>
      <c r="J34" s="31"/>
      <c r="K34" s="35"/>
    </row>
    <row r="35" spans="1:11" x14ac:dyDescent="0.25">
      <c r="C35" s="58" t="s">
        <v>175</v>
      </c>
      <c r="D35" s="54"/>
      <c r="E35" s="6"/>
      <c r="F35" s="19"/>
      <c r="G35" s="25">
        <v>29031.58</v>
      </c>
      <c r="H35" s="25">
        <v>48.25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3436</v>
      </c>
      <c r="C47" s="57" t="s">
        <v>3437</v>
      </c>
      <c r="D47" s="54" t="s">
        <v>3438</v>
      </c>
      <c r="E47" s="6" t="s">
        <v>189</v>
      </c>
      <c r="F47" s="19">
        <v>16101100</v>
      </c>
      <c r="G47" s="24">
        <v>15459.58</v>
      </c>
      <c r="H47" s="24">
        <v>25.69</v>
      </c>
      <c r="I47" s="31">
        <v>5.9086224999999999</v>
      </c>
      <c r="J47" s="31"/>
      <c r="K47" s="35"/>
    </row>
    <row r="48" spans="1:11" x14ac:dyDescent="0.25">
      <c r="B48" s="8" t="s">
        <v>3430</v>
      </c>
      <c r="C48" s="57" t="s">
        <v>3431</v>
      </c>
      <c r="D48" s="54" t="s">
        <v>3432</v>
      </c>
      <c r="E48" s="6" t="s">
        <v>189</v>
      </c>
      <c r="F48" s="19">
        <v>7027400</v>
      </c>
      <c r="G48" s="24">
        <v>6748.48</v>
      </c>
      <c r="H48" s="24">
        <v>11.22</v>
      </c>
      <c r="I48" s="31">
        <v>5.9086224999999999</v>
      </c>
      <c r="J48" s="31"/>
      <c r="K48" s="35"/>
    </row>
    <row r="49" spans="1:11" x14ac:dyDescent="0.25">
      <c r="B49" s="8" t="s">
        <v>3433</v>
      </c>
      <c r="C49" s="57" t="s">
        <v>3434</v>
      </c>
      <c r="D49" s="54" t="s">
        <v>3435</v>
      </c>
      <c r="E49" s="6" t="s">
        <v>189</v>
      </c>
      <c r="F49" s="19">
        <v>2200000</v>
      </c>
      <c r="G49" s="24">
        <v>2133.1</v>
      </c>
      <c r="H49" s="24">
        <v>3.54</v>
      </c>
      <c r="I49" s="31">
        <v>5.8990133</v>
      </c>
      <c r="J49" s="31"/>
      <c r="K49" s="35"/>
    </row>
    <row r="50" spans="1:11" x14ac:dyDescent="0.25">
      <c r="B50" s="8" t="s">
        <v>3382</v>
      </c>
      <c r="C50" s="57" t="s">
        <v>3383</v>
      </c>
      <c r="D50" s="54" t="s">
        <v>3384</v>
      </c>
      <c r="E50" s="6" t="s">
        <v>189</v>
      </c>
      <c r="F50" s="19">
        <v>1241400</v>
      </c>
      <c r="G50" s="24">
        <v>1202.28</v>
      </c>
      <c r="H50" s="24">
        <v>2</v>
      </c>
      <c r="I50" s="31">
        <v>5.9032268999999999</v>
      </c>
      <c r="J50" s="31"/>
      <c r="K50" s="35"/>
    </row>
    <row r="51" spans="1:11" x14ac:dyDescent="0.25">
      <c r="B51" s="8" t="s">
        <v>3445</v>
      </c>
      <c r="C51" s="57" t="s">
        <v>3446</v>
      </c>
      <c r="D51" s="54" t="s">
        <v>3447</v>
      </c>
      <c r="E51" s="6" t="s">
        <v>189</v>
      </c>
      <c r="F51" s="19">
        <v>1200000</v>
      </c>
      <c r="G51" s="24">
        <v>1152</v>
      </c>
      <c r="H51" s="24">
        <v>1.91</v>
      </c>
      <c r="I51" s="31">
        <v>5.9086224999999999</v>
      </c>
      <c r="J51" s="31"/>
      <c r="K51" s="35"/>
    </row>
    <row r="52" spans="1:11" x14ac:dyDescent="0.25">
      <c r="B52" s="8" t="s">
        <v>3448</v>
      </c>
      <c r="C52" s="57" t="s">
        <v>3449</v>
      </c>
      <c r="D52" s="54" t="s">
        <v>3450</v>
      </c>
      <c r="E52" s="6" t="s">
        <v>189</v>
      </c>
      <c r="F52" s="19">
        <v>1100000</v>
      </c>
      <c r="G52" s="24">
        <v>1056.8499999999999</v>
      </c>
      <c r="H52" s="24">
        <v>1.76</v>
      </c>
      <c r="I52" s="31">
        <v>5.9086224999999999</v>
      </c>
      <c r="J52" s="31"/>
      <c r="K52" s="35"/>
    </row>
    <row r="53" spans="1:11" x14ac:dyDescent="0.25">
      <c r="B53" s="8" t="s">
        <v>3972</v>
      </c>
      <c r="C53" s="57" t="s">
        <v>3973</v>
      </c>
      <c r="D53" s="54" t="s">
        <v>3974</v>
      </c>
      <c r="E53" s="6" t="s">
        <v>189</v>
      </c>
      <c r="F53" s="19">
        <v>824000</v>
      </c>
      <c r="G53" s="24">
        <v>795.72</v>
      </c>
      <c r="H53" s="24">
        <v>1.32</v>
      </c>
      <c r="I53" s="31">
        <v>5.9086224999999999</v>
      </c>
      <c r="J53" s="31"/>
      <c r="K53" s="35"/>
    </row>
    <row r="54" spans="1:11" x14ac:dyDescent="0.25">
      <c r="B54" s="8" t="s">
        <v>3975</v>
      </c>
      <c r="C54" s="57" t="s">
        <v>3976</v>
      </c>
      <c r="D54" s="54" t="s">
        <v>3977</v>
      </c>
      <c r="E54" s="6" t="s">
        <v>189</v>
      </c>
      <c r="F54" s="19">
        <v>749700</v>
      </c>
      <c r="G54" s="24">
        <v>720.86</v>
      </c>
      <c r="H54" s="24">
        <v>1.2</v>
      </c>
      <c r="I54" s="31">
        <v>5.9086224999999999</v>
      </c>
      <c r="J54" s="31"/>
      <c r="K54" s="35"/>
    </row>
    <row r="55" spans="1:11" x14ac:dyDescent="0.25">
      <c r="B55" s="8" t="s">
        <v>3575</v>
      </c>
      <c r="C55" s="57" t="s">
        <v>3576</v>
      </c>
      <c r="D55" s="54" t="s">
        <v>3577</v>
      </c>
      <c r="E55" s="6" t="s">
        <v>189</v>
      </c>
      <c r="F55" s="19">
        <v>534500</v>
      </c>
      <c r="G55" s="24">
        <v>512.09</v>
      </c>
      <c r="H55" s="24">
        <v>0.85</v>
      </c>
      <c r="I55" s="31">
        <v>5.8559253</v>
      </c>
      <c r="J55" s="31"/>
      <c r="K55" s="35"/>
    </row>
    <row r="56" spans="1:11" x14ac:dyDescent="0.25">
      <c r="B56" s="8" t="s">
        <v>3391</v>
      </c>
      <c r="C56" s="57" t="s">
        <v>3392</v>
      </c>
      <c r="D56" s="54" t="s">
        <v>3393</v>
      </c>
      <c r="E56" s="6" t="s">
        <v>189</v>
      </c>
      <c r="F56" s="19">
        <v>499800</v>
      </c>
      <c r="G56" s="24">
        <v>487.36</v>
      </c>
      <c r="H56" s="24">
        <v>0.81</v>
      </c>
      <c r="I56" s="31">
        <v>5.7507000000000001</v>
      </c>
      <c r="J56" s="31"/>
      <c r="K56" s="35"/>
    </row>
    <row r="57" spans="1:11" x14ac:dyDescent="0.25">
      <c r="B57" s="8" t="s">
        <v>3439</v>
      </c>
      <c r="C57" s="57" t="s">
        <v>3440</v>
      </c>
      <c r="D57" s="54" t="s">
        <v>3441</v>
      </c>
      <c r="E57" s="6" t="s">
        <v>189</v>
      </c>
      <c r="F57" s="19">
        <v>233000</v>
      </c>
      <c r="G57" s="24">
        <v>223.61</v>
      </c>
      <c r="H57" s="24">
        <v>0.37</v>
      </c>
      <c r="I57" s="31">
        <v>5.9086224999999999</v>
      </c>
      <c r="J57" s="31"/>
      <c r="K57" s="35"/>
    </row>
    <row r="58" spans="1:11" x14ac:dyDescent="0.25">
      <c r="C58" s="58" t="s">
        <v>175</v>
      </c>
      <c r="D58" s="54"/>
      <c r="E58" s="6"/>
      <c r="F58" s="19"/>
      <c r="G58" s="25">
        <v>30491.93</v>
      </c>
      <c r="H58" s="25">
        <v>50.67</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190</v>
      </c>
      <c r="C72" s="57" t="s">
        <v>191</v>
      </c>
      <c r="D72" s="54"/>
      <c r="E72" s="6"/>
      <c r="F72" s="19"/>
      <c r="G72" s="24">
        <v>74.97</v>
      </c>
      <c r="H72" s="24">
        <v>0.12</v>
      </c>
      <c r="I72" s="31"/>
      <c r="J72" s="31"/>
      <c r="K72" s="35"/>
    </row>
    <row r="73" spans="1:54" x14ac:dyDescent="0.25">
      <c r="C73" s="58" t="s">
        <v>175</v>
      </c>
      <c r="D73" s="54"/>
      <c r="E73" s="6"/>
      <c r="F73" s="19"/>
      <c r="G73" s="25">
        <v>74.97</v>
      </c>
      <c r="H73" s="25">
        <v>0.12</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5239</v>
      </c>
      <c r="D76" s="54"/>
      <c r="E76" s="6"/>
      <c r="F76" s="19"/>
      <c r="G76" s="24" t="s">
        <v>2</v>
      </c>
      <c r="H76" s="24" t="s">
        <v>2</v>
      </c>
      <c r="I76" s="31"/>
      <c r="J76" s="31"/>
      <c r="K76" s="35"/>
      <c r="L76" s="3"/>
      <c r="AI76" s="3"/>
      <c r="AV76" s="3"/>
      <c r="AX76" s="3"/>
      <c r="BB76" s="3"/>
    </row>
    <row r="77" spans="1:54" x14ac:dyDescent="0.25">
      <c r="B77" s="8"/>
      <c r="C77" s="57" t="s">
        <v>192</v>
      </c>
      <c r="D77" s="54"/>
      <c r="E77" s="6"/>
      <c r="F77" s="19"/>
      <c r="G77" s="24">
        <v>574.94000000000005</v>
      </c>
      <c r="H77" s="24">
        <v>0.96</v>
      </c>
      <c r="I77" s="31"/>
      <c r="J77" s="31"/>
      <c r="K77" s="35"/>
    </row>
    <row r="78" spans="1:54" x14ac:dyDescent="0.25">
      <c r="C78" s="58" t="s">
        <v>175</v>
      </c>
      <c r="D78" s="54"/>
      <c r="E78" s="6"/>
      <c r="F78" s="19"/>
      <c r="G78" s="25">
        <v>574.94000000000005</v>
      </c>
      <c r="H78" s="25">
        <v>0.96</v>
      </c>
      <c r="I78" s="31"/>
      <c r="J78" s="31"/>
      <c r="K78" s="35"/>
    </row>
    <row r="79" spans="1:54" x14ac:dyDescent="0.25">
      <c r="C79" s="57"/>
      <c r="D79" s="54"/>
      <c r="E79" s="6"/>
      <c r="F79" s="19"/>
      <c r="G79" s="24"/>
      <c r="H79" s="24"/>
      <c r="I79" s="31"/>
      <c r="J79" s="31"/>
      <c r="K79" s="35"/>
    </row>
    <row r="80" spans="1:54" x14ac:dyDescent="0.25">
      <c r="C80" s="60" t="s">
        <v>193</v>
      </c>
      <c r="D80" s="55"/>
      <c r="E80" s="5"/>
      <c r="F80" s="20"/>
      <c r="G80" s="26">
        <v>60173.42</v>
      </c>
      <c r="H80" s="26">
        <v>100</v>
      </c>
      <c r="I80" s="32"/>
      <c r="J80" s="32"/>
      <c r="K80" s="36"/>
    </row>
    <row r="83" spans="3:11" x14ac:dyDescent="0.25">
      <c r="C83" s="1" t="s">
        <v>194</v>
      </c>
    </row>
    <row r="84" spans="3:11" x14ac:dyDescent="0.25">
      <c r="C84" s="37" t="s">
        <v>195</v>
      </c>
      <c r="D84" s="37"/>
      <c r="E84" s="37"/>
      <c r="F84" s="37"/>
      <c r="G84" s="37"/>
      <c r="H84" s="37"/>
      <c r="I84" s="37"/>
      <c r="J84" s="37"/>
      <c r="K84" s="37"/>
    </row>
    <row r="85" spans="3:11" x14ac:dyDescent="0.25">
      <c r="C85" s="2" t="s">
        <v>196</v>
      </c>
    </row>
    <row r="86" spans="3:11" x14ac:dyDescent="0.25">
      <c r="C86" s="2" t="s">
        <v>197</v>
      </c>
    </row>
    <row r="87" spans="3:11" ht="30" customHeight="1" x14ac:dyDescent="0.25">
      <c r="C87" s="92" t="s">
        <v>198</v>
      </c>
      <c r="D87" s="93"/>
      <c r="E87" s="93"/>
      <c r="F87" s="93"/>
      <c r="G87" s="93"/>
      <c r="H87" s="93"/>
      <c r="I87" s="93"/>
      <c r="J87" s="93"/>
      <c r="K87" s="93"/>
    </row>
    <row r="88" spans="3:11" x14ac:dyDescent="0.25">
      <c r="C88" s="2" t="s">
        <v>199</v>
      </c>
    </row>
    <row r="90" spans="3:11" x14ac:dyDescent="0.25">
      <c r="C90" s="1" t="s">
        <v>5400</v>
      </c>
      <c r="E90" s="90" t="s">
        <v>5401</v>
      </c>
    </row>
    <row r="91" spans="3:11" x14ac:dyDescent="0.25">
      <c r="E91" s="2" t="s">
        <v>5406</v>
      </c>
    </row>
  </sheetData>
  <mergeCells count="1">
    <mergeCell ref="C87:K87"/>
  </mergeCells>
  <hyperlinks>
    <hyperlink ref="J2" location="'Index'!A1" display="'Index'!A1" xr:uid="{AAA88D25-B5CF-4D66-B2A3-471D5E3F2E2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EF46-B8A5-4E25-AA75-BB5793FF35F5}">
  <sheetPr codeName="Sheet1"/>
  <dimension ref="A1:IV82"/>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3978</v>
      </c>
      <c r="J2" s="38" t="s">
        <v>4913</v>
      </c>
    </row>
    <row r="3" spans="1:54" ht="16.5" x14ac:dyDescent="0.3">
      <c r="C3" s="1" t="s">
        <v>28</v>
      </c>
      <c r="D3" s="21" t="s">
        <v>3979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1547</v>
      </c>
      <c r="C24" s="57" t="s">
        <v>1548</v>
      </c>
      <c r="D24" s="54" t="s">
        <v>1549</v>
      </c>
      <c r="E24" s="6" t="s">
        <v>189</v>
      </c>
      <c r="F24" s="19">
        <v>11980000</v>
      </c>
      <c r="G24" s="24">
        <v>11974.56</v>
      </c>
      <c r="H24" s="24">
        <v>29.18</v>
      </c>
      <c r="I24" s="31">
        <v>5.4054500000000001</v>
      </c>
      <c r="J24" s="31"/>
      <c r="K24" s="35"/>
    </row>
    <row r="25" spans="1:11" x14ac:dyDescent="0.25">
      <c r="C25" s="58" t="s">
        <v>175</v>
      </c>
      <c r="D25" s="54"/>
      <c r="E25" s="6"/>
      <c r="F25" s="19"/>
      <c r="G25" s="25">
        <v>11974.56</v>
      </c>
      <c r="H25" s="25">
        <v>29.18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3980</v>
      </c>
      <c r="C28" s="57" t="s">
        <v>3981</v>
      </c>
      <c r="D28" s="54" t="s">
        <v>3982</v>
      </c>
      <c r="E28" s="6" t="s">
        <v>189</v>
      </c>
      <c r="F28" s="19">
        <v>3900000</v>
      </c>
      <c r="G28" s="24">
        <v>3903.23</v>
      </c>
      <c r="H28" s="24">
        <v>9.51</v>
      </c>
      <c r="I28" s="31">
        <v>5.54</v>
      </c>
      <c r="J28" s="31"/>
      <c r="K28" s="35"/>
    </row>
    <row r="29" spans="1:11" x14ac:dyDescent="0.25">
      <c r="B29" s="8" t="s">
        <v>1263</v>
      </c>
      <c r="C29" s="57" t="s">
        <v>1264</v>
      </c>
      <c r="D29" s="54" t="s">
        <v>1265</v>
      </c>
      <c r="E29" s="6" t="s">
        <v>189</v>
      </c>
      <c r="F29" s="19">
        <v>3500000</v>
      </c>
      <c r="G29" s="24">
        <v>3506.12</v>
      </c>
      <c r="H29" s="24">
        <v>8.5399999999999991</v>
      </c>
      <c r="I29" s="31">
        <v>5.54</v>
      </c>
      <c r="J29" s="31"/>
      <c r="K29" s="35"/>
    </row>
    <row r="30" spans="1:11" x14ac:dyDescent="0.25">
      <c r="B30" s="8" t="s">
        <v>3983</v>
      </c>
      <c r="C30" s="57" t="s">
        <v>3984</v>
      </c>
      <c r="D30" s="54" t="s">
        <v>3985</v>
      </c>
      <c r="E30" s="6" t="s">
        <v>189</v>
      </c>
      <c r="F30" s="19">
        <v>2950500</v>
      </c>
      <c r="G30" s="24">
        <v>2952.96</v>
      </c>
      <c r="H30" s="24">
        <v>7.2</v>
      </c>
      <c r="I30" s="31">
        <v>5.5686</v>
      </c>
      <c r="J30" s="31"/>
      <c r="K30" s="35"/>
    </row>
    <row r="31" spans="1:11" x14ac:dyDescent="0.25">
      <c r="B31" s="8" t="s">
        <v>3986</v>
      </c>
      <c r="C31" s="57" t="s">
        <v>3987</v>
      </c>
      <c r="D31" s="54" t="s">
        <v>3988</v>
      </c>
      <c r="E31" s="6" t="s">
        <v>189</v>
      </c>
      <c r="F31" s="19">
        <v>2500000</v>
      </c>
      <c r="G31" s="24">
        <v>2502.08</v>
      </c>
      <c r="H31" s="24">
        <v>6.1</v>
      </c>
      <c r="I31" s="31">
        <v>5.54</v>
      </c>
      <c r="J31" s="31"/>
      <c r="K31" s="35"/>
    </row>
    <row r="32" spans="1:11" x14ac:dyDescent="0.25">
      <c r="B32" s="8" t="s">
        <v>3989</v>
      </c>
      <c r="C32" s="57" t="s">
        <v>3990</v>
      </c>
      <c r="D32" s="54" t="s">
        <v>3991</v>
      </c>
      <c r="E32" s="6" t="s">
        <v>189</v>
      </c>
      <c r="F32" s="19">
        <v>2000000</v>
      </c>
      <c r="G32" s="24">
        <v>2001.63</v>
      </c>
      <c r="H32" s="24">
        <v>4.88</v>
      </c>
      <c r="I32" s="31">
        <v>5.5886500000000003</v>
      </c>
      <c r="J32" s="31"/>
      <c r="K32" s="35"/>
    </row>
    <row r="33" spans="1:11" x14ac:dyDescent="0.25">
      <c r="C33" s="58" t="s">
        <v>175</v>
      </c>
      <c r="D33" s="54"/>
      <c r="E33" s="6"/>
      <c r="F33" s="19"/>
      <c r="G33" s="25">
        <v>14866.02</v>
      </c>
      <c r="H33" s="25">
        <v>36.229999999999997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3992</v>
      </c>
      <c r="C45" s="57" t="s">
        <v>3993</v>
      </c>
      <c r="D45" s="54" t="s">
        <v>3994</v>
      </c>
      <c r="E45" s="6" t="s">
        <v>189</v>
      </c>
      <c r="F45" s="19">
        <v>4400400</v>
      </c>
      <c r="G45" s="24">
        <v>4386.3900000000003</v>
      </c>
      <c r="H45" s="24">
        <v>10.69</v>
      </c>
      <c r="I45" s="31">
        <v>5.55</v>
      </c>
      <c r="J45" s="31"/>
      <c r="K45" s="35"/>
    </row>
    <row r="46" spans="1:11" x14ac:dyDescent="0.25">
      <c r="B46" s="8" t="s">
        <v>3958</v>
      </c>
      <c r="C46" s="57" t="s">
        <v>3959</v>
      </c>
      <c r="D46" s="54" t="s">
        <v>3960</v>
      </c>
      <c r="E46" s="6" t="s">
        <v>189</v>
      </c>
      <c r="F46" s="19">
        <v>4339300</v>
      </c>
      <c r="G46" s="24">
        <v>4315.8900000000003</v>
      </c>
      <c r="H46" s="24">
        <v>10.52</v>
      </c>
      <c r="I46" s="31">
        <v>5.4987500000000002</v>
      </c>
      <c r="J46" s="31"/>
      <c r="K46" s="35"/>
    </row>
    <row r="47" spans="1:11" x14ac:dyDescent="0.25">
      <c r="B47" s="8" t="s">
        <v>2723</v>
      </c>
      <c r="C47" s="57" t="s">
        <v>2724</v>
      </c>
      <c r="D47" s="54" t="s">
        <v>2725</v>
      </c>
      <c r="E47" s="6" t="s">
        <v>189</v>
      </c>
      <c r="F47" s="19">
        <v>1063800</v>
      </c>
      <c r="G47" s="24">
        <v>1062</v>
      </c>
      <c r="H47" s="24">
        <v>2.59</v>
      </c>
      <c r="I47" s="31">
        <v>5.61165</v>
      </c>
      <c r="J47" s="31"/>
      <c r="K47" s="35"/>
    </row>
    <row r="48" spans="1:11" x14ac:dyDescent="0.25">
      <c r="B48" s="8" t="s">
        <v>3995</v>
      </c>
      <c r="C48" s="57" t="s">
        <v>3996</v>
      </c>
      <c r="D48" s="54" t="s">
        <v>3997</v>
      </c>
      <c r="E48" s="6" t="s">
        <v>189</v>
      </c>
      <c r="F48" s="19">
        <v>1003600</v>
      </c>
      <c r="G48" s="24">
        <v>999.82</v>
      </c>
      <c r="H48" s="24">
        <v>2.44</v>
      </c>
      <c r="I48" s="31">
        <v>5.5253500000000004</v>
      </c>
      <c r="J48" s="31"/>
      <c r="K48" s="35"/>
    </row>
    <row r="49" spans="1:11" x14ac:dyDescent="0.25">
      <c r="C49" s="58" t="s">
        <v>175</v>
      </c>
      <c r="D49" s="54"/>
      <c r="E49" s="6"/>
      <c r="F49" s="19"/>
      <c r="G49" s="25">
        <v>10764.1</v>
      </c>
      <c r="H49" s="25">
        <v>26.24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190</v>
      </c>
      <c r="C63" s="57" t="s">
        <v>191</v>
      </c>
      <c r="D63" s="54"/>
      <c r="E63" s="6"/>
      <c r="F63" s="19"/>
      <c r="G63" s="24">
        <v>2613.12</v>
      </c>
      <c r="H63" s="24">
        <v>6.37</v>
      </c>
      <c r="I63" s="31"/>
      <c r="J63" s="31"/>
      <c r="K63" s="35"/>
    </row>
    <row r="64" spans="1:11" x14ac:dyDescent="0.25">
      <c r="C64" s="58" t="s">
        <v>175</v>
      </c>
      <c r="D64" s="54"/>
      <c r="E64" s="6"/>
      <c r="F64" s="19"/>
      <c r="G64" s="25">
        <v>2613.12</v>
      </c>
      <c r="H64" s="25">
        <v>6.37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5239</v>
      </c>
      <c r="D67" s="54"/>
      <c r="E67" s="6"/>
      <c r="F67" s="19"/>
      <c r="G67" s="24" t="s">
        <v>2</v>
      </c>
      <c r="H67" s="24" t="s">
        <v>2</v>
      </c>
      <c r="I67" s="31"/>
      <c r="J67" s="31"/>
      <c r="K67" s="35"/>
      <c r="L67" s="3"/>
      <c r="AI67" s="3"/>
      <c r="AV67" s="3"/>
      <c r="AX67" s="3"/>
      <c r="BB67" s="3"/>
    </row>
    <row r="68" spans="1:54" x14ac:dyDescent="0.25">
      <c r="B68" s="8"/>
      <c r="C68" s="57" t="s">
        <v>192</v>
      </c>
      <c r="D68" s="54"/>
      <c r="E68" s="6"/>
      <c r="F68" s="19"/>
      <c r="G68" s="24">
        <v>815.94</v>
      </c>
      <c r="H68" s="24">
        <v>1.98</v>
      </c>
      <c r="I68" s="31"/>
      <c r="J68" s="31"/>
      <c r="K68" s="35"/>
    </row>
    <row r="69" spans="1:54" x14ac:dyDescent="0.25">
      <c r="C69" s="58" t="s">
        <v>175</v>
      </c>
      <c r="D69" s="54"/>
      <c r="E69" s="6"/>
      <c r="F69" s="19"/>
      <c r="G69" s="25">
        <v>815.94</v>
      </c>
      <c r="H69" s="25">
        <v>1.98</v>
      </c>
      <c r="I69" s="31"/>
      <c r="J69" s="31"/>
      <c r="K69" s="35"/>
    </row>
    <row r="70" spans="1:54" x14ac:dyDescent="0.25">
      <c r="C70" s="57"/>
      <c r="D70" s="54"/>
      <c r="E70" s="6"/>
      <c r="F70" s="19"/>
      <c r="G70" s="24"/>
      <c r="H70" s="24"/>
      <c r="I70" s="31"/>
      <c r="J70" s="31"/>
      <c r="K70" s="35"/>
    </row>
    <row r="71" spans="1:54" x14ac:dyDescent="0.25">
      <c r="C71" s="60" t="s">
        <v>193</v>
      </c>
      <c r="D71" s="55"/>
      <c r="E71" s="5"/>
      <c r="F71" s="20"/>
      <c r="G71" s="26">
        <v>41033.74</v>
      </c>
      <c r="H71" s="26">
        <v>100</v>
      </c>
      <c r="I71" s="32"/>
      <c r="J71" s="32"/>
      <c r="K71" s="36"/>
    </row>
    <row r="74" spans="1:54" x14ac:dyDescent="0.25">
      <c r="C74" s="1" t="s">
        <v>194</v>
      </c>
    </row>
    <row r="75" spans="1:54" x14ac:dyDescent="0.25">
      <c r="C75" s="37" t="s">
        <v>195</v>
      </c>
      <c r="D75" s="37"/>
      <c r="E75" s="37"/>
      <c r="F75" s="37"/>
      <c r="G75" s="37"/>
      <c r="H75" s="37"/>
      <c r="I75" s="37"/>
      <c r="J75" s="37"/>
      <c r="K75" s="37"/>
    </row>
    <row r="76" spans="1:54" x14ac:dyDescent="0.25">
      <c r="C76" s="2" t="s">
        <v>196</v>
      </c>
    </row>
    <row r="77" spans="1:54" x14ac:dyDescent="0.25">
      <c r="C77" s="2" t="s">
        <v>197</v>
      </c>
    </row>
    <row r="78" spans="1:54" ht="30" customHeight="1" x14ac:dyDescent="0.25">
      <c r="C78" s="92" t="s">
        <v>198</v>
      </c>
      <c r="D78" s="93"/>
      <c r="E78" s="93"/>
      <c r="F78" s="93"/>
      <c r="G78" s="93"/>
      <c r="H78" s="93"/>
      <c r="I78" s="93"/>
      <c r="J78" s="93"/>
      <c r="K78" s="93"/>
    </row>
    <row r="79" spans="1:54" x14ac:dyDescent="0.25">
      <c r="C79" s="2" t="s">
        <v>199</v>
      </c>
    </row>
    <row r="81" spans="3:5" x14ac:dyDescent="0.25">
      <c r="C81" s="1" t="s">
        <v>5400</v>
      </c>
      <c r="E81" s="90" t="s">
        <v>5401</v>
      </c>
    </row>
    <row r="82" spans="3:5" x14ac:dyDescent="0.25">
      <c r="E82" s="2" t="s">
        <v>5448</v>
      </c>
    </row>
  </sheetData>
  <mergeCells count="1">
    <mergeCell ref="C78:K78"/>
  </mergeCells>
  <hyperlinks>
    <hyperlink ref="J2" location="'Index'!A1" display="'Index'!A1" xr:uid="{EFF993CB-DC8A-4613-8B4C-63619C32797B}"/>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6DA76-646F-4AC9-BD76-39B4F94F44BD}">
  <sheetPr codeName="Sheet1"/>
  <dimension ref="A1:IV76"/>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3998</v>
      </c>
      <c r="J2" s="38" t="s">
        <v>4913</v>
      </c>
    </row>
    <row r="3" spans="1:54" ht="16.5" x14ac:dyDescent="0.3">
      <c r="C3" s="1" t="s">
        <v>28</v>
      </c>
      <c r="D3" s="21" t="s">
        <v>3999</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1544</v>
      </c>
      <c r="C24" s="57" t="s">
        <v>1545</v>
      </c>
      <c r="D24" s="54" t="s">
        <v>1546</v>
      </c>
      <c r="E24" s="6" t="s">
        <v>189</v>
      </c>
      <c r="F24" s="19">
        <v>1500000</v>
      </c>
      <c r="G24" s="24">
        <v>1500.13</v>
      </c>
      <c r="H24" s="24">
        <v>7.55</v>
      </c>
      <c r="I24" s="31">
        <v>5.6874232999999998</v>
      </c>
      <c r="J24" s="31"/>
      <c r="K24" s="35"/>
    </row>
    <row r="25" spans="1:11" x14ac:dyDescent="0.25">
      <c r="C25" s="58" t="s">
        <v>175</v>
      </c>
      <c r="D25" s="54"/>
      <c r="E25" s="6"/>
      <c r="F25" s="19"/>
      <c r="G25" s="25">
        <v>1500.13</v>
      </c>
      <c r="H25" s="25">
        <v>7.55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4000</v>
      </c>
      <c r="C39" s="57" t="s">
        <v>4001</v>
      </c>
      <c r="D39" s="54" t="s">
        <v>4002</v>
      </c>
      <c r="E39" s="6" t="s">
        <v>189</v>
      </c>
      <c r="F39" s="19">
        <v>18000000</v>
      </c>
      <c r="G39" s="24">
        <v>17465.689999999999</v>
      </c>
      <c r="H39" s="24">
        <v>87.95</v>
      </c>
      <c r="I39" s="31">
        <v>5.8444148</v>
      </c>
      <c r="J39" s="31"/>
      <c r="K39" s="35"/>
    </row>
    <row r="40" spans="1:11" x14ac:dyDescent="0.25">
      <c r="B40" s="8" t="s">
        <v>4003</v>
      </c>
      <c r="C40" s="57" t="s">
        <v>4001</v>
      </c>
      <c r="D40" s="54" t="s">
        <v>4004</v>
      </c>
      <c r="E40" s="6" t="s">
        <v>189</v>
      </c>
      <c r="F40" s="19">
        <v>506700</v>
      </c>
      <c r="G40" s="24">
        <v>491.66</v>
      </c>
      <c r="H40" s="24">
        <v>2.48</v>
      </c>
      <c r="I40" s="31">
        <v>5.8444148</v>
      </c>
      <c r="J40" s="31"/>
      <c r="K40" s="35"/>
    </row>
    <row r="41" spans="1:11" x14ac:dyDescent="0.25">
      <c r="B41" s="8" t="s">
        <v>3391</v>
      </c>
      <c r="C41" s="57" t="s">
        <v>3392</v>
      </c>
      <c r="D41" s="54" t="s">
        <v>3393</v>
      </c>
      <c r="E41" s="6" t="s">
        <v>189</v>
      </c>
      <c r="F41" s="19">
        <v>250000</v>
      </c>
      <c r="G41" s="24">
        <v>243.78</v>
      </c>
      <c r="H41" s="24">
        <v>1.23</v>
      </c>
      <c r="I41" s="31">
        <v>5.7507000000000001</v>
      </c>
      <c r="J41" s="31"/>
      <c r="K41" s="35"/>
    </row>
    <row r="42" spans="1:11" x14ac:dyDescent="0.25">
      <c r="B42" s="8" t="s">
        <v>3433</v>
      </c>
      <c r="C42" s="57" t="s">
        <v>3434</v>
      </c>
      <c r="D42" s="54" t="s">
        <v>3435</v>
      </c>
      <c r="E42" s="6" t="s">
        <v>189</v>
      </c>
      <c r="F42" s="19">
        <v>100000</v>
      </c>
      <c r="G42" s="24">
        <v>96.96</v>
      </c>
      <c r="H42" s="24">
        <v>0.49</v>
      </c>
      <c r="I42" s="31">
        <v>5.8990133</v>
      </c>
      <c r="J42" s="31"/>
      <c r="K42" s="35"/>
    </row>
    <row r="43" spans="1:11" x14ac:dyDescent="0.25">
      <c r="C43" s="58" t="s">
        <v>175</v>
      </c>
      <c r="D43" s="54"/>
      <c r="E43" s="6"/>
      <c r="F43" s="19"/>
      <c r="G43" s="25">
        <v>18298.09</v>
      </c>
      <c r="H43" s="25">
        <v>92.15</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190</v>
      </c>
      <c r="C57" s="57" t="s">
        <v>191</v>
      </c>
      <c r="D57" s="54"/>
      <c r="E57" s="6"/>
      <c r="F57" s="19"/>
      <c r="G57" s="24">
        <v>11.62</v>
      </c>
      <c r="H57" s="24">
        <v>0.06</v>
      </c>
      <c r="I57" s="31"/>
      <c r="J57" s="31"/>
      <c r="K57" s="35"/>
    </row>
    <row r="58" spans="1:54" x14ac:dyDescent="0.25">
      <c r="C58" s="58" t="s">
        <v>175</v>
      </c>
      <c r="D58" s="54"/>
      <c r="E58" s="6"/>
      <c r="F58" s="19"/>
      <c r="G58" s="25">
        <v>11.62</v>
      </c>
      <c r="H58" s="25">
        <v>0.06</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5239</v>
      </c>
      <c r="D61" s="54"/>
      <c r="E61" s="6"/>
      <c r="F61" s="19"/>
      <c r="G61" s="24" t="s">
        <v>2</v>
      </c>
      <c r="H61" s="24" t="s">
        <v>2</v>
      </c>
      <c r="I61" s="31"/>
      <c r="J61" s="31"/>
      <c r="K61" s="35"/>
      <c r="L61" s="3"/>
      <c r="AI61" s="3"/>
      <c r="AV61" s="3"/>
      <c r="AX61" s="3"/>
      <c r="BB61" s="3"/>
    </row>
    <row r="62" spans="1:54" x14ac:dyDescent="0.25">
      <c r="B62" s="8"/>
      <c r="C62" s="57" t="s">
        <v>192</v>
      </c>
      <c r="D62" s="54"/>
      <c r="E62" s="6"/>
      <c r="F62" s="19"/>
      <c r="G62" s="24">
        <v>49.5</v>
      </c>
      <c r="H62" s="24">
        <v>0.24</v>
      </c>
      <c r="I62" s="31"/>
      <c r="J62" s="31"/>
      <c r="K62" s="35"/>
    </row>
    <row r="63" spans="1:54" x14ac:dyDescent="0.25">
      <c r="C63" s="58" t="s">
        <v>175</v>
      </c>
      <c r="D63" s="54"/>
      <c r="E63" s="6"/>
      <c r="F63" s="19"/>
      <c r="G63" s="25">
        <v>49.5</v>
      </c>
      <c r="H63" s="25">
        <v>0.24</v>
      </c>
      <c r="I63" s="31"/>
      <c r="J63" s="31"/>
      <c r="K63" s="35"/>
    </row>
    <row r="64" spans="1:54" x14ac:dyDescent="0.25">
      <c r="C64" s="57"/>
      <c r="D64" s="54"/>
      <c r="E64" s="6"/>
      <c r="F64" s="19"/>
      <c r="G64" s="24"/>
      <c r="H64" s="24"/>
      <c r="I64" s="31"/>
      <c r="J64" s="31"/>
      <c r="K64" s="35"/>
    </row>
    <row r="65" spans="3:11" x14ac:dyDescent="0.25">
      <c r="C65" s="60" t="s">
        <v>193</v>
      </c>
      <c r="D65" s="55"/>
      <c r="E65" s="5"/>
      <c r="F65" s="20"/>
      <c r="G65" s="26">
        <v>19859.34</v>
      </c>
      <c r="H65" s="26">
        <v>100</v>
      </c>
      <c r="I65" s="32"/>
      <c r="J65" s="32"/>
      <c r="K65" s="36"/>
    </row>
    <row r="68" spans="3:11" x14ac:dyDescent="0.25">
      <c r="C68" s="1" t="s">
        <v>194</v>
      </c>
    </row>
    <row r="69" spans="3:11" x14ac:dyDescent="0.25">
      <c r="C69" s="37" t="s">
        <v>195</v>
      </c>
      <c r="D69" s="37"/>
      <c r="E69" s="37"/>
      <c r="F69" s="37"/>
      <c r="G69" s="37"/>
      <c r="H69" s="37"/>
      <c r="I69" s="37"/>
      <c r="J69" s="37"/>
      <c r="K69" s="37"/>
    </row>
    <row r="70" spans="3:11" x14ac:dyDescent="0.25">
      <c r="C70" s="2" t="s">
        <v>196</v>
      </c>
    </row>
    <row r="71" spans="3:11" x14ac:dyDescent="0.25">
      <c r="C71" s="2" t="s">
        <v>197</v>
      </c>
    </row>
    <row r="72" spans="3:11" ht="30" customHeight="1" x14ac:dyDescent="0.25">
      <c r="C72" s="92" t="s">
        <v>198</v>
      </c>
      <c r="D72" s="93"/>
      <c r="E72" s="93"/>
      <c r="F72" s="93"/>
      <c r="G72" s="93"/>
      <c r="H72" s="93"/>
      <c r="I72" s="93"/>
      <c r="J72" s="93"/>
      <c r="K72" s="93"/>
    </row>
    <row r="73" spans="3:11" x14ac:dyDescent="0.25">
      <c r="C73" s="2" t="s">
        <v>199</v>
      </c>
    </row>
    <row r="75" spans="3:11" x14ac:dyDescent="0.25">
      <c r="C75" s="1" t="s">
        <v>5400</v>
      </c>
      <c r="E75" s="90" t="s">
        <v>5401</v>
      </c>
    </row>
    <row r="76" spans="3:11" x14ac:dyDescent="0.25">
      <c r="E76" s="2" t="s">
        <v>5448</v>
      </c>
    </row>
  </sheetData>
  <mergeCells count="1">
    <mergeCell ref="C72:K72"/>
  </mergeCells>
  <hyperlinks>
    <hyperlink ref="J2" location="'Index'!A1" display="'Index'!A1" xr:uid="{2A6A5BD7-AAE0-4E24-9F6B-6417B5E6D851}"/>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A478D-ECA6-49AD-A544-3F6DBEED92D9}">
  <sheetPr codeName="Sheet1"/>
  <dimension ref="A1:IV221"/>
  <sheetViews>
    <sheetView showGridLines="0" zoomScale="90" zoomScaleNormal="90" workbookViewId="0">
      <pane ySplit="6" topLeftCell="A2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4005</v>
      </c>
      <c r="J2" s="38" t="s">
        <v>4913</v>
      </c>
    </row>
    <row r="3" spans="1:54" ht="16.5" x14ac:dyDescent="0.3">
      <c r="C3" s="1" t="s">
        <v>28</v>
      </c>
      <c r="D3" s="21" t="s">
        <v>4006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2431</v>
      </c>
      <c r="C10" s="57" t="s">
        <v>2432</v>
      </c>
      <c r="D10" s="54" t="s">
        <v>2433</v>
      </c>
      <c r="E10" s="6" t="s">
        <v>208</v>
      </c>
      <c r="F10" s="19">
        <v>102453</v>
      </c>
      <c r="G10" s="24">
        <v>2090.25</v>
      </c>
      <c r="H10" s="24">
        <v>2.31</v>
      </c>
      <c r="I10" s="31"/>
      <c r="J10" s="31"/>
      <c r="K10" s="35"/>
    </row>
    <row r="11" spans="1:54" x14ac:dyDescent="0.25">
      <c r="B11" s="8" t="s">
        <v>1013</v>
      </c>
      <c r="C11" s="57" t="s">
        <v>1014</v>
      </c>
      <c r="D11" s="54" t="s">
        <v>1015</v>
      </c>
      <c r="E11" s="6" t="s">
        <v>58</v>
      </c>
      <c r="F11" s="19">
        <v>32564</v>
      </c>
      <c r="G11" s="24">
        <v>1782.06</v>
      </c>
      <c r="H11" s="24">
        <v>1.97</v>
      </c>
      <c r="I11" s="31"/>
      <c r="J11" s="31"/>
      <c r="K11" s="35"/>
    </row>
    <row r="12" spans="1:54" x14ac:dyDescent="0.25">
      <c r="B12" s="8" t="s">
        <v>2266</v>
      </c>
      <c r="C12" s="57" t="s">
        <v>2267</v>
      </c>
      <c r="D12" s="54" t="s">
        <v>2268</v>
      </c>
      <c r="E12" s="6" t="s">
        <v>96</v>
      </c>
      <c r="F12" s="19">
        <v>10283</v>
      </c>
      <c r="G12" s="24">
        <v>1678.39</v>
      </c>
      <c r="H12" s="24">
        <v>1.85</v>
      </c>
      <c r="I12" s="31"/>
      <c r="J12" s="31"/>
      <c r="K12" s="35"/>
    </row>
    <row r="13" spans="1:54" x14ac:dyDescent="0.25">
      <c r="B13" s="8" t="s">
        <v>2466</v>
      </c>
      <c r="C13" s="57" t="s">
        <v>2467</v>
      </c>
      <c r="D13" s="54" t="s">
        <v>2468</v>
      </c>
      <c r="E13" s="6" t="s">
        <v>115</v>
      </c>
      <c r="F13" s="19">
        <v>3042892</v>
      </c>
      <c r="G13" s="24">
        <v>1675.11</v>
      </c>
      <c r="H13" s="24">
        <v>1.85</v>
      </c>
      <c r="I13" s="31"/>
      <c r="J13" s="31"/>
      <c r="K13" s="35"/>
    </row>
    <row r="14" spans="1:54" x14ac:dyDescent="0.25">
      <c r="B14" s="8" t="s">
        <v>914</v>
      </c>
      <c r="C14" s="57" t="s">
        <v>915</v>
      </c>
      <c r="D14" s="54" t="s">
        <v>916</v>
      </c>
      <c r="E14" s="6" t="s">
        <v>917</v>
      </c>
      <c r="F14" s="19">
        <v>84599</v>
      </c>
      <c r="G14" s="24">
        <v>1439.87</v>
      </c>
      <c r="H14" s="24">
        <v>1.59</v>
      </c>
      <c r="I14" s="31"/>
      <c r="J14" s="31"/>
      <c r="K14" s="35"/>
    </row>
    <row r="15" spans="1:54" x14ac:dyDescent="0.25">
      <c r="B15" s="8" t="s">
        <v>205</v>
      </c>
      <c r="C15" s="57" t="s">
        <v>206</v>
      </c>
      <c r="D15" s="54" t="s">
        <v>207</v>
      </c>
      <c r="E15" s="6" t="s">
        <v>208</v>
      </c>
      <c r="F15" s="19">
        <v>25498</v>
      </c>
      <c r="G15" s="24">
        <v>1410.68</v>
      </c>
      <c r="H15" s="24">
        <v>1.56</v>
      </c>
      <c r="I15" s="31"/>
      <c r="J15" s="31"/>
      <c r="K15" s="35"/>
    </row>
    <row r="16" spans="1:54" x14ac:dyDescent="0.25">
      <c r="B16" s="8" t="s">
        <v>904</v>
      </c>
      <c r="C16" s="57" t="s">
        <v>905</v>
      </c>
      <c r="D16" s="54" t="s">
        <v>906</v>
      </c>
      <c r="E16" s="6" t="s">
        <v>50</v>
      </c>
      <c r="F16" s="19">
        <v>83862</v>
      </c>
      <c r="G16" s="24">
        <v>1334.24</v>
      </c>
      <c r="H16" s="24">
        <v>1.47</v>
      </c>
      <c r="I16" s="31"/>
      <c r="J16" s="31"/>
      <c r="K16" s="35"/>
    </row>
    <row r="17" spans="2:11" x14ac:dyDescent="0.25">
      <c r="B17" s="8" t="s">
        <v>441</v>
      </c>
      <c r="C17" s="57" t="s">
        <v>442</v>
      </c>
      <c r="D17" s="54" t="s">
        <v>443</v>
      </c>
      <c r="E17" s="6" t="s">
        <v>127</v>
      </c>
      <c r="F17" s="19">
        <v>33902</v>
      </c>
      <c r="G17" s="24">
        <v>1331.16</v>
      </c>
      <c r="H17" s="24">
        <v>1.47</v>
      </c>
      <c r="I17" s="31"/>
      <c r="J17" s="31"/>
      <c r="K17" s="35"/>
    </row>
    <row r="18" spans="2:11" x14ac:dyDescent="0.25">
      <c r="B18" s="8" t="s">
        <v>921</v>
      </c>
      <c r="C18" s="57" t="s">
        <v>922</v>
      </c>
      <c r="D18" s="54" t="s">
        <v>923</v>
      </c>
      <c r="E18" s="6" t="s">
        <v>50</v>
      </c>
      <c r="F18" s="19">
        <v>26920</v>
      </c>
      <c r="G18" s="24">
        <v>1298.22</v>
      </c>
      <c r="H18" s="24">
        <v>1.43</v>
      </c>
      <c r="I18" s="31"/>
      <c r="J18" s="31"/>
      <c r="K18" s="35"/>
    </row>
    <row r="19" spans="2:11" x14ac:dyDescent="0.25">
      <c r="B19" s="8" t="s">
        <v>457</v>
      </c>
      <c r="C19" s="57" t="s">
        <v>458</v>
      </c>
      <c r="D19" s="54" t="s">
        <v>459</v>
      </c>
      <c r="E19" s="6" t="s">
        <v>141</v>
      </c>
      <c r="F19" s="19">
        <v>130730</v>
      </c>
      <c r="G19" s="24">
        <v>1267.82</v>
      </c>
      <c r="H19" s="24">
        <v>1.4</v>
      </c>
      <c r="I19" s="31"/>
      <c r="J19" s="31"/>
      <c r="K19" s="35"/>
    </row>
    <row r="20" spans="2:11" x14ac:dyDescent="0.25">
      <c r="B20" s="8" t="s">
        <v>2365</v>
      </c>
      <c r="C20" s="57" t="s">
        <v>2366</v>
      </c>
      <c r="D20" s="54" t="s">
        <v>2367</v>
      </c>
      <c r="E20" s="6" t="s">
        <v>43</v>
      </c>
      <c r="F20" s="19">
        <v>165228</v>
      </c>
      <c r="G20" s="24">
        <v>1215.33</v>
      </c>
      <c r="H20" s="24">
        <v>1.34</v>
      </c>
      <c r="I20" s="31"/>
      <c r="J20" s="31"/>
      <c r="K20" s="35"/>
    </row>
    <row r="21" spans="2:11" x14ac:dyDescent="0.25">
      <c r="B21" s="8" t="s">
        <v>444</v>
      </c>
      <c r="C21" s="57" t="s">
        <v>445</v>
      </c>
      <c r="D21" s="54" t="s">
        <v>446</v>
      </c>
      <c r="E21" s="6" t="s">
        <v>43</v>
      </c>
      <c r="F21" s="19">
        <v>616648</v>
      </c>
      <c r="G21" s="24">
        <v>1189.7</v>
      </c>
      <c r="H21" s="24">
        <v>1.31</v>
      </c>
      <c r="I21" s="31"/>
      <c r="J21" s="31"/>
      <c r="K21" s="35"/>
    </row>
    <row r="22" spans="2:11" x14ac:dyDescent="0.25">
      <c r="B22" s="8" t="s">
        <v>394</v>
      </c>
      <c r="C22" s="57" t="s">
        <v>395</v>
      </c>
      <c r="D22" s="54" t="s">
        <v>396</v>
      </c>
      <c r="E22" s="6" t="s">
        <v>111</v>
      </c>
      <c r="F22" s="19">
        <v>60690</v>
      </c>
      <c r="G22" s="24">
        <v>1159.97</v>
      </c>
      <c r="H22" s="24">
        <v>1.28</v>
      </c>
      <c r="I22" s="31"/>
      <c r="J22" s="31"/>
      <c r="K22" s="35"/>
    </row>
    <row r="23" spans="2:11" x14ac:dyDescent="0.25">
      <c r="B23" s="8" t="s">
        <v>2370</v>
      </c>
      <c r="C23" s="57" t="s">
        <v>2371</v>
      </c>
      <c r="D23" s="54" t="s">
        <v>2372</v>
      </c>
      <c r="E23" s="6" t="s">
        <v>43</v>
      </c>
      <c r="F23" s="19">
        <v>1659071</v>
      </c>
      <c r="G23" s="24">
        <v>1157.53</v>
      </c>
      <c r="H23" s="24">
        <v>1.28</v>
      </c>
      <c r="I23" s="31"/>
      <c r="J23" s="31"/>
      <c r="K23" s="35"/>
    </row>
    <row r="24" spans="2:11" x14ac:dyDescent="0.25">
      <c r="B24" s="8" t="s">
        <v>243</v>
      </c>
      <c r="C24" s="57" t="s">
        <v>244</v>
      </c>
      <c r="D24" s="54" t="s">
        <v>245</v>
      </c>
      <c r="E24" s="6" t="s">
        <v>246</v>
      </c>
      <c r="F24" s="19">
        <v>331573</v>
      </c>
      <c r="G24" s="24">
        <v>1136.96</v>
      </c>
      <c r="H24" s="24">
        <v>1.26</v>
      </c>
      <c r="I24" s="31"/>
      <c r="J24" s="31"/>
      <c r="K24" s="35"/>
    </row>
    <row r="25" spans="2:11" x14ac:dyDescent="0.25">
      <c r="B25" s="8" t="s">
        <v>259</v>
      </c>
      <c r="C25" s="57" t="s">
        <v>260</v>
      </c>
      <c r="D25" s="54" t="s">
        <v>261</v>
      </c>
      <c r="E25" s="6" t="s">
        <v>75</v>
      </c>
      <c r="F25" s="19">
        <v>240925</v>
      </c>
      <c r="G25" s="24">
        <v>1068.26</v>
      </c>
      <c r="H25" s="24">
        <v>1.18</v>
      </c>
      <c r="I25" s="31"/>
      <c r="J25" s="31"/>
      <c r="K25" s="35"/>
    </row>
    <row r="26" spans="2:11" x14ac:dyDescent="0.25">
      <c r="B26" s="8" t="s">
        <v>3048</v>
      </c>
      <c r="C26" s="57" t="s">
        <v>1177</v>
      </c>
      <c r="D26" s="54" t="s">
        <v>3049</v>
      </c>
      <c r="E26" s="6" t="s">
        <v>43</v>
      </c>
      <c r="F26" s="19">
        <v>4940409</v>
      </c>
      <c r="G26" s="24">
        <v>1049.8399999999999</v>
      </c>
      <c r="H26" s="24">
        <v>1.1599999999999999</v>
      </c>
      <c r="I26" s="31"/>
      <c r="J26" s="31"/>
      <c r="K26" s="35"/>
    </row>
    <row r="27" spans="2:11" x14ac:dyDescent="0.25">
      <c r="B27" s="8" t="s">
        <v>1912</v>
      </c>
      <c r="C27" s="57" t="s">
        <v>1913</v>
      </c>
      <c r="D27" s="54" t="s">
        <v>1914</v>
      </c>
      <c r="E27" s="6" t="s">
        <v>79</v>
      </c>
      <c r="F27" s="19">
        <v>66108</v>
      </c>
      <c r="G27" s="24">
        <v>1041.8</v>
      </c>
      <c r="H27" s="24">
        <v>1.1499999999999999</v>
      </c>
      <c r="I27" s="31"/>
      <c r="J27" s="31"/>
      <c r="K27" s="35"/>
    </row>
    <row r="28" spans="2:11" x14ac:dyDescent="0.25">
      <c r="B28" s="8" t="s">
        <v>2357</v>
      </c>
      <c r="C28" s="57" t="s">
        <v>2358</v>
      </c>
      <c r="D28" s="54" t="s">
        <v>2359</v>
      </c>
      <c r="E28" s="6" t="s">
        <v>917</v>
      </c>
      <c r="F28" s="19">
        <v>92163</v>
      </c>
      <c r="G28" s="24">
        <v>1035.73</v>
      </c>
      <c r="H28" s="24">
        <v>1.1399999999999999</v>
      </c>
      <c r="I28" s="31"/>
      <c r="J28" s="31"/>
      <c r="K28" s="35"/>
    </row>
    <row r="29" spans="2:11" x14ac:dyDescent="0.25">
      <c r="B29" s="8" t="s">
        <v>2368</v>
      </c>
      <c r="C29" s="57" t="s">
        <v>1807</v>
      </c>
      <c r="D29" s="54" t="s">
        <v>2369</v>
      </c>
      <c r="E29" s="6" t="s">
        <v>43</v>
      </c>
      <c r="F29" s="19">
        <v>141180</v>
      </c>
      <c r="G29" s="24">
        <v>1032.5899999999999</v>
      </c>
      <c r="H29" s="24">
        <v>1.1399999999999999</v>
      </c>
      <c r="I29" s="31"/>
      <c r="J29" s="31"/>
      <c r="K29" s="35"/>
    </row>
    <row r="30" spans="2:11" x14ac:dyDescent="0.25">
      <c r="B30" s="8" t="s">
        <v>493</v>
      </c>
      <c r="C30" s="57" t="s">
        <v>494</v>
      </c>
      <c r="D30" s="54" t="s">
        <v>495</v>
      </c>
      <c r="E30" s="6" t="s">
        <v>330</v>
      </c>
      <c r="F30" s="19">
        <v>36416</v>
      </c>
      <c r="G30" s="24">
        <v>1028.24</v>
      </c>
      <c r="H30" s="24">
        <v>1.1399999999999999</v>
      </c>
      <c r="I30" s="31"/>
      <c r="J30" s="31"/>
      <c r="K30" s="35"/>
    </row>
    <row r="31" spans="2:11" x14ac:dyDescent="0.25">
      <c r="B31" s="8" t="s">
        <v>221</v>
      </c>
      <c r="C31" s="57" t="s">
        <v>222</v>
      </c>
      <c r="D31" s="54" t="s">
        <v>223</v>
      </c>
      <c r="E31" s="6" t="s">
        <v>224</v>
      </c>
      <c r="F31" s="19">
        <v>717775</v>
      </c>
      <c r="G31" s="24">
        <v>1024.05</v>
      </c>
      <c r="H31" s="24">
        <v>1.1299999999999999</v>
      </c>
      <c r="I31" s="31"/>
      <c r="J31" s="31"/>
      <c r="K31" s="35"/>
    </row>
    <row r="32" spans="2:11" x14ac:dyDescent="0.25">
      <c r="B32" s="8" t="s">
        <v>2214</v>
      </c>
      <c r="C32" s="57" t="s">
        <v>2215</v>
      </c>
      <c r="D32" s="54" t="s">
        <v>2216</v>
      </c>
      <c r="E32" s="6" t="s">
        <v>450</v>
      </c>
      <c r="F32" s="19">
        <v>142633</v>
      </c>
      <c r="G32" s="24">
        <v>935.39</v>
      </c>
      <c r="H32" s="24">
        <v>1.03</v>
      </c>
      <c r="I32" s="31"/>
      <c r="J32" s="31"/>
      <c r="K32" s="35"/>
    </row>
    <row r="33" spans="2:11" x14ac:dyDescent="0.25">
      <c r="B33" s="8" t="s">
        <v>2389</v>
      </c>
      <c r="C33" s="57" t="s">
        <v>2390</v>
      </c>
      <c r="D33" s="54" t="s">
        <v>2391</v>
      </c>
      <c r="E33" s="6" t="s">
        <v>513</v>
      </c>
      <c r="F33" s="19">
        <v>132774</v>
      </c>
      <c r="G33" s="24">
        <v>925.97</v>
      </c>
      <c r="H33" s="24">
        <v>1.02</v>
      </c>
      <c r="I33" s="31"/>
      <c r="J33" s="31"/>
      <c r="K33" s="35"/>
    </row>
    <row r="34" spans="2:11" x14ac:dyDescent="0.25">
      <c r="B34" s="8" t="s">
        <v>4008</v>
      </c>
      <c r="C34" s="57" t="s">
        <v>4009</v>
      </c>
      <c r="D34" s="54" t="s">
        <v>4010</v>
      </c>
      <c r="E34" s="6" t="s">
        <v>115</v>
      </c>
      <c r="F34" s="19">
        <v>31101</v>
      </c>
      <c r="G34" s="24">
        <v>920.75</v>
      </c>
      <c r="H34" s="24">
        <v>1.02</v>
      </c>
      <c r="I34" s="31"/>
      <c r="J34" s="31"/>
      <c r="K34" s="35"/>
    </row>
    <row r="35" spans="2:11" x14ac:dyDescent="0.25">
      <c r="B35" s="8" t="s">
        <v>2504</v>
      </c>
      <c r="C35" s="57" t="s">
        <v>2505</v>
      </c>
      <c r="D35" s="54" t="s">
        <v>2506</v>
      </c>
      <c r="E35" s="6" t="s">
        <v>127</v>
      </c>
      <c r="F35" s="19">
        <v>12612</v>
      </c>
      <c r="G35" s="24">
        <v>918.91</v>
      </c>
      <c r="H35" s="24">
        <v>1.02</v>
      </c>
      <c r="I35" s="31"/>
      <c r="J35" s="31"/>
      <c r="K35" s="35"/>
    </row>
    <row r="36" spans="2:11" x14ac:dyDescent="0.25">
      <c r="B36" s="8" t="s">
        <v>397</v>
      </c>
      <c r="C36" s="57" t="s">
        <v>398</v>
      </c>
      <c r="D36" s="54" t="s">
        <v>399</v>
      </c>
      <c r="E36" s="6" t="s">
        <v>156</v>
      </c>
      <c r="F36" s="19">
        <v>213145</v>
      </c>
      <c r="G36" s="24">
        <v>901.5</v>
      </c>
      <c r="H36" s="24">
        <v>1</v>
      </c>
      <c r="I36" s="31"/>
      <c r="J36" s="31"/>
      <c r="K36" s="35"/>
    </row>
    <row r="37" spans="2:11" x14ac:dyDescent="0.25">
      <c r="B37" s="8" t="s">
        <v>324</v>
      </c>
      <c r="C37" s="57" t="s">
        <v>325</v>
      </c>
      <c r="D37" s="54" t="s">
        <v>326</v>
      </c>
      <c r="E37" s="6" t="s">
        <v>145</v>
      </c>
      <c r="F37" s="19">
        <v>26787</v>
      </c>
      <c r="G37" s="24">
        <v>829.51</v>
      </c>
      <c r="H37" s="24">
        <v>0.92</v>
      </c>
      <c r="I37" s="31"/>
      <c r="J37" s="31"/>
      <c r="K37" s="35"/>
    </row>
    <row r="38" spans="2:11" x14ac:dyDescent="0.25">
      <c r="B38" s="8" t="s">
        <v>250</v>
      </c>
      <c r="C38" s="57" t="s">
        <v>251</v>
      </c>
      <c r="D38" s="54" t="s">
        <v>252</v>
      </c>
      <c r="E38" s="6" t="s">
        <v>86</v>
      </c>
      <c r="F38" s="19">
        <v>26903</v>
      </c>
      <c r="G38" s="24">
        <v>827.83</v>
      </c>
      <c r="H38" s="24">
        <v>0.91</v>
      </c>
      <c r="I38" s="31"/>
      <c r="J38" s="31"/>
      <c r="K38" s="35"/>
    </row>
    <row r="39" spans="2:11" x14ac:dyDescent="0.25">
      <c r="B39" s="8" t="s">
        <v>218</v>
      </c>
      <c r="C39" s="57" t="s">
        <v>219</v>
      </c>
      <c r="D39" s="54" t="s">
        <v>220</v>
      </c>
      <c r="E39" s="6" t="s">
        <v>145</v>
      </c>
      <c r="F39" s="19">
        <v>66888</v>
      </c>
      <c r="G39" s="24">
        <v>810.95</v>
      </c>
      <c r="H39" s="24">
        <v>0.9</v>
      </c>
      <c r="I39" s="31"/>
      <c r="J39" s="31"/>
      <c r="K39" s="35"/>
    </row>
    <row r="40" spans="2:11" x14ac:dyDescent="0.25">
      <c r="B40" s="8" t="s">
        <v>153</v>
      </c>
      <c r="C40" s="57" t="s">
        <v>154</v>
      </c>
      <c r="D40" s="54" t="s">
        <v>155</v>
      </c>
      <c r="E40" s="6" t="s">
        <v>156</v>
      </c>
      <c r="F40" s="19">
        <v>342372</v>
      </c>
      <c r="G40" s="24">
        <v>795.6</v>
      </c>
      <c r="H40" s="24">
        <v>0.88</v>
      </c>
      <c r="I40" s="31"/>
      <c r="J40" s="31"/>
      <c r="K40" s="35"/>
    </row>
    <row r="41" spans="2:11" x14ac:dyDescent="0.25">
      <c r="B41" s="8" t="s">
        <v>4011</v>
      </c>
      <c r="C41" s="57" t="s">
        <v>4012</v>
      </c>
      <c r="D41" s="54" t="s">
        <v>4013</v>
      </c>
      <c r="E41" s="6" t="s">
        <v>115</v>
      </c>
      <c r="F41" s="19">
        <v>23777</v>
      </c>
      <c r="G41" s="24">
        <v>791.39</v>
      </c>
      <c r="H41" s="24">
        <v>0.87</v>
      </c>
      <c r="I41" s="31"/>
      <c r="J41" s="31"/>
      <c r="K41" s="35"/>
    </row>
    <row r="42" spans="2:11" x14ac:dyDescent="0.25">
      <c r="B42" s="8" t="s">
        <v>579</v>
      </c>
      <c r="C42" s="57" t="s">
        <v>580</v>
      </c>
      <c r="D42" s="54" t="s">
        <v>581</v>
      </c>
      <c r="E42" s="6" t="s">
        <v>156</v>
      </c>
      <c r="F42" s="19">
        <v>525745</v>
      </c>
      <c r="G42" s="24">
        <v>783.41</v>
      </c>
      <c r="H42" s="24">
        <v>0.87</v>
      </c>
      <c r="I42" s="31"/>
      <c r="J42" s="31"/>
      <c r="K42" s="35"/>
    </row>
    <row r="43" spans="2:11" x14ac:dyDescent="0.25">
      <c r="B43" s="8" t="s">
        <v>2373</v>
      </c>
      <c r="C43" s="57" t="s">
        <v>668</v>
      </c>
      <c r="D43" s="54" t="s">
        <v>2374</v>
      </c>
      <c r="E43" s="6" t="s">
        <v>578</v>
      </c>
      <c r="F43" s="19">
        <v>895119</v>
      </c>
      <c r="G43" s="24">
        <v>780.54</v>
      </c>
      <c r="H43" s="24">
        <v>0.86</v>
      </c>
      <c r="I43" s="31"/>
      <c r="J43" s="31"/>
      <c r="K43" s="35"/>
    </row>
    <row r="44" spans="2:11" x14ac:dyDescent="0.25">
      <c r="B44" s="8" t="s">
        <v>853</v>
      </c>
      <c r="C44" s="57" t="s">
        <v>854</v>
      </c>
      <c r="D44" s="54" t="s">
        <v>855</v>
      </c>
      <c r="E44" s="6" t="s">
        <v>96</v>
      </c>
      <c r="F44" s="19">
        <v>57117</v>
      </c>
      <c r="G44" s="24">
        <v>773.08</v>
      </c>
      <c r="H44" s="24">
        <v>0.85</v>
      </c>
      <c r="I44" s="31"/>
      <c r="J44" s="31"/>
      <c r="K44" s="35"/>
    </row>
    <row r="45" spans="2:11" x14ac:dyDescent="0.25">
      <c r="B45" s="8" t="s">
        <v>2170</v>
      </c>
      <c r="C45" s="57" t="s">
        <v>1308</v>
      </c>
      <c r="D45" s="54" t="s">
        <v>2171</v>
      </c>
      <c r="E45" s="6" t="s">
        <v>115</v>
      </c>
      <c r="F45" s="19">
        <v>322377</v>
      </c>
      <c r="G45" s="24">
        <v>768.71</v>
      </c>
      <c r="H45" s="24">
        <v>0.85</v>
      </c>
      <c r="I45" s="31"/>
      <c r="J45" s="31"/>
      <c r="K45" s="35"/>
    </row>
    <row r="46" spans="2:11" x14ac:dyDescent="0.25">
      <c r="B46" s="8" t="s">
        <v>2392</v>
      </c>
      <c r="C46" s="57" t="s">
        <v>2393</v>
      </c>
      <c r="D46" s="54" t="s">
        <v>2394</v>
      </c>
      <c r="E46" s="6" t="s">
        <v>127</v>
      </c>
      <c r="F46" s="19">
        <v>45500</v>
      </c>
      <c r="G46" s="24">
        <v>767.18</v>
      </c>
      <c r="H46" s="24">
        <v>0.85</v>
      </c>
      <c r="I46" s="31"/>
      <c r="J46" s="31"/>
      <c r="K46" s="35"/>
    </row>
    <row r="47" spans="2:11" x14ac:dyDescent="0.25">
      <c r="B47" s="8" t="s">
        <v>215</v>
      </c>
      <c r="C47" s="57" t="s">
        <v>216</v>
      </c>
      <c r="D47" s="54" t="s">
        <v>217</v>
      </c>
      <c r="E47" s="6" t="s">
        <v>111</v>
      </c>
      <c r="F47" s="19">
        <v>14126</v>
      </c>
      <c r="G47" s="24">
        <v>766.34</v>
      </c>
      <c r="H47" s="24">
        <v>0.85</v>
      </c>
      <c r="I47" s="31"/>
      <c r="J47" s="31"/>
      <c r="K47" s="35"/>
    </row>
    <row r="48" spans="2:11" x14ac:dyDescent="0.25">
      <c r="B48" s="8" t="s">
        <v>2165</v>
      </c>
      <c r="C48" s="57" t="s">
        <v>1126</v>
      </c>
      <c r="D48" s="54" t="s">
        <v>2166</v>
      </c>
      <c r="E48" s="6" t="s">
        <v>86</v>
      </c>
      <c r="F48" s="19">
        <v>17271</v>
      </c>
      <c r="G48" s="24">
        <v>761.91</v>
      </c>
      <c r="H48" s="24">
        <v>0.84</v>
      </c>
      <c r="I48" s="31"/>
      <c r="J48" s="31"/>
      <c r="K48" s="35"/>
    </row>
    <row r="49" spans="2:11" x14ac:dyDescent="0.25">
      <c r="B49" s="8" t="s">
        <v>228</v>
      </c>
      <c r="C49" s="57" t="s">
        <v>229</v>
      </c>
      <c r="D49" s="54" t="s">
        <v>230</v>
      </c>
      <c r="E49" s="6" t="s">
        <v>111</v>
      </c>
      <c r="F49" s="19">
        <v>70159</v>
      </c>
      <c r="G49" s="24">
        <v>760.45</v>
      </c>
      <c r="H49" s="24">
        <v>0.84</v>
      </c>
      <c r="I49" s="31"/>
      <c r="J49" s="31"/>
      <c r="K49" s="35"/>
    </row>
    <row r="50" spans="2:11" x14ac:dyDescent="0.25">
      <c r="B50" s="8" t="s">
        <v>2489</v>
      </c>
      <c r="C50" s="57" t="s">
        <v>2490</v>
      </c>
      <c r="D50" s="54" t="s">
        <v>2491</v>
      </c>
      <c r="E50" s="6" t="s">
        <v>50</v>
      </c>
      <c r="F50" s="19">
        <v>28564</v>
      </c>
      <c r="G50" s="24">
        <v>758.32</v>
      </c>
      <c r="H50" s="24">
        <v>0.84</v>
      </c>
      <c r="I50" s="31"/>
      <c r="J50" s="31"/>
      <c r="K50" s="35"/>
    </row>
    <row r="51" spans="2:11" x14ac:dyDescent="0.25">
      <c r="B51" s="8" t="s">
        <v>343</v>
      </c>
      <c r="C51" s="57" t="s">
        <v>344</v>
      </c>
      <c r="D51" s="54" t="s">
        <v>345</v>
      </c>
      <c r="E51" s="6" t="s">
        <v>145</v>
      </c>
      <c r="F51" s="19">
        <v>509</v>
      </c>
      <c r="G51" s="24">
        <v>742.22</v>
      </c>
      <c r="H51" s="24">
        <v>0.82</v>
      </c>
      <c r="I51" s="31"/>
      <c r="J51" s="31"/>
      <c r="K51" s="35"/>
    </row>
    <row r="52" spans="2:11" x14ac:dyDescent="0.25">
      <c r="B52" s="8" t="s">
        <v>167</v>
      </c>
      <c r="C52" s="57" t="s">
        <v>168</v>
      </c>
      <c r="D52" s="54" t="s">
        <v>169</v>
      </c>
      <c r="E52" s="6" t="s">
        <v>170</v>
      </c>
      <c r="F52" s="19">
        <v>37690</v>
      </c>
      <c r="G52" s="24">
        <v>742.04</v>
      </c>
      <c r="H52" s="24">
        <v>0.82</v>
      </c>
      <c r="I52" s="31"/>
      <c r="J52" s="31"/>
      <c r="K52" s="35"/>
    </row>
    <row r="53" spans="2:11" x14ac:dyDescent="0.25">
      <c r="B53" s="8" t="s">
        <v>2383</v>
      </c>
      <c r="C53" s="57" t="s">
        <v>2384</v>
      </c>
      <c r="D53" s="54" t="s">
        <v>2385</v>
      </c>
      <c r="E53" s="6" t="s">
        <v>111</v>
      </c>
      <c r="F53" s="19">
        <v>37778</v>
      </c>
      <c r="G53" s="24">
        <v>737.69</v>
      </c>
      <c r="H53" s="24">
        <v>0.81</v>
      </c>
      <c r="I53" s="31"/>
      <c r="J53" s="31"/>
      <c r="K53" s="35"/>
    </row>
    <row r="54" spans="2:11" x14ac:dyDescent="0.25">
      <c r="B54" s="8" t="s">
        <v>171</v>
      </c>
      <c r="C54" s="57" t="s">
        <v>172</v>
      </c>
      <c r="D54" s="54" t="s">
        <v>173</v>
      </c>
      <c r="E54" s="6" t="s">
        <v>174</v>
      </c>
      <c r="F54" s="19">
        <v>33039</v>
      </c>
      <c r="G54" s="24">
        <v>734.26</v>
      </c>
      <c r="H54" s="24">
        <v>0.81</v>
      </c>
      <c r="I54" s="31"/>
      <c r="J54" s="31"/>
      <c r="K54" s="35"/>
    </row>
    <row r="55" spans="2:11" x14ac:dyDescent="0.25">
      <c r="B55" s="8" t="s">
        <v>2181</v>
      </c>
      <c r="C55" s="57" t="s">
        <v>2182</v>
      </c>
      <c r="D55" s="54" t="s">
        <v>2183</v>
      </c>
      <c r="E55" s="6" t="s">
        <v>170</v>
      </c>
      <c r="F55" s="19">
        <v>46804</v>
      </c>
      <c r="G55" s="24">
        <v>728.04</v>
      </c>
      <c r="H55" s="24">
        <v>0.8</v>
      </c>
      <c r="I55" s="31"/>
      <c r="J55" s="31"/>
      <c r="K55" s="35"/>
    </row>
    <row r="56" spans="2:11" x14ac:dyDescent="0.25">
      <c r="B56" s="8" t="s">
        <v>998</v>
      </c>
      <c r="C56" s="57" t="s">
        <v>999</v>
      </c>
      <c r="D56" s="54" t="s">
        <v>1000</v>
      </c>
      <c r="E56" s="6" t="s">
        <v>174</v>
      </c>
      <c r="F56" s="19">
        <v>147921</v>
      </c>
      <c r="G56" s="24">
        <v>726.74</v>
      </c>
      <c r="H56" s="24">
        <v>0.8</v>
      </c>
      <c r="I56" s="31"/>
      <c r="J56" s="31"/>
      <c r="K56" s="35"/>
    </row>
    <row r="57" spans="2:11" x14ac:dyDescent="0.25">
      <c r="B57" s="8" t="s">
        <v>2192</v>
      </c>
      <c r="C57" s="57" t="s">
        <v>2193</v>
      </c>
      <c r="D57" s="54" t="s">
        <v>2194</v>
      </c>
      <c r="E57" s="6" t="s">
        <v>450</v>
      </c>
      <c r="F57" s="19">
        <v>20322</v>
      </c>
      <c r="G57" s="24">
        <v>714.01</v>
      </c>
      <c r="H57" s="24">
        <v>0.79</v>
      </c>
      <c r="I57" s="31"/>
      <c r="J57" s="31"/>
      <c r="K57" s="35"/>
    </row>
    <row r="58" spans="2:11" x14ac:dyDescent="0.25">
      <c r="B58" s="8" t="s">
        <v>966</v>
      </c>
      <c r="C58" s="57" t="s">
        <v>967</v>
      </c>
      <c r="D58" s="54" t="s">
        <v>968</v>
      </c>
      <c r="E58" s="6" t="s">
        <v>111</v>
      </c>
      <c r="F58" s="19">
        <v>28365</v>
      </c>
      <c r="G58" s="24">
        <v>690.89</v>
      </c>
      <c r="H58" s="24">
        <v>0.76</v>
      </c>
      <c r="I58" s="31"/>
      <c r="J58" s="31"/>
      <c r="K58" s="35"/>
    </row>
    <row r="59" spans="2:11" x14ac:dyDescent="0.25">
      <c r="B59" s="8" t="s">
        <v>2513</v>
      </c>
      <c r="C59" s="57" t="s">
        <v>2514</v>
      </c>
      <c r="D59" s="54" t="s">
        <v>2515</v>
      </c>
      <c r="E59" s="6" t="s">
        <v>123</v>
      </c>
      <c r="F59" s="19">
        <v>793675</v>
      </c>
      <c r="G59" s="24">
        <v>685.1</v>
      </c>
      <c r="H59" s="24">
        <v>0.76</v>
      </c>
      <c r="I59" s="31"/>
      <c r="J59" s="31"/>
      <c r="K59" s="35"/>
    </row>
    <row r="60" spans="2:11" x14ac:dyDescent="0.25">
      <c r="B60" s="8" t="s">
        <v>2519</v>
      </c>
      <c r="C60" s="57" t="s">
        <v>2520</v>
      </c>
      <c r="D60" s="54" t="s">
        <v>2521</v>
      </c>
      <c r="E60" s="6" t="s">
        <v>127</v>
      </c>
      <c r="F60" s="19">
        <v>16197</v>
      </c>
      <c r="G60" s="24">
        <v>683.45</v>
      </c>
      <c r="H60" s="24">
        <v>0.75</v>
      </c>
      <c r="I60" s="31"/>
      <c r="J60" s="31"/>
      <c r="K60" s="35"/>
    </row>
    <row r="61" spans="2:11" x14ac:dyDescent="0.25">
      <c r="B61" s="8" t="s">
        <v>2446</v>
      </c>
      <c r="C61" s="57" t="s">
        <v>1474</v>
      </c>
      <c r="D61" s="54" t="s">
        <v>2447</v>
      </c>
      <c r="E61" s="6" t="s">
        <v>43</v>
      </c>
      <c r="F61" s="19">
        <v>484740</v>
      </c>
      <c r="G61" s="24">
        <v>671.41</v>
      </c>
      <c r="H61" s="24">
        <v>0.74</v>
      </c>
      <c r="I61" s="31"/>
      <c r="J61" s="31"/>
      <c r="K61" s="35"/>
    </row>
    <row r="62" spans="2:11" x14ac:dyDescent="0.25">
      <c r="B62" s="8" t="s">
        <v>4014</v>
      </c>
      <c r="C62" s="57" t="s">
        <v>4015</v>
      </c>
      <c r="D62" s="54" t="s">
        <v>4016</v>
      </c>
      <c r="E62" s="6" t="s">
        <v>450</v>
      </c>
      <c r="F62" s="19">
        <v>29619</v>
      </c>
      <c r="G62" s="24">
        <v>665.95</v>
      </c>
      <c r="H62" s="24">
        <v>0.74</v>
      </c>
      <c r="I62" s="31"/>
      <c r="J62" s="31"/>
      <c r="K62" s="35"/>
    </row>
    <row r="63" spans="2:11" x14ac:dyDescent="0.25">
      <c r="B63" s="8" t="s">
        <v>2859</v>
      </c>
      <c r="C63" s="57" t="s">
        <v>1419</v>
      </c>
      <c r="D63" s="54" t="s">
        <v>2860</v>
      </c>
      <c r="E63" s="6" t="s">
        <v>43</v>
      </c>
      <c r="F63" s="19">
        <v>88653</v>
      </c>
      <c r="G63" s="24">
        <v>665.52</v>
      </c>
      <c r="H63" s="24">
        <v>0.74</v>
      </c>
      <c r="I63" s="31"/>
      <c r="J63" s="31"/>
      <c r="K63" s="35"/>
    </row>
    <row r="64" spans="2:11" x14ac:dyDescent="0.25">
      <c r="B64" s="8" t="s">
        <v>1016</v>
      </c>
      <c r="C64" s="57" t="s">
        <v>1017</v>
      </c>
      <c r="D64" s="54" t="s">
        <v>1018</v>
      </c>
      <c r="E64" s="6" t="s">
        <v>1019</v>
      </c>
      <c r="F64" s="19">
        <v>867071</v>
      </c>
      <c r="G64" s="24">
        <v>662.01</v>
      </c>
      <c r="H64" s="24">
        <v>0.73</v>
      </c>
      <c r="I64" s="31"/>
      <c r="J64" s="31"/>
      <c r="K64" s="35"/>
    </row>
    <row r="65" spans="2:11" x14ac:dyDescent="0.25">
      <c r="B65" s="8" t="s">
        <v>2167</v>
      </c>
      <c r="C65" s="57" t="s">
        <v>2168</v>
      </c>
      <c r="D65" s="54" t="s">
        <v>2169</v>
      </c>
      <c r="E65" s="6" t="s">
        <v>65</v>
      </c>
      <c r="F65" s="19">
        <v>10500</v>
      </c>
      <c r="G65" s="24">
        <v>661.5</v>
      </c>
      <c r="H65" s="24">
        <v>0.73</v>
      </c>
      <c r="I65" s="31"/>
      <c r="J65" s="31"/>
      <c r="K65" s="35"/>
    </row>
    <row r="66" spans="2:11" x14ac:dyDescent="0.25">
      <c r="B66" s="8" t="s">
        <v>2864</v>
      </c>
      <c r="C66" s="57" t="s">
        <v>2865</v>
      </c>
      <c r="D66" s="54" t="s">
        <v>2866</v>
      </c>
      <c r="E66" s="6" t="s">
        <v>86</v>
      </c>
      <c r="F66" s="19">
        <v>75192</v>
      </c>
      <c r="G66" s="24">
        <v>659.4</v>
      </c>
      <c r="H66" s="24">
        <v>0.73</v>
      </c>
      <c r="I66" s="31"/>
      <c r="J66" s="31"/>
      <c r="K66" s="35"/>
    </row>
    <row r="67" spans="2:11" x14ac:dyDescent="0.25">
      <c r="B67" s="8" t="s">
        <v>116</v>
      </c>
      <c r="C67" s="57" t="s">
        <v>117</v>
      </c>
      <c r="D67" s="54" t="s">
        <v>118</v>
      </c>
      <c r="E67" s="6" t="s">
        <v>119</v>
      </c>
      <c r="F67" s="19">
        <v>1582</v>
      </c>
      <c r="G67" s="24">
        <v>643.64</v>
      </c>
      <c r="H67" s="24">
        <v>0.71</v>
      </c>
      <c r="I67" s="31"/>
      <c r="J67" s="31"/>
      <c r="K67" s="35"/>
    </row>
    <row r="68" spans="2:11" x14ac:dyDescent="0.25">
      <c r="B68" s="8" t="s">
        <v>2477</v>
      </c>
      <c r="C68" s="57" t="s">
        <v>2478</v>
      </c>
      <c r="D68" s="54" t="s">
        <v>2479</v>
      </c>
      <c r="E68" s="6" t="s">
        <v>170</v>
      </c>
      <c r="F68" s="19">
        <v>42321</v>
      </c>
      <c r="G68" s="24">
        <v>639.09</v>
      </c>
      <c r="H68" s="24">
        <v>0.71</v>
      </c>
      <c r="I68" s="31"/>
      <c r="J68" s="31"/>
      <c r="K68" s="35"/>
    </row>
    <row r="69" spans="2:11" x14ac:dyDescent="0.25">
      <c r="B69" s="8" t="s">
        <v>2463</v>
      </c>
      <c r="C69" s="57" t="s">
        <v>2464</v>
      </c>
      <c r="D69" s="54" t="s">
        <v>2465</v>
      </c>
      <c r="E69" s="6" t="s">
        <v>127</v>
      </c>
      <c r="F69" s="19">
        <v>15466</v>
      </c>
      <c r="G69" s="24">
        <v>628.28</v>
      </c>
      <c r="H69" s="24">
        <v>0.69</v>
      </c>
      <c r="I69" s="31"/>
      <c r="J69" s="31"/>
      <c r="K69" s="35"/>
    </row>
    <row r="70" spans="2:11" x14ac:dyDescent="0.25">
      <c r="B70" s="8" t="s">
        <v>321</v>
      </c>
      <c r="C70" s="57" t="s">
        <v>322</v>
      </c>
      <c r="D70" s="54" t="s">
        <v>323</v>
      </c>
      <c r="E70" s="6" t="s">
        <v>96</v>
      </c>
      <c r="F70" s="19">
        <v>32550</v>
      </c>
      <c r="G70" s="24">
        <v>612.27</v>
      </c>
      <c r="H70" s="24">
        <v>0.68</v>
      </c>
      <c r="I70" s="31"/>
      <c r="J70" s="31"/>
      <c r="K70" s="35"/>
    </row>
    <row r="71" spans="2:11" x14ac:dyDescent="0.25">
      <c r="B71" s="8" t="s">
        <v>149</v>
      </c>
      <c r="C71" s="57" t="s">
        <v>150</v>
      </c>
      <c r="D71" s="54" t="s">
        <v>151</v>
      </c>
      <c r="E71" s="6" t="s">
        <v>152</v>
      </c>
      <c r="F71" s="19">
        <v>98229</v>
      </c>
      <c r="G71" s="24">
        <v>606.47</v>
      </c>
      <c r="H71" s="24">
        <v>0.67</v>
      </c>
      <c r="I71" s="31"/>
      <c r="J71" s="31"/>
      <c r="K71" s="35"/>
    </row>
    <row r="72" spans="2:11" x14ac:dyDescent="0.25">
      <c r="B72" s="8" t="s">
        <v>2208</v>
      </c>
      <c r="C72" s="57" t="s">
        <v>2209</v>
      </c>
      <c r="D72" s="54" t="s">
        <v>2210</v>
      </c>
      <c r="E72" s="6" t="s">
        <v>200</v>
      </c>
      <c r="F72" s="19">
        <v>80568</v>
      </c>
      <c r="G72" s="24">
        <v>594.39</v>
      </c>
      <c r="H72" s="24">
        <v>0.66</v>
      </c>
      <c r="I72" s="31"/>
      <c r="J72" s="31"/>
      <c r="K72" s="35"/>
    </row>
    <row r="73" spans="2:11" x14ac:dyDescent="0.25">
      <c r="B73" s="8" t="s">
        <v>2528</v>
      </c>
      <c r="C73" s="57" t="s">
        <v>2529</v>
      </c>
      <c r="D73" s="54" t="s">
        <v>2530</v>
      </c>
      <c r="E73" s="6" t="s">
        <v>208</v>
      </c>
      <c r="F73" s="19">
        <v>57884</v>
      </c>
      <c r="G73" s="24">
        <v>592.73</v>
      </c>
      <c r="H73" s="24">
        <v>0.65</v>
      </c>
      <c r="I73" s="31"/>
      <c r="J73" s="31"/>
      <c r="K73" s="35"/>
    </row>
    <row r="74" spans="2:11" x14ac:dyDescent="0.25">
      <c r="B74" s="8" t="s">
        <v>407</v>
      </c>
      <c r="C74" s="57" t="s">
        <v>408</v>
      </c>
      <c r="D74" s="54" t="s">
        <v>409</v>
      </c>
      <c r="E74" s="6" t="s">
        <v>79</v>
      </c>
      <c r="F74" s="19">
        <v>98405</v>
      </c>
      <c r="G74" s="24">
        <v>585.71</v>
      </c>
      <c r="H74" s="24">
        <v>0.65</v>
      </c>
      <c r="I74" s="31"/>
      <c r="J74" s="31"/>
      <c r="K74" s="35"/>
    </row>
    <row r="75" spans="2:11" x14ac:dyDescent="0.25">
      <c r="B75" s="8" t="s">
        <v>253</v>
      </c>
      <c r="C75" s="57" t="s">
        <v>254</v>
      </c>
      <c r="D75" s="54" t="s">
        <v>255</v>
      </c>
      <c r="E75" s="6" t="s">
        <v>145</v>
      </c>
      <c r="F75" s="19">
        <v>45047</v>
      </c>
      <c r="G75" s="24">
        <v>585.07000000000005</v>
      </c>
      <c r="H75" s="24">
        <v>0.65</v>
      </c>
      <c r="I75" s="31"/>
      <c r="J75" s="31"/>
      <c r="K75" s="35"/>
    </row>
    <row r="76" spans="2:11" x14ac:dyDescent="0.25">
      <c r="B76" s="8" t="s">
        <v>240</v>
      </c>
      <c r="C76" s="57" t="s">
        <v>241</v>
      </c>
      <c r="D76" s="54" t="s">
        <v>242</v>
      </c>
      <c r="E76" s="6" t="s">
        <v>123</v>
      </c>
      <c r="F76" s="19">
        <v>47731</v>
      </c>
      <c r="G76" s="24">
        <v>581.79</v>
      </c>
      <c r="H76" s="24">
        <v>0.64</v>
      </c>
      <c r="I76" s="31"/>
      <c r="J76" s="31"/>
      <c r="K76" s="35"/>
    </row>
    <row r="77" spans="2:11" x14ac:dyDescent="0.25">
      <c r="B77" s="8" t="s">
        <v>4017</v>
      </c>
      <c r="C77" s="57" t="s">
        <v>4018</v>
      </c>
      <c r="D77" s="54" t="s">
        <v>4019</v>
      </c>
      <c r="E77" s="6" t="s">
        <v>115</v>
      </c>
      <c r="F77" s="19">
        <v>3191</v>
      </c>
      <c r="G77" s="24">
        <v>574.41</v>
      </c>
      <c r="H77" s="24">
        <v>0.63</v>
      </c>
      <c r="I77" s="31"/>
      <c r="J77" s="31"/>
      <c r="K77" s="35"/>
    </row>
    <row r="78" spans="2:11" x14ac:dyDescent="0.25">
      <c r="B78" s="8" t="s">
        <v>2223</v>
      </c>
      <c r="C78" s="57" t="s">
        <v>2224</v>
      </c>
      <c r="D78" s="54" t="s">
        <v>2225</v>
      </c>
      <c r="E78" s="6" t="s">
        <v>413</v>
      </c>
      <c r="F78" s="19">
        <v>136825</v>
      </c>
      <c r="G78" s="24">
        <v>566.17999999999995</v>
      </c>
      <c r="H78" s="24">
        <v>0.63</v>
      </c>
      <c r="I78" s="31"/>
      <c r="J78" s="31"/>
      <c r="K78" s="35"/>
    </row>
    <row r="79" spans="2:11" x14ac:dyDescent="0.25">
      <c r="B79" s="8" t="s">
        <v>2350</v>
      </c>
      <c r="C79" s="57" t="s">
        <v>2351</v>
      </c>
      <c r="D79" s="54" t="s">
        <v>2352</v>
      </c>
      <c r="E79" s="6" t="s">
        <v>246</v>
      </c>
      <c r="F79" s="19">
        <v>6926375</v>
      </c>
      <c r="G79" s="24">
        <v>563.11</v>
      </c>
      <c r="H79" s="24">
        <v>0.62</v>
      </c>
      <c r="I79" s="31"/>
      <c r="J79" s="31"/>
      <c r="K79" s="35"/>
    </row>
    <row r="80" spans="2:11" x14ac:dyDescent="0.25">
      <c r="B80" s="8" t="s">
        <v>334</v>
      </c>
      <c r="C80" s="57" t="s">
        <v>335</v>
      </c>
      <c r="D80" s="54" t="s">
        <v>336</v>
      </c>
      <c r="E80" s="6" t="s">
        <v>86</v>
      </c>
      <c r="F80" s="19">
        <v>191758</v>
      </c>
      <c r="G80" s="24">
        <v>560.6</v>
      </c>
      <c r="H80" s="24">
        <v>0.62</v>
      </c>
      <c r="I80" s="31"/>
      <c r="J80" s="31"/>
      <c r="K80" s="35"/>
    </row>
    <row r="81" spans="2:11" x14ac:dyDescent="0.25">
      <c r="B81" s="8" t="s">
        <v>4020</v>
      </c>
      <c r="C81" s="57" t="s">
        <v>4021</v>
      </c>
      <c r="D81" s="54" t="s">
        <v>4022</v>
      </c>
      <c r="E81" s="6" t="s">
        <v>152</v>
      </c>
      <c r="F81" s="19">
        <v>233735</v>
      </c>
      <c r="G81" s="24">
        <v>531.21</v>
      </c>
      <c r="H81" s="24">
        <v>0.59</v>
      </c>
      <c r="I81" s="31"/>
      <c r="J81" s="31"/>
      <c r="K81" s="35"/>
    </row>
    <row r="82" spans="2:11" x14ac:dyDescent="0.25">
      <c r="B82" s="8" t="s">
        <v>2434</v>
      </c>
      <c r="C82" s="57" t="s">
        <v>2435</v>
      </c>
      <c r="D82" s="54" t="s">
        <v>2436</v>
      </c>
      <c r="E82" s="6" t="s">
        <v>152</v>
      </c>
      <c r="F82" s="19">
        <v>75676</v>
      </c>
      <c r="G82" s="24">
        <v>530.03</v>
      </c>
      <c r="H82" s="24">
        <v>0.59</v>
      </c>
      <c r="I82" s="31"/>
      <c r="J82" s="31"/>
      <c r="K82" s="35"/>
    </row>
    <row r="83" spans="2:11" x14ac:dyDescent="0.25">
      <c r="B83" s="8" t="s">
        <v>429</v>
      </c>
      <c r="C83" s="57" t="s">
        <v>430</v>
      </c>
      <c r="D83" s="54" t="s">
        <v>431</v>
      </c>
      <c r="E83" s="6" t="s">
        <v>403</v>
      </c>
      <c r="F83" s="19">
        <v>188027</v>
      </c>
      <c r="G83" s="24">
        <v>524.22</v>
      </c>
      <c r="H83" s="24">
        <v>0.57999999999999996</v>
      </c>
      <c r="I83" s="31"/>
      <c r="J83" s="31"/>
      <c r="K83" s="35"/>
    </row>
    <row r="84" spans="2:11" x14ac:dyDescent="0.25">
      <c r="B84" s="8" t="s">
        <v>526</v>
      </c>
      <c r="C84" s="57" t="s">
        <v>527</v>
      </c>
      <c r="D84" s="54" t="s">
        <v>528</v>
      </c>
      <c r="E84" s="6" t="s">
        <v>111</v>
      </c>
      <c r="F84" s="19">
        <v>150680</v>
      </c>
      <c r="G84" s="24">
        <v>513.82000000000005</v>
      </c>
      <c r="H84" s="24">
        <v>0.56999999999999995</v>
      </c>
      <c r="I84" s="31"/>
      <c r="J84" s="31"/>
      <c r="K84" s="35"/>
    </row>
    <row r="85" spans="2:11" x14ac:dyDescent="0.25">
      <c r="B85" s="8" t="s">
        <v>2472</v>
      </c>
      <c r="C85" s="57" t="s">
        <v>1337</v>
      </c>
      <c r="D85" s="54" t="s">
        <v>2473</v>
      </c>
      <c r="E85" s="6" t="s">
        <v>86</v>
      </c>
      <c r="F85" s="19">
        <v>204531</v>
      </c>
      <c r="G85" s="24">
        <v>509.85</v>
      </c>
      <c r="H85" s="24">
        <v>0.56000000000000005</v>
      </c>
      <c r="I85" s="31"/>
      <c r="J85" s="31"/>
      <c r="K85" s="35"/>
    </row>
    <row r="86" spans="2:11" x14ac:dyDescent="0.25">
      <c r="B86" s="8" t="s">
        <v>2492</v>
      </c>
      <c r="C86" s="57" t="s">
        <v>2493</v>
      </c>
      <c r="D86" s="54" t="s">
        <v>2494</v>
      </c>
      <c r="E86" s="6" t="s">
        <v>50</v>
      </c>
      <c r="F86" s="19">
        <v>5955</v>
      </c>
      <c r="G86" s="24">
        <v>500.4</v>
      </c>
      <c r="H86" s="24">
        <v>0.55000000000000004</v>
      </c>
      <c r="I86" s="31"/>
      <c r="J86" s="31"/>
      <c r="K86" s="35"/>
    </row>
    <row r="87" spans="2:11" x14ac:dyDescent="0.25">
      <c r="B87" s="8" t="s">
        <v>2386</v>
      </c>
      <c r="C87" s="57" t="s">
        <v>2387</v>
      </c>
      <c r="D87" s="54" t="s">
        <v>2388</v>
      </c>
      <c r="E87" s="6" t="s">
        <v>513</v>
      </c>
      <c r="F87" s="19">
        <v>85313</v>
      </c>
      <c r="G87" s="24">
        <v>491.23</v>
      </c>
      <c r="H87" s="24">
        <v>0.54</v>
      </c>
      <c r="I87" s="31"/>
      <c r="J87" s="31"/>
      <c r="K87" s="35"/>
    </row>
    <row r="88" spans="2:11" x14ac:dyDescent="0.25">
      <c r="B88" s="8" t="s">
        <v>272</v>
      </c>
      <c r="C88" s="57" t="s">
        <v>273</v>
      </c>
      <c r="D88" s="54" t="s">
        <v>274</v>
      </c>
      <c r="E88" s="6" t="s">
        <v>200</v>
      </c>
      <c r="F88" s="19">
        <v>362666</v>
      </c>
      <c r="G88" s="24">
        <v>487.71</v>
      </c>
      <c r="H88" s="24">
        <v>0.54</v>
      </c>
      <c r="I88" s="31"/>
      <c r="J88" s="31"/>
      <c r="K88" s="35"/>
    </row>
    <row r="89" spans="2:11" x14ac:dyDescent="0.25">
      <c r="B89" s="8" t="s">
        <v>4023</v>
      </c>
      <c r="C89" s="57" t="s">
        <v>4024</v>
      </c>
      <c r="D89" s="54" t="s">
        <v>4025</v>
      </c>
      <c r="E89" s="6" t="s">
        <v>54</v>
      </c>
      <c r="F89" s="19">
        <v>142405</v>
      </c>
      <c r="G89" s="24">
        <v>483.39</v>
      </c>
      <c r="H89" s="24">
        <v>0.53</v>
      </c>
      <c r="I89" s="31"/>
      <c r="J89" s="31"/>
      <c r="K89" s="35"/>
    </row>
    <row r="90" spans="2:11" x14ac:dyDescent="0.25">
      <c r="B90" s="8" t="s">
        <v>305</v>
      </c>
      <c r="C90" s="57" t="s">
        <v>306</v>
      </c>
      <c r="D90" s="54" t="s">
        <v>307</v>
      </c>
      <c r="E90" s="6" t="s">
        <v>107</v>
      </c>
      <c r="F90" s="19">
        <v>224967</v>
      </c>
      <c r="G90" s="24">
        <v>481.14</v>
      </c>
      <c r="H90" s="24">
        <v>0.53</v>
      </c>
      <c r="I90" s="31"/>
      <c r="J90" s="31"/>
      <c r="K90" s="35"/>
    </row>
    <row r="91" spans="2:11" x14ac:dyDescent="0.25">
      <c r="B91" s="8" t="s">
        <v>414</v>
      </c>
      <c r="C91" s="57" t="s">
        <v>415</v>
      </c>
      <c r="D91" s="54" t="s">
        <v>416</v>
      </c>
      <c r="E91" s="6" t="s">
        <v>246</v>
      </c>
      <c r="F91" s="19">
        <v>29465</v>
      </c>
      <c r="G91" s="24">
        <v>475.36</v>
      </c>
      <c r="H91" s="24">
        <v>0.53</v>
      </c>
      <c r="I91" s="31"/>
      <c r="J91" s="31"/>
      <c r="K91" s="35"/>
    </row>
    <row r="92" spans="2:11" x14ac:dyDescent="0.25">
      <c r="B92" s="8" t="s">
        <v>585</v>
      </c>
      <c r="C92" s="57" t="s">
        <v>586</v>
      </c>
      <c r="D92" s="54" t="s">
        <v>587</v>
      </c>
      <c r="E92" s="6" t="s">
        <v>170</v>
      </c>
      <c r="F92" s="19">
        <v>29528</v>
      </c>
      <c r="G92" s="24">
        <v>467.16</v>
      </c>
      <c r="H92" s="24">
        <v>0.52</v>
      </c>
      <c r="I92" s="31"/>
      <c r="J92" s="31"/>
      <c r="K92" s="35"/>
    </row>
    <row r="93" spans="2:11" x14ac:dyDescent="0.25">
      <c r="B93" s="8" t="s">
        <v>4026</v>
      </c>
      <c r="C93" s="57" t="s">
        <v>4027</v>
      </c>
      <c r="D93" s="54" t="s">
        <v>4028</v>
      </c>
      <c r="E93" s="6" t="s">
        <v>111</v>
      </c>
      <c r="F93" s="19">
        <v>34867</v>
      </c>
      <c r="G93" s="24">
        <v>466.87</v>
      </c>
      <c r="H93" s="24">
        <v>0.52</v>
      </c>
      <c r="I93" s="31"/>
      <c r="J93" s="31"/>
      <c r="K93" s="35"/>
    </row>
    <row r="94" spans="2:11" x14ac:dyDescent="0.25">
      <c r="B94" s="8" t="s">
        <v>161</v>
      </c>
      <c r="C94" s="57" t="s">
        <v>162</v>
      </c>
      <c r="D94" s="54" t="s">
        <v>163</v>
      </c>
      <c r="E94" s="6" t="s">
        <v>145</v>
      </c>
      <c r="F94" s="19">
        <v>112441</v>
      </c>
      <c r="G94" s="24">
        <v>462.98</v>
      </c>
      <c r="H94" s="24">
        <v>0.51</v>
      </c>
      <c r="I94" s="31"/>
      <c r="J94" s="31"/>
      <c r="K94" s="35"/>
    </row>
    <row r="95" spans="2:11" x14ac:dyDescent="0.25">
      <c r="B95" s="8" t="s">
        <v>234</v>
      </c>
      <c r="C95" s="57" t="s">
        <v>235</v>
      </c>
      <c r="D95" s="54" t="s">
        <v>236</v>
      </c>
      <c r="E95" s="6" t="s">
        <v>145</v>
      </c>
      <c r="F95" s="19">
        <v>20085</v>
      </c>
      <c r="G95" s="24">
        <v>460.91</v>
      </c>
      <c r="H95" s="24">
        <v>0.51</v>
      </c>
      <c r="I95" s="31"/>
      <c r="J95" s="31"/>
      <c r="K95" s="35"/>
    </row>
    <row r="96" spans="2:11" x14ac:dyDescent="0.25">
      <c r="B96" s="8" t="s">
        <v>382</v>
      </c>
      <c r="C96" s="57" t="s">
        <v>383</v>
      </c>
      <c r="D96" s="54" t="s">
        <v>384</v>
      </c>
      <c r="E96" s="6" t="s">
        <v>86</v>
      </c>
      <c r="F96" s="19">
        <v>165944</v>
      </c>
      <c r="G96" s="24">
        <v>456.84</v>
      </c>
      <c r="H96" s="24">
        <v>0.5</v>
      </c>
      <c r="I96" s="31"/>
      <c r="J96" s="31"/>
      <c r="K96" s="35"/>
    </row>
    <row r="97" spans="2:11" x14ac:dyDescent="0.25">
      <c r="B97" s="8" t="s">
        <v>2187</v>
      </c>
      <c r="C97" s="57" t="s">
        <v>2188</v>
      </c>
      <c r="D97" s="54" t="s">
        <v>2189</v>
      </c>
      <c r="E97" s="6" t="s">
        <v>50</v>
      </c>
      <c r="F97" s="19">
        <v>8699</v>
      </c>
      <c r="G97" s="24">
        <v>454.7</v>
      </c>
      <c r="H97" s="24">
        <v>0.5</v>
      </c>
      <c r="I97" s="31"/>
      <c r="J97" s="31"/>
      <c r="K97" s="35"/>
    </row>
    <row r="98" spans="2:11" x14ac:dyDescent="0.25">
      <c r="B98" s="8" t="s">
        <v>2443</v>
      </c>
      <c r="C98" s="57" t="s">
        <v>2444</v>
      </c>
      <c r="D98" s="54" t="s">
        <v>2445</v>
      </c>
      <c r="E98" s="6" t="s">
        <v>202</v>
      </c>
      <c r="F98" s="19">
        <v>86444</v>
      </c>
      <c r="G98" s="24">
        <v>454.52</v>
      </c>
      <c r="H98" s="24">
        <v>0.5</v>
      </c>
      <c r="I98" s="31"/>
      <c r="J98" s="31"/>
      <c r="K98" s="35"/>
    </row>
    <row r="99" spans="2:11" x14ac:dyDescent="0.25">
      <c r="B99" s="8" t="s">
        <v>2534</v>
      </c>
      <c r="C99" s="57" t="s">
        <v>2535</v>
      </c>
      <c r="D99" s="54" t="s">
        <v>2536</v>
      </c>
      <c r="E99" s="6" t="s">
        <v>50</v>
      </c>
      <c r="F99" s="19">
        <v>41051</v>
      </c>
      <c r="G99" s="24">
        <v>450.62</v>
      </c>
      <c r="H99" s="24">
        <v>0.5</v>
      </c>
      <c r="I99" s="31"/>
      <c r="J99" s="31"/>
      <c r="K99" s="35"/>
    </row>
    <row r="100" spans="2:11" x14ac:dyDescent="0.25">
      <c r="B100" s="8" t="s">
        <v>2405</v>
      </c>
      <c r="C100" s="57" t="s">
        <v>2406</v>
      </c>
      <c r="D100" s="54" t="s">
        <v>2407</v>
      </c>
      <c r="E100" s="6" t="s">
        <v>145</v>
      </c>
      <c r="F100" s="19">
        <v>114177</v>
      </c>
      <c r="G100" s="24">
        <v>446.15</v>
      </c>
      <c r="H100" s="24">
        <v>0.49</v>
      </c>
      <c r="I100" s="31"/>
      <c r="J100" s="31"/>
      <c r="K100" s="35"/>
    </row>
    <row r="101" spans="2:11" x14ac:dyDescent="0.25">
      <c r="B101" s="8" t="s">
        <v>2172</v>
      </c>
      <c r="C101" s="57" t="s">
        <v>2173</v>
      </c>
      <c r="D101" s="54" t="s">
        <v>2174</v>
      </c>
      <c r="E101" s="6" t="s">
        <v>65</v>
      </c>
      <c r="F101" s="19">
        <v>19983</v>
      </c>
      <c r="G101" s="24">
        <v>445.06</v>
      </c>
      <c r="H101" s="24">
        <v>0.49</v>
      </c>
      <c r="I101" s="31"/>
      <c r="J101" s="31"/>
      <c r="K101" s="35"/>
    </row>
    <row r="102" spans="2:11" x14ac:dyDescent="0.25">
      <c r="B102" s="8" t="s">
        <v>2402</v>
      </c>
      <c r="C102" s="57" t="s">
        <v>2403</v>
      </c>
      <c r="D102" s="54" t="s">
        <v>2404</v>
      </c>
      <c r="E102" s="6" t="s">
        <v>96</v>
      </c>
      <c r="F102" s="19">
        <v>96502</v>
      </c>
      <c r="G102" s="24">
        <v>438.41</v>
      </c>
      <c r="H102" s="24">
        <v>0.48</v>
      </c>
      <c r="I102" s="31"/>
      <c r="J102" s="31"/>
      <c r="K102" s="35"/>
    </row>
    <row r="103" spans="2:11" x14ac:dyDescent="0.25">
      <c r="B103" s="8" t="s">
        <v>4029</v>
      </c>
      <c r="C103" s="57" t="s">
        <v>4030</v>
      </c>
      <c r="D103" s="54" t="s">
        <v>4031</v>
      </c>
      <c r="E103" s="6" t="s">
        <v>403</v>
      </c>
      <c r="F103" s="19">
        <v>69589</v>
      </c>
      <c r="G103" s="24">
        <v>435.14</v>
      </c>
      <c r="H103" s="24">
        <v>0.48</v>
      </c>
      <c r="I103" s="31"/>
      <c r="J103" s="31"/>
      <c r="K103" s="35"/>
    </row>
    <row r="104" spans="2:11" x14ac:dyDescent="0.25">
      <c r="B104" s="8" t="s">
        <v>2397</v>
      </c>
      <c r="C104" s="57" t="s">
        <v>675</v>
      </c>
      <c r="D104" s="54" t="s">
        <v>2398</v>
      </c>
      <c r="E104" s="6" t="s">
        <v>86</v>
      </c>
      <c r="F104" s="19">
        <v>75434</v>
      </c>
      <c r="G104" s="24">
        <v>426.2</v>
      </c>
      <c r="H104" s="24">
        <v>0.47</v>
      </c>
      <c r="I104" s="31"/>
      <c r="J104" s="31"/>
      <c r="K104" s="35"/>
    </row>
    <row r="105" spans="2:11" x14ac:dyDescent="0.25">
      <c r="B105" s="8" t="s">
        <v>142</v>
      </c>
      <c r="C105" s="57" t="s">
        <v>143</v>
      </c>
      <c r="D105" s="54" t="s">
        <v>144</v>
      </c>
      <c r="E105" s="6" t="s">
        <v>145</v>
      </c>
      <c r="F105" s="19">
        <v>10093</v>
      </c>
      <c r="G105" s="24">
        <v>424.79</v>
      </c>
      <c r="H105" s="24">
        <v>0.47</v>
      </c>
      <c r="I105" s="31"/>
      <c r="J105" s="31"/>
      <c r="K105" s="35"/>
    </row>
    <row r="106" spans="2:11" x14ac:dyDescent="0.25">
      <c r="B106" s="8" t="s">
        <v>610</v>
      </c>
      <c r="C106" s="57" t="s">
        <v>611</v>
      </c>
      <c r="D106" s="54" t="s">
        <v>612</v>
      </c>
      <c r="E106" s="6" t="s">
        <v>127</v>
      </c>
      <c r="F106" s="19">
        <v>30881</v>
      </c>
      <c r="G106" s="24">
        <v>421.96</v>
      </c>
      <c r="H106" s="24">
        <v>0.47</v>
      </c>
      <c r="I106" s="31"/>
      <c r="J106" s="31"/>
      <c r="K106" s="35"/>
    </row>
    <row r="107" spans="2:11" x14ac:dyDescent="0.25">
      <c r="B107" s="8" t="s">
        <v>4032</v>
      </c>
      <c r="C107" s="57" t="s">
        <v>4033</v>
      </c>
      <c r="D107" s="54" t="s">
        <v>4034</v>
      </c>
      <c r="E107" s="6" t="s">
        <v>1019</v>
      </c>
      <c r="F107" s="19">
        <v>32874</v>
      </c>
      <c r="G107" s="24">
        <v>402.71</v>
      </c>
      <c r="H107" s="24">
        <v>0.44</v>
      </c>
      <c r="I107" s="31"/>
      <c r="J107" s="31"/>
      <c r="K107" s="35"/>
    </row>
    <row r="108" spans="2:11" x14ac:dyDescent="0.25">
      <c r="B108" s="8" t="s">
        <v>4035</v>
      </c>
      <c r="C108" s="57" t="s">
        <v>4036</v>
      </c>
      <c r="D108" s="54" t="s">
        <v>4037</v>
      </c>
      <c r="E108" s="6" t="s">
        <v>208</v>
      </c>
      <c r="F108" s="19">
        <v>44314</v>
      </c>
      <c r="G108" s="24">
        <v>384.8</v>
      </c>
      <c r="H108" s="24">
        <v>0.43</v>
      </c>
      <c r="I108" s="31"/>
      <c r="J108" s="31"/>
      <c r="K108" s="35"/>
    </row>
    <row r="109" spans="2:11" x14ac:dyDescent="0.25">
      <c r="B109" s="8" t="s">
        <v>899</v>
      </c>
      <c r="C109" s="57" t="s">
        <v>900</v>
      </c>
      <c r="D109" s="54" t="s">
        <v>901</v>
      </c>
      <c r="E109" s="6" t="s">
        <v>145</v>
      </c>
      <c r="F109" s="19">
        <v>81216</v>
      </c>
      <c r="G109" s="24">
        <v>384.11</v>
      </c>
      <c r="H109" s="24">
        <v>0.42</v>
      </c>
      <c r="I109" s="31"/>
      <c r="J109" s="31"/>
      <c r="K109" s="35"/>
    </row>
    <row r="110" spans="2:11" x14ac:dyDescent="0.25">
      <c r="B110" s="8" t="s">
        <v>212</v>
      </c>
      <c r="C110" s="57" t="s">
        <v>213</v>
      </c>
      <c r="D110" s="54" t="s">
        <v>214</v>
      </c>
      <c r="E110" s="6" t="s">
        <v>111</v>
      </c>
      <c r="F110" s="19">
        <v>1309</v>
      </c>
      <c r="G110" s="24">
        <v>383.41</v>
      </c>
      <c r="H110" s="24">
        <v>0.42</v>
      </c>
      <c r="I110" s="31"/>
      <c r="J110" s="31"/>
      <c r="K110" s="35"/>
    </row>
    <row r="111" spans="2:11" x14ac:dyDescent="0.25">
      <c r="B111" s="8" t="s">
        <v>4038</v>
      </c>
      <c r="C111" s="57" t="s">
        <v>4039</v>
      </c>
      <c r="D111" s="54" t="s">
        <v>4040</v>
      </c>
      <c r="E111" s="6" t="s">
        <v>160</v>
      </c>
      <c r="F111" s="19">
        <v>21235</v>
      </c>
      <c r="G111" s="24">
        <v>380.02</v>
      </c>
      <c r="H111" s="24">
        <v>0.42</v>
      </c>
      <c r="I111" s="31"/>
      <c r="J111" s="31"/>
      <c r="K111" s="35"/>
    </row>
    <row r="112" spans="2:11" x14ac:dyDescent="0.25">
      <c r="B112" s="8" t="s">
        <v>4041</v>
      </c>
      <c r="C112" s="57" t="s">
        <v>4042</v>
      </c>
      <c r="D112" s="54" t="s">
        <v>4043</v>
      </c>
      <c r="E112" s="6" t="s">
        <v>330</v>
      </c>
      <c r="F112" s="19">
        <v>10247</v>
      </c>
      <c r="G112" s="24">
        <v>379.94</v>
      </c>
      <c r="H112" s="24">
        <v>0.42</v>
      </c>
      <c r="I112" s="31"/>
      <c r="J112" s="31"/>
      <c r="K112" s="35"/>
    </row>
    <row r="113" spans="2:11" x14ac:dyDescent="0.25">
      <c r="B113" s="8" t="s">
        <v>337</v>
      </c>
      <c r="C113" s="57" t="s">
        <v>338</v>
      </c>
      <c r="D113" s="54" t="s">
        <v>339</v>
      </c>
      <c r="E113" s="6" t="s">
        <v>43</v>
      </c>
      <c r="F113" s="19">
        <v>304847</v>
      </c>
      <c r="G113" s="24">
        <v>376.21</v>
      </c>
      <c r="H113" s="24">
        <v>0.42</v>
      </c>
      <c r="I113" s="31"/>
      <c r="J113" s="31"/>
      <c r="K113" s="35"/>
    </row>
    <row r="114" spans="2:11" x14ac:dyDescent="0.25">
      <c r="B114" s="8" t="s">
        <v>164</v>
      </c>
      <c r="C114" s="57" t="s">
        <v>165</v>
      </c>
      <c r="D114" s="54" t="s">
        <v>166</v>
      </c>
      <c r="E114" s="6" t="s">
        <v>96</v>
      </c>
      <c r="F114" s="19">
        <v>71442</v>
      </c>
      <c r="G114" s="24">
        <v>368.07</v>
      </c>
      <c r="H114" s="24">
        <v>0.41</v>
      </c>
      <c r="I114" s="31"/>
      <c r="J114" s="31"/>
      <c r="K114" s="35"/>
    </row>
    <row r="115" spans="2:11" x14ac:dyDescent="0.25">
      <c r="B115" s="8" t="s">
        <v>2545</v>
      </c>
      <c r="C115" s="57" t="s">
        <v>2546</v>
      </c>
      <c r="D115" s="54" t="s">
        <v>2547</v>
      </c>
      <c r="E115" s="6" t="s">
        <v>403</v>
      </c>
      <c r="F115" s="19">
        <v>175973</v>
      </c>
      <c r="G115" s="24">
        <v>366.97</v>
      </c>
      <c r="H115" s="24">
        <v>0.41</v>
      </c>
      <c r="I115" s="31"/>
      <c r="J115" s="31"/>
      <c r="K115" s="35"/>
    </row>
    <row r="116" spans="2:11" x14ac:dyDescent="0.25">
      <c r="B116" s="8" t="s">
        <v>4044</v>
      </c>
      <c r="C116" s="57" t="s">
        <v>4045</v>
      </c>
      <c r="D116" s="54" t="s">
        <v>4046</v>
      </c>
      <c r="E116" s="6" t="s">
        <v>115</v>
      </c>
      <c r="F116" s="19">
        <v>4239</v>
      </c>
      <c r="G116" s="24">
        <v>347</v>
      </c>
      <c r="H116" s="24">
        <v>0.38</v>
      </c>
      <c r="I116" s="31"/>
      <c r="J116" s="31"/>
      <c r="K116" s="35"/>
    </row>
    <row r="117" spans="2:11" x14ac:dyDescent="0.25">
      <c r="B117" s="8" t="s">
        <v>4047</v>
      </c>
      <c r="C117" s="57" t="s">
        <v>4048</v>
      </c>
      <c r="D117" s="54" t="s">
        <v>4049</v>
      </c>
      <c r="E117" s="6" t="s">
        <v>208</v>
      </c>
      <c r="F117" s="19">
        <v>38727</v>
      </c>
      <c r="G117" s="24">
        <v>346.06</v>
      </c>
      <c r="H117" s="24">
        <v>0.38</v>
      </c>
      <c r="I117" s="31"/>
      <c r="J117" s="31"/>
      <c r="K117" s="35"/>
    </row>
    <row r="118" spans="2:11" x14ac:dyDescent="0.25">
      <c r="B118" s="8" t="s">
        <v>4050</v>
      </c>
      <c r="C118" s="57" t="s">
        <v>4051</v>
      </c>
      <c r="D118" s="54" t="s">
        <v>4052</v>
      </c>
      <c r="E118" s="6" t="s">
        <v>2946</v>
      </c>
      <c r="F118" s="19">
        <v>10212</v>
      </c>
      <c r="G118" s="24">
        <v>345.57</v>
      </c>
      <c r="H118" s="24">
        <v>0.38</v>
      </c>
      <c r="I118" s="31"/>
      <c r="J118" s="31"/>
      <c r="K118" s="35"/>
    </row>
    <row r="119" spans="2:11" x14ac:dyDescent="0.25">
      <c r="B119" s="8" t="s">
        <v>2516</v>
      </c>
      <c r="C119" s="57" t="s">
        <v>2517</v>
      </c>
      <c r="D119" s="54" t="s">
        <v>2518</v>
      </c>
      <c r="E119" s="6" t="s">
        <v>1078</v>
      </c>
      <c r="F119" s="19">
        <v>23122</v>
      </c>
      <c r="G119" s="24">
        <v>345.26</v>
      </c>
      <c r="H119" s="24">
        <v>0.38</v>
      </c>
      <c r="I119" s="31"/>
      <c r="J119" s="31"/>
      <c r="K119" s="35"/>
    </row>
    <row r="120" spans="2:11" x14ac:dyDescent="0.25">
      <c r="B120" s="8" t="s">
        <v>4053</v>
      </c>
      <c r="C120" s="57" t="s">
        <v>4054</v>
      </c>
      <c r="D120" s="54" t="s">
        <v>4055</v>
      </c>
      <c r="E120" s="6" t="s">
        <v>86</v>
      </c>
      <c r="F120" s="19">
        <v>3261</v>
      </c>
      <c r="G120" s="24">
        <v>336.88</v>
      </c>
      <c r="H120" s="24">
        <v>0.37</v>
      </c>
      <c r="I120" s="31"/>
      <c r="J120" s="31"/>
      <c r="K120" s="35"/>
    </row>
    <row r="121" spans="2:11" x14ac:dyDescent="0.25">
      <c r="B121" s="8" t="s">
        <v>591</v>
      </c>
      <c r="C121" s="57" t="s">
        <v>592</v>
      </c>
      <c r="D121" s="54" t="s">
        <v>593</v>
      </c>
      <c r="E121" s="6" t="s">
        <v>174</v>
      </c>
      <c r="F121" s="19">
        <v>2373</v>
      </c>
      <c r="G121" s="24">
        <v>335.66</v>
      </c>
      <c r="H121" s="24">
        <v>0.37</v>
      </c>
      <c r="I121" s="31"/>
      <c r="J121" s="31"/>
      <c r="K121" s="35"/>
    </row>
    <row r="122" spans="2:11" x14ac:dyDescent="0.25">
      <c r="B122" s="8" t="s">
        <v>4056</v>
      </c>
      <c r="C122" s="57" t="s">
        <v>4057</v>
      </c>
      <c r="D122" s="54" t="s">
        <v>4058</v>
      </c>
      <c r="E122" s="6" t="s">
        <v>330</v>
      </c>
      <c r="F122" s="19">
        <v>5276</v>
      </c>
      <c r="G122" s="24">
        <v>329.51</v>
      </c>
      <c r="H122" s="24">
        <v>0.36</v>
      </c>
      <c r="I122" s="31"/>
      <c r="J122" s="31"/>
      <c r="K122" s="35"/>
    </row>
    <row r="123" spans="2:11" x14ac:dyDescent="0.25">
      <c r="B123" s="8" t="s">
        <v>265</v>
      </c>
      <c r="C123" s="57" t="s">
        <v>266</v>
      </c>
      <c r="D123" s="54" t="s">
        <v>267</v>
      </c>
      <c r="E123" s="6" t="s">
        <v>268</v>
      </c>
      <c r="F123" s="19">
        <v>18116</v>
      </c>
      <c r="G123" s="24">
        <v>326.23</v>
      </c>
      <c r="H123" s="24">
        <v>0.36</v>
      </c>
      <c r="I123" s="31"/>
      <c r="J123" s="31"/>
      <c r="K123" s="35"/>
    </row>
    <row r="124" spans="2:11" x14ac:dyDescent="0.25">
      <c r="B124" s="8" t="s">
        <v>4059</v>
      </c>
      <c r="C124" s="57" t="s">
        <v>4060</v>
      </c>
      <c r="D124" s="54" t="s">
        <v>4061</v>
      </c>
      <c r="E124" s="6" t="s">
        <v>330</v>
      </c>
      <c r="F124" s="19">
        <v>17232</v>
      </c>
      <c r="G124" s="24">
        <v>316.22000000000003</v>
      </c>
      <c r="H124" s="24">
        <v>0.35</v>
      </c>
      <c r="I124" s="31"/>
      <c r="J124" s="31"/>
      <c r="K124" s="35"/>
    </row>
    <row r="125" spans="2:11" x14ac:dyDescent="0.25">
      <c r="B125" s="8" t="s">
        <v>4062</v>
      </c>
      <c r="C125" s="57" t="s">
        <v>4063</v>
      </c>
      <c r="D125" s="54" t="s">
        <v>4064</v>
      </c>
      <c r="E125" s="6" t="s">
        <v>246</v>
      </c>
      <c r="F125" s="19">
        <v>18868</v>
      </c>
      <c r="G125" s="24">
        <v>313.17</v>
      </c>
      <c r="H125" s="24">
        <v>0.35</v>
      </c>
      <c r="I125" s="31"/>
      <c r="J125" s="31"/>
      <c r="K125" s="35"/>
    </row>
    <row r="126" spans="2:11" x14ac:dyDescent="0.25">
      <c r="B126" s="8" t="s">
        <v>146</v>
      </c>
      <c r="C126" s="57" t="s">
        <v>147</v>
      </c>
      <c r="D126" s="54" t="s">
        <v>148</v>
      </c>
      <c r="E126" s="6" t="s">
        <v>115</v>
      </c>
      <c r="F126" s="19">
        <v>9720</v>
      </c>
      <c r="G126" s="24">
        <v>308.14999999999998</v>
      </c>
      <c r="H126" s="24">
        <v>0.34</v>
      </c>
      <c r="I126" s="31"/>
      <c r="J126" s="31"/>
      <c r="K126" s="35"/>
    </row>
    <row r="127" spans="2:11" x14ac:dyDescent="0.25">
      <c r="B127" s="8" t="s">
        <v>281</v>
      </c>
      <c r="C127" s="57" t="s">
        <v>282</v>
      </c>
      <c r="D127" s="54" t="s">
        <v>283</v>
      </c>
      <c r="E127" s="6" t="s">
        <v>127</v>
      </c>
      <c r="F127" s="19">
        <v>9741</v>
      </c>
      <c r="G127" s="24">
        <v>297.42</v>
      </c>
      <c r="H127" s="24">
        <v>0.33</v>
      </c>
      <c r="I127" s="31"/>
      <c r="J127" s="31"/>
      <c r="K127" s="35"/>
    </row>
    <row r="128" spans="2:11" x14ac:dyDescent="0.25">
      <c r="B128" s="8" t="s">
        <v>1023</v>
      </c>
      <c r="C128" s="57" t="s">
        <v>1024</v>
      </c>
      <c r="D128" s="54" t="s">
        <v>1025</v>
      </c>
      <c r="E128" s="6" t="s">
        <v>119</v>
      </c>
      <c r="F128" s="19">
        <v>27905</v>
      </c>
      <c r="G128" s="24">
        <v>297.14999999999998</v>
      </c>
      <c r="H128" s="24">
        <v>0.33</v>
      </c>
      <c r="I128" s="31"/>
      <c r="J128" s="31"/>
      <c r="K128" s="35"/>
    </row>
    <row r="129" spans="2:11" x14ac:dyDescent="0.25">
      <c r="B129" s="8" t="s">
        <v>2542</v>
      </c>
      <c r="C129" s="57" t="s">
        <v>2543</v>
      </c>
      <c r="D129" s="54" t="s">
        <v>2544</v>
      </c>
      <c r="E129" s="6" t="s">
        <v>86</v>
      </c>
      <c r="F129" s="19">
        <v>199585</v>
      </c>
      <c r="G129" s="24">
        <v>296.77999999999997</v>
      </c>
      <c r="H129" s="24">
        <v>0.33</v>
      </c>
      <c r="I129" s="31"/>
      <c r="J129" s="31"/>
      <c r="K129" s="35"/>
    </row>
    <row r="130" spans="2:11" x14ac:dyDescent="0.25">
      <c r="B130" s="8" t="s">
        <v>2408</v>
      </c>
      <c r="C130" s="57" t="s">
        <v>2409</v>
      </c>
      <c r="D130" s="54" t="s">
        <v>2410</v>
      </c>
      <c r="E130" s="6" t="s">
        <v>141</v>
      </c>
      <c r="F130" s="19">
        <v>47583</v>
      </c>
      <c r="G130" s="24">
        <v>296.37</v>
      </c>
      <c r="H130" s="24">
        <v>0.33</v>
      </c>
      <c r="I130" s="31"/>
      <c r="J130" s="31"/>
      <c r="K130" s="35"/>
    </row>
    <row r="131" spans="2:11" x14ac:dyDescent="0.25">
      <c r="B131" s="8" t="s">
        <v>4065</v>
      </c>
      <c r="C131" s="57" t="s">
        <v>4066</v>
      </c>
      <c r="D131" s="54" t="s">
        <v>4067</v>
      </c>
      <c r="E131" s="6" t="s">
        <v>115</v>
      </c>
      <c r="F131" s="19">
        <v>28663</v>
      </c>
      <c r="G131" s="24">
        <v>292.81</v>
      </c>
      <c r="H131" s="24">
        <v>0.32</v>
      </c>
      <c r="I131" s="31"/>
      <c r="J131" s="31"/>
      <c r="K131" s="35"/>
    </row>
    <row r="132" spans="2:11" x14ac:dyDescent="0.25">
      <c r="B132" s="8" t="s">
        <v>2287</v>
      </c>
      <c r="C132" s="57" t="s">
        <v>2288</v>
      </c>
      <c r="D132" s="54" t="s">
        <v>2289</v>
      </c>
      <c r="E132" s="6" t="s">
        <v>131</v>
      </c>
      <c r="F132" s="19">
        <v>43047</v>
      </c>
      <c r="G132" s="24">
        <v>288.2</v>
      </c>
      <c r="H132" s="24">
        <v>0.32</v>
      </c>
      <c r="I132" s="31"/>
      <c r="J132" s="31"/>
      <c r="K132" s="35"/>
    </row>
    <row r="133" spans="2:11" x14ac:dyDescent="0.25">
      <c r="B133" s="8" t="s">
        <v>1915</v>
      </c>
      <c r="C133" s="57" t="s">
        <v>1916</v>
      </c>
      <c r="D133" s="54" t="s">
        <v>1917</v>
      </c>
      <c r="E133" s="6" t="s">
        <v>224</v>
      </c>
      <c r="F133" s="19">
        <v>8329</v>
      </c>
      <c r="G133" s="24">
        <v>287.07</v>
      </c>
      <c r="H133" s="24">
        <v>0.32</v>
      </c>
      <c r="I133" s="31"/>
      <c r="J133" s="31"/>
      <c r="K133" s="35"/>
    </row>
    <row r="134" spans="2:11" x14ac:dyDescent="0.25">
      <c r="B134" s="8" t="s">
        <v>296</v>
      </c>
      <c r="C134" s="57" t="s">
        <v>297</v>
      </c>
      <c r="D134" s="54" t="s">
        <v>298</v>
      </c>
      <c r="E134" s="6" t="s">
        <v>65</v>
      </c>
      <c r="F134" s="19">
        <v>15714</v>
      </c>
      <c r="G134" s="24">
        <v>286.73</v>
      </c>
      <c r="H134" s="24">
        <v>0.32</v>
      </c>
      <c r="I134" s="31"/>
      <c r="J134" s="31"/>
      <c r="K134" s="35"/>
    </row>
    <row r="135" spans="2:11" x14ac:dyDescent="0.25">
      <c r="B135" s="8" t="s">
        <v>2861</v>
      </c>
      <c r="C135" s="57" t="s">
        <v>2862</v>
      </c>
      <c r="D135" s="54" t="s">
        <v>2863</v>
      </c>
      <c r="E135" s="6" t="s">
        <v>79</v>
      </c>
      <c r="F135" s="19">
        <v>77574</v>
      </c>
      <c r="G135" s="24">
        <v>285.98</v>
      </c>
      <c r="H135" s="24">
        <v>0.32</v>
      </c>
      <c r="I135" s="31"/>
      <c r="J135" s="31"/>
      <c r="K135" s="35"/>
    </row>
    <row r="136" spans="2:11" x14ac:dyDescent="0.25">
      <c r="B136" s="8" t="s">
        <v>128</v>
      </c>
      <c r="C136" s="57" t="s">
        <v>129</v>
      </c>
      <c r="D136" s="54" t="s">
        <v>130</v>
      </c>
      <c r="E136" s="6" t="s">
        <v>131</v>
      </c>
      <c r="F136" s="19">
        <v>6909</v>
      </c>
      <c r="G136" s="24">
        <v>284.23</v>
      </c>
      <c r="H136" s="24">
        <v>0.31</v>
      </c>
      <c r="I136" s="31"/>
      <c r="J136" s="31"/>
      <c r="K136" s="35"/>
    </row>
    <row r="137" spans="2:11" x14ac:dyDescent="0.25">
      <c r="B137" s="8" t="s">
        <v>2510</v>
      </c>
      <c r="C137" s="57" t="s">
        <v>2511</v>
      </c>
      <c r="D137" s="54" t="s">
        <v>2512</v>
      </c>
      <c r="E137" s="6" t="s">
        <v>86</v>
      </c>
      <c r="F137" s="19">
        <v>125895</v>
      </c>
      <c r="G137" s="24">
        <v>281.54000000000002</v>
      </c>
      <c r="H137" s="24">
        <v>0.31</v>
      </c>
      <c r="I137" s="31"/>
      <c r="J137" s="31"/>
      <c r="K137" s="35"/>
    </row>
    <row r="138" spans="2:11" x14ac:dyDescent="0.25">
      <c r="B138" s="8" t="s">
        <v>4068</v>
      </c>
      <c r="C138" s="57" t="s">
        <v>4069</v>
      </c>
      <c r="D138" s="54" t="s">
        <v>4070</v>
      </c>
      <c r="E138" s="6" t="s">
        <v>141</v>
      </c>
      <c r="F138" s="19">
        <v>21171</v>
      </c>
      <c r="G138" s="24">
        <v>278.19</v>
      </c>
      <c r="H138" s="24">
        <v>0.31</v>
      </c>
      <c r="I138" s="31"/>
      <c r="J138" s="31"/>
      <c r="K138" s="35"/>
    </row>
    <row r="139" spans="2:11" x14ac:dyDescent="0.25">
      <c r="B139" s="8" t="s">
        <v>2178</v>
      </c>
      <c r="C139" s="57" t="s">
        <v>2179</v>
      </c>
      <c r="D139" s="54" t="s">
        <v>2180</v>
      </c>
      <c r="E139" s="6" t="s">
        <v>111</v>
      </c>
      <c r="F139" s="19">
        <v>10388</v>
      </c>
      <c r="G139" s="24">
        <v>276.29000000000002</v>
      </c>
      <c r="H139" s="24">
        <v>0.31</v>
      </c>
      <c r="I139" s="31"/>
      <c r="J139" s="31"/>
      <c r="K139" s="35"/>
    </row>
    <row r="140" spans="2:11" x14ac:dyDescent="0.25">
      <c r="B140" s="8" t="s">
        <v>2162</v>
      </c>
      <c r="C140" s="57" t="s">
        <v>2163</v>
      </c>
      <c r="D140" s="54" t="s">
        <v>2164</v>
      </c>
      <c r="E140" s="6" t="s">
        <v>86</v>
      </c>
      <c r="F140" s="19">
        <v>6117</v>
      </c>
      <c r="G140" s="24">
        <v>271.39</v>
      </c>
      <c r="H140" s="24">
        <v>0.3</v>
      </c>
      <c r="I140" s="31"/>
      <c r="J140" s="31"/>
      <c r="K140" s="35"/>
    </row>
    <row r="141" spans="2:11" x14ac:dyDescent="0.25">
      <c r="B141" s="8" t="s">
        <v>4071</v>
      </c>
      <c r="C141" s="57" t="s">
        <v>4072</v>
      </c>
      <c r="D141" s="54" t="s">
        <v>4073</v>
      </c>
      <c r="E141" s="6" t="s">
        <v>578</v>
      </c>
      <c r="F141" s="19">
        <v>80820</v>
      </c>
      <c r="G141" s="24">
        <v>254.79</v>
      </c>
      <c r="H141" s="24">
        <v>0.28000000000000003</v>
      </c>
      <c r="I141" s="31"/>
      <c r="J141" s="31"/>
      <c r="K141" s="35"/>
    </row>
    <row r="142" spans="2:11" x14ac:dyDescent="0.25">
      <c r="B142" s="8" t="s">
        <v>4074</v>
      </c>
      <c r="C142" s="57" t="s">
        <v>4075</v>
      </c>
      <c r="D142" s="54" t="s">
        <v>4076</v>
      </c>
      <c r="E142" s="6" t="s">
        <v>111</v>
      </c>
      <c r="F142" s="19">
        <v>10564</v>
      </c>
      <c r="G142" s="24">
        <v>254.2</v>
      </c>
      <c r="H142" s="24">
        <v>0.28000000000000003</v>
      </c>
      <c r="I142" s="31"/>
      <c r="J142" s="31"/>
      <c r="K142" s="35"/>
    </row>
    <row r="143" spans="2:11" x14ac:dyDescent="0.25">
      <c r="B143" s="8" t="s">
        <v>3309</v>
      </c>
      <c r="C143" s="57" t="s">
        <v>3310</v>
      </c>
      <c r="D143" s="54" t="s">
        <v>3311</v>
      </c>
      <c r="E143" s="6" t="s">
        <v>145</v>
      </c>
      <c r="F143" s="19">
        <v>8847</v>
      </c>
      <c r="G143" s="24">
        <v>242.89</v>
      </c>
      <c r="H143" s="24">
        <v>0.27</v>
      </c>
      <c r="I143" s="31"/>
      <c r="J143" s="31"/>
      <c r="K143" s="35"/>
    </row>
    <row r="144" spans="2:11" x14ac:dyDescent="0.25">
      <c r="B144" s="8" t="s">
        <v>4077</v>
      </c>
      <c r="C144" s="57" t="s">
        <v>4078</v>
      </c>
      <c r="D144" s="54" t="s">
        <v>4079</v>
      </c>
      <c r="E144" s="6" t="s">
        <v>123</v>
      </c>
      <c r="F144" s="19">
        <v>81841</v>
      </c>
      <c r="G144" s="24">
        <v>233.51</v>
      </c>
      <c r="H144" s="24">
        <v>0.26</v>
      </c>
      <c r="I144" s="31"/>
      <c r="J144" s="31"/>
      <c r="K144" s="35"/>
    </row>
    <row r="145" spans="2:11" x14ac:dyDescent="0.25">
      <c r="B145" s="8" t="s">
        <v>4007</v>
      </c>
      <c r="C145" s="57" t="s">
        <v>4080</v>
      </c>
      <c r="D145" s="54" t="s">
        <v>4081</v>
      </c>
      <c r="E145" s="6" t="s">
        <v>123</v>
      </c>
      <c r="F145" s="19">
        <v>233034</v>
      </c>
      <c r="G145" s="24">
        <v>226.53</v>
      </c>
      <c r="H145" s="24">
        <v>0.25</v>
      </c>
      <c r="I145" s="31"/>
      <c r="J145" s="31"/>
      <c r="K145" s="35"/>
    </row>
    <row r="146" spans="2:11" x14ac:dyDescent="0.25">
      <c r="B146" s="8" t="s">
        <v>417</v>
      </c>
      <c r="C146" s="57" t="s">
        <v>418</v>
      </c>
      <c r="D146" s="54" t="s">
        <v>419</v>
      </c>
      <c r="E146" s="6" t="s">
        <v>50</v>
      </c>
      <c r="F146" s="19">
        <v>33291</v>
      </c>
      <c r="G146" s="24">
        <v>223.22</v>
      </c>
      <c r="H146" s="24">
        <v>0.25</v>
      </c>
      <c r="I146" s="31"/>
      <c r="J146" s="31"/>
      <c r="K146" s="35"/>
    </row>
    <row r="147" spans="2:11" x14ac:dyDescent="0.25">
      <c r="B147" s="8" t="s">
        <v>4082</v>
      </c>
      <c r="C147" s="57" t="s">
        <v>4083</v>
      </c>
      <c r="D147" s="54" t="s">
        <v>4084</v>
      </c>
      <c r="E147" s="6" t="s">
        <v>43</v>
      </c>
      <c r="F147" s="19">
        <v>394688</v>
      </c>
      <c r="G147" s="24">
        <v>220.95</v>
      </c>
      <c r="H147" s="24">
        <v>0.24</v>
      </c>
      <c r="I147" s="31"/>
      <c r="J147" s="31"/>
      <c r="K147" s="35"/>
    </row>
    <row r="148" spans="2:11" x14ac:dyDescent="0.25">
      <c r="B148" s="8" t="s">
        <v>4085</v>
      </c>
      <c r="C148" s="57" t="s">
        <v>4086</v>
      </c>
      <c r="D148" s="54" t="s">
        <v>4087</v>
      </c>
      <c r="E148" s="6" t="s">
        <v>513</v>
      </c>
      <c r="F148" s="19">
        <v>82724</v>
      </c>
      <c r="G148" s="24">
        <v>216.36</v>
      </c>
      <c r="H148" s="24">
        <v>0.24</v>
      </c>
      <c r="I148" s="31"/>
      <c r="J148" s="31"/>
      <c r="K148" s="35"/>
    </row>
    <row r="149" spans="2:11" x14ac:dyDescent="0.25">
      <c r="B149" s="8" t="s">
        <v>4088</v>
      </c>
      <c r="C149" s="57" t="s">
        <v>4089</v>
      </c>
      <c r="D149" s="54" t="s">
        <v>4090</v>
      </c>
      <c r="E149" s="6" t="s">
        <v>364</v>
      </c>
      <c r="F149" s="19">
        <v>709</v>
      </c>
      <c r="G149" s="24">
        <v>208.77</v>
      </c>
      <c r="H149" s="24">
        <v>0.23</v>
      </c>
      <c r="I149" s="31"/>
      <c r="J149" s="31"/>
      <c r="K149" s="35"/>
    </row>
    <row r="150" spans="2:11" x14ac:dyDescent="0.25">
      <c r="B150" s="8" t="s">
        <v>4091</v>
      </c>
      <c r="C150" s="57" t="s">
        <v>4092</v>
      </c>
      <c r="D150" s="54" t="s">
        <v>4093</v>
      </c>
      <c r="E150" s="6" t="s">
        <v>54</v>
      </c>
      <c r="F150" s="19">
        <v>497665</v>
      </c>
      <c r="G150" s="24">
        <v>204.99</v>
      </c>
      <c r="H150" s="24">
        <v>0.23</v>
      </c>
      <c r="I150" s="31"/>
      <c r="J150" s="31"/>
      <c r="K150" s="35"/>
    </row>
    <row r="151" spans="2:11" x14ac:dyDescent="0.25">
      <c r="B151" s="8" t="s">
        <v>157</v>
      </c>
      <c r="C151" s="57" t="s">
        <v>158</v>
      </c>
      <c r="D151" s="54" t="s">
        <v>159</v>
      </c>
      <c r="E151" s="6" t="s">
        <v>160</v>
      </c>
      <c r="F151" s="19">
        <v>553</v>
      </c>
      <c r="G151" s="24">
        <v>199.61</v>
      </c>
      <c r="H151" s="24">
        <v>0.22</v>
      </c>
      <c r="I151" s="31"/>
      <c r="J151" s="31"/>
      <c r="K151" s="35"/>
    </row>
    <row r="152" spans="2:11" x14ac:dyDescent="0.25">
      <c r="B152" s="8" t="s">
        <v>2870</v>
      </c>
      <c r="C152" s="57" t="s">
        <v>2871</v>
      </c>
      <c r="D152" s="54" t="s">
        <v>2872</v>
      </c>
      <c r="E152" s="6" t="s">
        <v>403</v>
      </c>
      <c r="F152" s="19">
        <v>43256</v>
      </c>
      <c r="G152" s="24">
        <v>185.81</v>
      </c>
      <c r="H152" s="24">
        <v>0.21</v>
      </c>
      <c r="I152" s="31"/>
      <c r="J152" s="31"/>
      <c r="K152" s="35"/>
    </row>
    <row r="153" spans="2:11" x14ac:dyDescent="0.25">
      <c r="B153" s="8" t="s">
        <v>4094</v>
      </c>
      <c r="C153" s="57" t="s">
        <v>4095</v>
      </c>
      <c r="D153" s="54" t="s">
        <v>4096</v>
      </c>
      <c r="E153" s="6" t="s">
        <v>123</v>
      </c>
      <c r="F153" s="19">
        <v>179441</v>
      </c>
      <c r="G153" s="24">
        <v>162.07</v>
      </c>
      <c r="H153" s="24">
        <v>0.18</v>
      </c>
      <c r="I153" s="31"/>
      <c r="J153" s="31"/>
      <c r="K153" s="35"/>
    </row>
    <row r="154" spans="2:11" x14ac:dyDescent="0.25">
      <c r="B154" s="8" t="s">
        <v>4097</v>
      </c>
      <c r="C154" s="57" t="s">
        <v>4098</v>
      </c>
      <c r="D154" s="54" t="s">
        <v>4099</v>
      </c>
      <c r="E154" s="6" t="s">
        <v>450</v>
      </c>
      <c r="F154" s="19">
        <v>15627</v>
      </c>
      <c r="G154" s="24">
        <v>139.53</v>
      </c>
      <c r="H154" s="24">
        <v>0.15</v>
      </c>
      <c r="I154" s="31"/>
      <c r="J154" s="31"/>
      <c r="K154" s="35"/>
    </row>
    <row r="155" spans="2:11" x14ac:dyDescent="0.25">
      <c r="B155" s="8" t="s">
        <v>4100</v>
      </c>
      <c r="C155" s="57" t="s">
        <v>1948</v>
      </c>
      <c r="D155" s="54" t="s">
        <v>4101</v>
      </c>
      <c r="E155" s="6" t="s">
        <v>364</v>
      </c>
      <c r="F155" s="19">
        <v>11115</v>
      </c>
      <c r="G155" s="24">
        <v>133.57</v>
      </c>
      <c r="H155" s="24">
        <v>0.15</v>
      </c>
      <c r="I155" s="31"/>
      <c r="J155" s="31"/>
      <c r="K155" s="35"/>
    </row>
    <row r="156" spans="2:11" x14ac:dyDescent="0.25">
      <c r="B156" s="8" t="s">
        <v>4102</v>
      </c>
      <c r="C156" s="57" t="s">
        <v>1457</v>
      </c>
      <c r="D156" s="54" t="s">
        <v>4103</v>
      </c>
      <c r="E156" s="6" t="s">
        <v>43</v>
      </c>
      <c r="F156" s="19">
        <v>140625</v>
      </c>
      <c r="G156" s="24">
        <v>128.56</v>
      </c>
      <c r="H156" s="24">
        <v>0.14000000000000001</v>
      </c>
      <c r="I156" s="31"/>
      <c r="J156" s="31"/>
      <c r="K156" s="35"/>
    </row>
    <row r="157" spans="2:11" x14ac:dyDescent="0.25">
      <c r="B157" s="8" t="s">
        <v>4104</v>
      </c>
      <c r="C157" s="57" t="s">
        <v>4105</v>
      </c>
      <c r="D157" s="54" t="s">
        <v>4106</v>
      </c>
      <c r="E157" s="6" t="s">
        <v>79</v>
      </c>
      <c r="F157" s="19">
        <v>60375</v>
      </c>
      <c r="G157" s="24">
        <v>114.17</v>
      </c>
      <c r="H157" s="24">
        <v>0.13</v>
      </c>
      <c r="I157" s="31"/>
      <c r="J157" s="31"/>
      <c r="K157" s="35"/>
    </row>
    <row r="158" spans="2:11" x14ac:dyDescent="0.25">
      <c r="B158" s="8" t="s">
        <v>4107</v>
      </c>
      <c r="C158" s="57" t="s">
        <v>1422</v>
      </c>
      <c r="D158" s="54" t="s">
        <v>4108</v>
      </c>
      <c r="E158" s="6" t="s">
        <v>43</v>
      </c>
      <c r="F158" s="19">
        <v>261191</v>
      </c>
      <c r="G158" s="24">
        <v>103.27</v>
      </c>
      <c r="H158" s="24">
        <v>0.11</v>
      </c>
      <c r="I158" s="31"/>
      <c r="J158" s="31"/>
      <c r="K158" s="35"/>
    </row>
    <row r="159" spans="2:11" x14ac:dyDescent="0.25">
      <c r="B159" s="8" t="s">
        <v>4109</v>
      </c>
      <c r="C159" s="57" t="s">
        <v>1735</v>
      </c>
      <c r="D159" s="54" t="s">
        <v>4110</v>
      </c>
      <c r="E159" s="6" t="s">
        <v>43</v>
      </c>
      <c r="F159" s="19">
        <v>285437</v>
      </c>
      <c r="G159" s="24">
        <v>87.03</v>
      </c>
      <c r="H159" s="24">
        <v>0.1</v>
      </c>
      <c r="I159" s="31"/>
      <c r="J159" s="31"/>
      <c r="K159" s="35"/>
    </row>
    <row r="160" spans="2:11" x14ac:dyDescent="0.25">
      <c r="C160" s="58" t="s">
        <v>175</v>
      </c>
      <c r="D160" s="54"/>
      <c r="E160" s="6"/>
      <c r="F160" s="19"/>
      <c r="G160" s="25">
        <v>90406.11</v>
      </c>
      <c r="H160" s="25">
        <v>99.88</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190</v>
      </c>
      <c r="C202" s="57" t="s">
        <v>191</v>
      </c>
      <c r="D202" s="54"/>
      <c r="E202" s="6"/>
      <c r="F202" s="19"/>
      <c r="G202" s="24">
        <v>820.55</v>
      </c>
      <c r="H202" s="24">
        <v>0.91</v>
      </c>
      <c r="I202" s="31"/>
      <c r="J202" s="31"/>
      <c r="K202" s="35"/>
    </row>
    <row r="203" spans="1:54" x14ac:dyDescent="0.25">
      <c r="C203" s="58" t="s">
        <v>175</v>
      </c>
      <c r="D203" s="54"/>
      <c r="E203" s="6"/>
      <c r="F203" s="19"/>
      <c r="G203" s="25">
        <v>820.55</v>
      </c>
      <c r="H203" s="25">
        <v>0.91</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5239</v>
      </c>
      <c r="D206" s="54"/>
      <c r="E206" s="6"/>
      <c r="F206" s="19"/>
      <c r="G206" s="24" t="s">
        <v>2</v>
      </c>
      <c r="H206" s="24" t="s">
        <v>2</v>
      </c>
      <c r="I206" s="31"/>
      <c r="J206" s="31"/>
      <c r="K206" s="35"/>
      <c r="L206" s="3"/>
      <c r="AI206" s="3"/>
      <c r="AV206" s="3"/>
      <c r="AX206" s="3"/>
      <c r="BB206" s="3"/>
    </row>
    <row r="207" spans="1:54" x14ac:dyDescent="0.25">
      <c r="B207" s="8"/>
      <c r="C207" s="57" t="s">
        <v>192</v>
      </c>
      <c r="D207" s="54"/>
      <c r="E207" s="6"/>
      <c r="F207" s="19"/>
      <c r="G207" s="24">
        <v>-699.65</v>
      </c>
      <c r="H207" s="24">
        <v>-0.79</v>
      </c>
      <c r="I207" s="31"/>
      <c r="J207" s="31"/>
      <c r="K207" s="35"/>
    </row>
    <row r="208" spans="1:54" x14ac:dyDescent="0.25">
      <c r="C208" s="58" t="s">
        <v>175</v>
      </c>
      <c r="D208" s="54"/>
      <c r="E208" s="6"/>
      <c r="F208" s="19"/>
      <c r="G208" s="25">
        <v>-699.65</v>
      </c>
      <c r="H208" s="25">
        <v>-0.79</v>
      </c>
      <c r="I208" s="31"/>
      <c r="J208" s="31"/>
      <c r="K208" s="35"/>
    </row>
    <row r="209" spans="3:11" x14ac:dyDescent="0.25">
      <c r="C209" s="57"/>
      <c r="D209" s="54"/>
      <c r="E209" s="6"/>
      <c r="F209" s="19"/>
      <c r="G209" s="24"/>
      <c r="H209" s="24"/>
      <c r="I209" s="31"/>
      <c r="J209" s="31"/>
      <c r="K209" s="35"/>
    </row>
    <row r="210" spans="3:11" x14ac:dyDescent="0.25">
      <c r="C210" s="60" t="s">
        <v>193</v>
      </c>
      <c r="D210" s="55"/>
      <c r="E210" s="5"/>
      <c r="F210" s="20"/>
      <c r="G210" s="26">
        <v>90527.01</v>
      </c>
      <c r="H210" s="26">
        <v>99.999999999999986</v>
      </c>
      <c r="I210" s="32"/>
      <c r="J210" s="32"/>
      <c r="K210" s="36"/>
    </row>
    <row r="213" spans="3:11" x14ac:dyDescent="0.25">
      <c r="C213" s="1" t="s">
        <v>194</v>
      </c>
    </row>
    <row r="214" spans="3:11" x14ac:dyDescent="0.25">
      <c r="C214" s="37" t="s">
        <v>195</v>
      </c>
      <c r="D214" s="37"/>
      <c r="E214" s="37"/>
      <c r="F214" s="37"/>
      <c r="G214" s="37"/>
      <c r="H214" s="37"/>
      <c r="I214" s="37"/>
      <c r="J214" s="37"/>
      <c r="K214" s="37"/>
    </row>
    <row r="215" spans="3:11" x14ac:dyDescent="0.25">
      <c r="C215" s="2" t="s">
        <v>196</v>
      </c>
    </row>
    <row r="216" spans="3:11" x14ac:dyDescent="0.25">
      <c r="C216" s="2" t="s">
        <v>197</v>
      </c>
    </row>
    <row r="217" spans="3:11" ht="30" customHeight="1" x14ac:dyDescent="0.25">
      <c r="C217" s="92" t="s">
        <v>198</v>
      </c>
      <c r="D217" s="93"/>
      <c r="E217" s="93"/>
      <c r="F217" s="93"/>
      <c r="G217" s="93"/>
      <c r="H217" s="93"/>
      <c r="I217" s="93"/>
      <c r="J217" s="93"/>
      <c r="K217" s="93"/>
    </row>
    <row r="218" spans="3:11" x14ac:dyDescent="0.25">
      <c r="C218" s="2" t="s">
        <v>199</v>
      </c>
    </row>
    <row r="220" spans="3:11" x14ac:dyDescent="0.25">
      <c r="C220" s="1" t="s">
        <v>5400</v>
      </c>
      <c r="E220" s="90" t="s">
        <v>5401</v>
      </c>
    </row>
    <row r="221" spans="3:11" x14ac:dyDescent="0.25">
      <c r="E221" s="2" t="s">
        <v>5419</v>
      </c>
    </row>
  </sheetData>
  <mergeCells count="1">
    <mergeCell ref="C217:K217"/>
  </mergeCells>
  <hyperlinks>
    <hyperlink ref="J2" location="'Index'!A1" display="'Index'!A1" xr:uid="{72B0B26B-9949-4D7A-B9AC-282046CAA7F4}"/>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D1273-C6DB-434C-B8F4-311215FA2E25}">
  <sheetPr codeName="Sheet1"/>
  <dimension ref="A1:IV322"/>
  <sheetViews>
    <sheetView showGridLines="0" zoomScale="90" zoomScaleNormal="90" workbookViewId="0">
      <pane ySplit="6" topLeftCell="A3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4111</v>
      </c>
      <c r="J2" s="38" t="s">
        <v>4913</v>
      </c>
    </row>
    <row r="3" spans="1:54" ht="16.5" x14ac:dyDescent="0.3">
      <c r="C3" s="1" t="s">
        <v>28</v>
      </c>
      <c r="D3" s="21" t="s">
        <v>4112</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2469</v>
      </c>
      <c r="C10" s="57" t="s">
        <v>2470</v>
      </c>
      <c r="D10" s="54" t="s">
        <v>2471</v>
      </c>
      <c r="E10" s="6" t="s">
        <v>208</v>
      </c>
      <c r="F10" s="19">
        <v>38426</v>
      </c>
      <c r="G10" s="24">
        <v>2995.69</v>
      </c>
      <c r="H10" s="24">
        <v>2</v>
      </c>
      <c r="I10" s="31"/>
      <c r="J10" s="31"/>
      <c r="K10" s="35"/>
    </row>
    <row r="11" spans="1:54" x14ac:dyDescent="0.25">
      <c r="B11" s="8" t="s">
        <v>256</v>
      </c>
      <c r="C11" s="57" t="s">
        <v>257</v>
      </c>
      <c r="D11" s="54" t="s">
        <v>258</v>
      </c>
      <c r="E11" s="6" t="s">
        <v>111</v>
      </c>
      <c r="F11" s="19">
        <v>292579</v>
      </c>
      <c r="G11" s="24">
        <v>2462.9299999999998</v>
      </c>
      <c r="H11" s="24">
        <v>1.65</v>
      </c>
      <c r="I11" s="31"/>
      <c r="J11" s="31"/>
      <c r="K11" s="35"/>
    </row>
    <row r="12" spans="1:54" x14ac:dyDescent="0.25">
      <c r="B12" s="8" t="s">
        <v>2483</v>
      </c>
      <c r="C12" s="57" t="s">
        <v>2484</v>
      </c>
      <c r="D12" s="54" t="s">
        <v>2485</v>
      </c>
      <c r="E12" s="6" t="s">
        <v>208</v>
      </c>
      <c r="F12" s="19">
        <v>134153</v>
      </c>
      <c r="G12" s="24">
        <v>1956.76</v>
      </c>
      <c r="H12" s="24">
        <v>1.31</v>
      </c>
      <c r="I12" s="31"/>
      <c r="J12" s="31"/>
      <c r="K12" s="35"/>
    </row>
    <row r="13" spans="1:54" x14ac:dyDescent="0.25">
      <c r="B13" s="8" t="s">
        <v>278</v>
      </c>
      <c r="C13" s="57" t="s">
        <v>279</v>
      </c>
      <c r="D13" s="54" t="s">
        <v>280</v>
      </c>
      <c r="E13" s="6" t="s">
        <v>202</v>
      </c>
      <c r="F13" s="19">
        <v>402756</v>
      </c>
      <c r="G13" s="24">
        <v>1812.6</v>
      </c>
      <c r="H13" s="24">
        <v>1.21</v>
      </c>
      <c r="I13" s="31"/>
      <c r="J13" s="31"/>
      <c r="K13" s="35"/>
    </row>
    <row r="14" spans="1:54" x14ac:dyDescent="0.25">
      <c r="B14" s="8" t="s">
        <v>4113</v>
      </c>
      <c r="C14" s="57" t="s">
        <v>4114</v>
      </c>
      <c r="D14" s="54" t="s">
        <v>4115</v>
      </c>
      <c r="E14" s="6" t="s">
        <v>268</v>
      </c>
      <c r="F14" s="19">
        <v>58921</v>
      </c>
      <c r="G14" s="24">
        <v>1701.58</v>
      </c>
      <c r="H14" s="24">
        <v>1.1399999999999999</v>
      </c>
      <c r="I14" s="31"/>
      <c r="J14" s="31"/>
      <c r="K14" s="35"/>
    </row>
    <row r="15" spans="1:54" x14ac:dyDescent="0.25">
      <c r="B15" s="8" t="s">
        <v>2495</v>
      </c>
      <c r="C15" s="57" t="s">
        <v>2496</v>
      </c>
      <c r="D15" s="54" t="s">
        <v>2497</v>
      </c>
      <c r="E15" s="6" t="s">
        <v>160</v>
      </c>
      <c r="F15" s="19">
        <v>23520</v>
      </c>
      <c r="G15" s="24">
        <v>1658.63</v>
      </c>
      <c r="H15" s="24">
        <v>1.1100000000000001</v>
      </c>
      <c r="I15" s="31"/>
      <c r="J15" s="31"/>
      <c r="K15" s="35"/>
    </row>
    <row r="16" spans="1:54" x14ac:dyDescent="0.25">
      <c r="B16" s="8" t="s">
        <v>4116</v>
      </c>
      <c r="C16" s="57" t="s">
        <v>4117</v>
      </c>
      <c r="D16" s="54" t="s">
        <v>4118</v>
      </c>
      <c r="E16" s="6" t="s">
        <v>43</v>
      </c>
      <c r="F16" s="19">
        <v>711010</v>
      </c>
      <c r="G16" s="24">
        <v>1499.59</v>
      </c>
      <c r="H16" s="24">
        <v>1</v>
      </c>
      <c r="I16" s="31"/>
      <c r="J16" s="31"/>
      <c r="K16" s="35"/>
    </row>
    <row r="17" spans="2:11" x14ac:dyDescent="0.25">
      <c r="B17" s="8" t="s">
        <v>2380</v>
      </c>
      <c r="C17" s="57" t="s">
        <v>2381</v>
      </c>
      <c r="D17" s="54" t="s">
        <v>2382</v>
      </c>
      <c r="E17" s="6" t="s">
        <v>96</v>
      </c>
      <c r="F17" s="19">
        <v>483998</v>
      </c>
      <c r="G17" s="24">
        <v>1409.89</v>
      </c>
      <c r="H17" s="24">
        <v>0.94</v>
      </c>
      <c r="I17" s="31"/>
      <c r="J17" s="31"/>
      <c r="K17" s="35"/>
    </row>
    <row r="18" spans="2:11" x14ac:dyDescent="0.25">
      <c r="B18" s="8" t="s">
        <v>287</v>
      </c>
      <c r="C18" s="57" t="s">
        <v>288</v>
      </c>
      <c r="D18" s="54" t="s">
        <v>289</v>
      </c>
      <c r="E18" s="6" t="s">
        <v>86</v>
      </c>
      <c r="F18" s="19">
        <v>74589</v>
      </c>
      <c r="G18" s="24">
        <v>1406</v>
      </c>
      <c r="H18" s="24">
        <v>0.94</v>
      </c>
      <c r="I18" s="31"/>
      <c r="J18" s="31"/>
      <c r="K18" s="35"/>
    </row>
    <row r="19" spans="2:11" x14ac:dyDescent="0.25">
      <c r="B19" s="8" t="s">
        <v>2474</v>
      </c>
      <c r="C19" s="57" t="s">
        <v>2475</v>
      </c>
      <c r="D19" s="54" t="s">
        <v>2476</v>
      </c>
      <c r="E19" s="6" t="s">
        <v>208</v>
      </c>
      <c r="F19" s="19">
        <v>36135</v>
      </c>
      <c r="G19" s="24">
        <v>1358.17</v>
      </c>
      <c r="H19" s="24">
        <v>0.91</v>
      </c>
      <c r="I19" s="31"/>
      <c r="J19" s="31"/>
      <c r="K19" s="35"/>
    </row>
    <row r="20" spans="2:11" x14ac:dyDescent="0.25">
      <c r="B20" s="8" t="s">
        <v>975</v>
      </c>
      <c r="C20" s="57" t="s">
        <v>976</v>
      </c>
      <c r="D20" s="54" t="s">
        <v>977</v>
      </c>
      <c r="E20" s="6" t="s">
        <v>141</v>
      </c>
      <c r="F20" s="19">
        <v>185539</v>
      </c>
      <c r="G20" s="24">
        <v>1299.05</v>
      </c>
      <c r="H20" s="24">
        <v>0.87</v>
      </c>
      <c r="I20" s="31"/>
      <c r="J20" s="31"/>
      <c r="K20" s="35"/>
    </row>
    <row r="21" spans="2:11" x14ac:dyDescent="0.25">
      <c r="B21" s="8" t="s">
        <v>2539</v>
      </c>
      <c r="C21" s="57" t="s">
        <v>2540</v>
      </c>
      <c r="D21" s="54" t="s">
        <v>2541</v>
      </c>
      <c r="E21" s="6" t="s">
        <v>96</v>
      </c>
      <c r="F21" s="19">
        <v>16005</v>
      </c>
      <c r="G21" s="24">
        <v>1294.6400000000001</v>
      </c>
      <c r="H21" s="24">
        <v>0.86</v>
      </c>
      <c r="I21" s="31"/>
      <c r="J21" s="31"/>
      <c r="K21" s="35"/>
    </row>
    <row r="22" spans="2:11" x14ac:dyDescent="0.25">
      <c r="B22" s="8" t="s">
        <v>517</v>
      </c>
      <c r="C22" s="57" t="s">
        <v>518</v>
      </c>
      <c r="D22" s="54" t="s">
        <v>519</v>
      </c>
      <c r="E22" s="6" t="s">
        <v>330</v>
      </c>
      <c r="F22" s="19">
        <v>27680</v>
      </c>
      <c r="G22" s="24">
        <v>1279.23</v>
      </c>
      <c r="H22" s="24">
        <v>0.85</v>
      </c>
      <c r="I22" s="31"/>
      <c r="J22" s="31"/>
      <c r="K22" s="35"/>
    </row>
    <row r="23" spans="2:11" x14ac:dyDescent="0.25">
      <c r="B23" s="8" t="s">
        <v>4119</v>
      </c>
      <c r="C23" s="57" t="s">
        <v>4120</v>
      </c>
      <c r="D23" s="54" t="s">
        <v>4121</v>
      </c>
      <c r="E23" s="6" t="s">
        <v>910</v>
      </c>
      <c r="F23" s="19">
        <v>447434</v>
      </c>
      <c r="G23" s="24">
        <v>1268.1600000000001</v>
      </c>
      <c r="H23" s="24">
        <v>0.85</v>
      </c>
      <c r="I23" s="31"/>
      <c r="J23" s="31"/>
      <c r="K23" s="35"/>
    </row>
    <row r="24" spans="2:11" x14ac:dyDescent="0.25">
      <c r="B24" s="8" t="s">
        <v>1906</v>
      </c>
      <c r="C24" s="57" t="s">
        <v>1907</v>
      </c>
      <c r="D24" s="54" t="s">
        <v>1908</v>
      </c>
      <c r="E24" s="6" t="s">
        <v>43</v>
      </c>
      <c r="F24" s="19">
        <v>450442</v>
      </c>
      <c r="G24" s="24">
        <v>1248.8499999999999</v>
      </c>
      <c r="H24" s="24">
        <v>0.83</v>
      </c>
      <c r="I24" s="31"/>
      <c r="J24" s="31"/>
      <c r="K24" s="35"/>
    </row>
    <row r="25" spans="2:11" x14ac:dyDescent="0.25">
      <c r="B25" s="8" t="s">
        <v>2395</v>
      </c>
      <c r="C25" s="57" t="s">
        <v>1287</v>
      </c>
      <c r="D25" s="54" t="s">
        <v>2396</v>
      </c>
      <c r="E25" s="6" t="s">
        <v>86</v>
      </c>
      <c r="F25" s="19">
        <v>141464</v>
      </c>
      <c r="G25" s="24">
        <v>1221.68</v>
      </c>
      <c r="H25" s="24">
        <v>0.82</v>
      </c>
      <c r="I25" s="31"/>
      <c r="J25" s="31"/>
      <c r="K25" s="35"/>
    </row>
    <row r="26" spans="2:11" x14ac:dyDescent="0.25">
      <c r="B26" s="8" t="s">
        <v>231</v>
      </c>
      <c r="C26" s="57" t="s">
        <v>232</v>
      </c>
      <c r="D26" s="54" t="s">
        <v>233</v>
      </c>
      <c r="E26" s="6" t="s">
        <v>111</v>
      </c>
      <c r="F26" s="19">
        <v>59933</v>
      </c>
      <c r="G26" s="24">
        <v>1193.6300000000001</v>
      </c>
      <c r="H26" s="24">
        <v>0.8</v>
      </c>
      <c r="I26" s="31"/>
      <c r="J26" s="31"/>
      <c r="K26" s="35"/>
    </row>
    <row r="27" spans="2:11" x14ac:dyDescent="0.25">
      <c r="B27" s="8" t="s">
        <v>2269</v>
      </c>
      <c r="C27" s="57" t="s">
        <v>2270</v>
      </c>
      <c r="D27" s="54" t="s">
        <v>2271</v>
      </c>
      <c r="E27" s="6" t="s">
        <v>86</v>
      </c>
      <c r="F27" s="19">
        <v>413326</v>
      </c>
      <c r="G27" s="24">
        <v>1160.6199999999999</v>
      </c>
      <c r="H27" s="24">
        <v>0.78</v>
      </c>
      <c r="I27" s="31"/>
      <c r="J27" s="31"/>
      <c r="K27" s="35"/>
    </row>
    <row r="28" spans="2:11" x14ac:dyDescent="0.25">
      <c r="B28" s="8" t="s">
        <v>2887</v>
      </c>
      <c r="C28" s="57" t="s">
        <v>2888</v>
      </c>
      <c r="D28" s="54" t="s">
        <v>2889</v>
      </c>
      <c r="E28" s="6" t="s">
        <v>43</v>
      </c>
      <c r="F28" s="19">
        <v>542771</v>
      </c>
      <c r="G28" s="24">
        <v>1160.06</v>
      </c>
      <c r="H28" s="24">
        <v>0.78</v>
      </c>
      <c r="I28" s="31"/>
      <c r="J28" s="31"/>
      <c r="K28" s="35"/>
    </row>
    <row r="29" spans="2:11" x14ac:dyDescent="0.25">
      <c r="B29" s="8" t="s">
        <v>4122</v>
      </c>
      <c r="C29" s="57" t="s">
        <v>2634</v>
      </c>
      <c r="D29" s="54" t="s">
        <v>4123</v>
      </c>
      <c r="E29" s="6" t="s">
        <v>330</v>
      </c>
      <c r="F29" s="19">
        <v>117904</v>
      </c>
      <c r="G29" s="24">
        <v>1084.54</v>
      </c>
      <c r="H29" s="24">
        <v>0.72</v>
      </c>
      <c r="I29" s="31"/>
      <c r="J29" s="31"/>
      <c r="K29" s="35"/>
    </row>
    <row r="30" spans="2:11" x14ac:dyDescent="0.25">
      <c r="B30" s="8" t="s">
        <v>4124</v>
      </c>
      <c r="C30" s="57" t="s">
        <v>1334</v>
      </c>
      <c r="D30" s="54" t="s">
        <v>4125</v>
      </c>
      <c r="E30" s="6" t="s">
        <v>86</v>
      </c>
      <c r="F30" s="19">
        <v>216298</v>
      </c>
      <c r="G30" s="24">
        <v>1076.3</v>
      </c>
      <c r="H30" s="24">
        <v>0.72</v>
      </c>
      <c r="I30" s="31"/>
      <c r="J30" s="31"/>
      <c r="K30" s="35"/>
    </row>
    <row r="31" spans="2:11" x14ac:dyDescent="0.25">
      <c r="B31" s="8" t="s">
        <v>2283</v>
      </c>
      <c r="C31" s="57" t="s">
        <v>2284</v>
      </c>
      <c r="D31" s="54" t="s">
        <v>2285</v>
      </c>
      <c r="E31" s="6" t="s">
        <v>54</v>
      </c>
      <c r="F31" s="19">
        <v>85576</v>
      </c>
      <c r="G31" s="24">
        <v>1073.81</v>
      </c>
      <c r="H31" s="24">
        <v>0.72</v>
      </c>
      <c r="I31" s="31"/>
      <c r="J31" s="31"/>
      <c r="K31" s="35"/>
    </row>
    <row r="32" spans="2:11" x14ac:dyDescent="0.25">
      <c r="B32" s="8" t="s">
        <v>969</v>
      </c>
      <c r="C32" s="57" t="s">
        <v>970</v>
      </c>
      <c r="D32" s="54" t="s">
        <v>971</v>
      </c>
      <c r="E32" s="6" t="s">
        <v>141</v>
      </c>
      <c r="F32" s="19">
        <v>170205</v>
      </c>
      <c r="G32" s="24">
        <v>1067.0999999999999</v>
      </c>
      <c r="H32" s="24">
        <v>0.71</v>
      </c>
      <c r="I32" s="31"/>
      <c r="J32" s="31"/>
      <c r="K32" s="35"/>
    </row>
    <row r="33" spans="2:11" x14ac:dyDescent="0.25">
      <c r="B33" s="8" t="s">
        <v>1010</v>
      </c>
      <c r="C33" s="57" t="s">
        <v>1011</v>
      </c>
      <c r="D33" s="54" t="s">
        <v>1012</v>
      </c>
      <c r="E33" s="6" t="s">
        <v>43</v>
      </c>
      <c r="F33" s="19">
        <v>656776</v>
      </c>
      <c r="G33" s="24">
        <v>1065.3599999999999</v>
      </c>
      <c r="H33" s="24">
        <v>0.71</v>
      </c>
      <c r="I33" s="31"/>
      <c r="J33" s="31"/>
      <c r="K33" s="35"/>
    </row>
    <row r="34" spans="2:11" x14ac:dyDescent="0.25">
      <c r="B34" s="8" t="s">
        <v>4126</v>
      </c>
      <c r="C34" s="57" t="s">
        <v>4127</v>
      </c>
      <c r="D34" s="54" t="s">
        <v>4128</v>
      </c>
      <c r="E34" s="6" t="s">
        <v>208</v>
      </c>
      <c r="F34" s="19">
        <v>100295</v>
      </c>
      <c r="G34" s="24">
        <v>1054.8</v>
      </c>
      <c r="H34" s="24">
        <v>0.7</v>
      </c>
      <c r="I34" s="31"/>
      <c r="J34" s="31"/>
      <c r="K34" s="35"/>
    </row>
    <row r="35" spans="2:11" x14ac:dyDescent="0.25">
      <c r="B35" s="8" t="s">
        <v>4129</v>
      </c>
      <c r="C35" s="57" t="s">
        <v>4130</v>
      </c>
      <c r="D35" s="54" t="s">
        <v>4131</v>
      </c>
      <c r="E35" s="6" t="s">
        <v>111</v>
      </c>
      <c r="F35" s="19">
        <v>61306</v>
      </c>
      <c r="G35" s="24">
        <v>1048.1500000000001</v>
      </c>
      <c r="H35" s="24">
        <v>0.7</v>
      </c>
      <c r="I35" s="31"/>
      <c r="J35" s="31"/>
      <c r="K35" s="35"/>
    </row>
    <row r="36" spans="2:11" x14ac:dyDescent="0.25">
      <c r="B36" s="8" t="s">
        <v>2457</v>
      </c>
      <c r="C36" s="57" t="s">
        <v>2458</v>
      </c>
      <c r="D36" s="54" t="s">
        <v>2459</v>
      </c>
      <c r="E36" s="6" t="s">
        <v>208</v>
      </c>
      <c r="F36" s="19">
        <v>48408</v>
      </c>
      <c r="G36" s="24">
        <v>1032.3</v>
      </c>
      <c r="H36" s="24">
        <v>0.69</v>
      </c>
      <c r="I36" s="31"/>
      <c r="J36" s="31"/>
      <c r="K36" s="35"/>
    </row>
    <row r="37" spans="2:11" x14ac:dyDescent="0.25">
      <c r="B37" s="8" t="s">
        <v>2454</v>
      </c>
      <c r="C37" s="57" t="s">
        <v>2455</v>
      </c>
      <c r="D37" s="54" t="s">
        <v>2456</v>
      </c>
      <c r="E37" s="6" t="s">
        <v>115</v>
      </c>
      <c r="F37" s="19">
        <v>726205</v>
      </c>
      <c r="G37" s="24">
        <v>1018.43</v>
      </c>
      <c r="H37" s="24">
        <v>0.68</v>
      </c>
      <c r="I37" s="31"/>
      <c r="J37" s="31"/>
      <c r="K37" s="35"/>
    </row>
    <row r="38" spans="2:11" x14ac:dyDescent="0.25">
      <c r="B38" s="8" t="s">
        <v>4132</v>
      </c>
      <c r="C38" s="57" t="s">
        <v>4133</v>
      </c>
      <c r="D38" s="54" t="s">
        <v>4134</v>
      </c>
      <c r="E38" s="6" t="s">
        <v>86</v>
      </c>
      <c r="F38" s="19">
        <v>31995</v>
      </c>
      <c r="G38" s="24">
        <v>986.15</v>
      </c>
      <c r="H38" s="24">
        <v>0.66</v>
      </c>
      <c r="I38" s="31"/>
      <c r="J38" s="31"/>
      <c r="K38" s="35"/>
    </row>
    <row r="39" spans="2:11" x14ac:dyDescent="0.25">
      <c r="B39" s="8" t="s">
        <v>4135</v>
      </c>
      <c r="C39" s="57" t="s">
        <v>4136</v>
      </c>
      <c r="D39" s="54" t="s">
        <v>4137</v>
      </c>
      <c r="E39" s="6" t="s">
        <v>123</v>
      </c>
      <c r="F39" s="19">
        <v>2157879</v>
      </c>
      <c r="G39" s="24">
        <v>957.24</v>
      </c>
      <c r="H39" s="24">
        <v>0.64</v>
      </c>
      <c r="I39" s="31"/>
      <c r="J39" s="31"/>
      <c r="K39" s="35"/>
    </row>
    <row r="40" spans="2:11" x14ac:dyDescent="0.25">
      <c r="B40" s="8" t="s">
        <v>4138</v>
      </c>
      <c r="C40" s="57" t="s">
        <v>4139</v>
      </c>
      <c r="D40" s="54" t="s">
        <v>4140</v>
      </c>
      <c r="E40" s="6" t="s">
        <v>111</v>
      </c>
      <c r="F40" s="19">
        <v>62209</v>
      </c>
      <c r="G40" s="24">
        <v>943.09</v>
      </c>
      <c r="H40" s="24">
        <v>0.63</v>
      </c>
      <c r="I40" s="31"/>
      <c r="J40" s="31"/>
      <c r="K40" s="35"/>
    </row>
    <row r="41" spans="2:11" x14ac:dyDescent="0.25">
      <c r="B41" s="8" t="s">
        <v>4141</v>
      </c>
      <c r="C41" s="57" t="s">
        <v>4142</v>
      </c>
      <c r="D41" s="54" t="s">
        <v>4143</v>
      </c>
      <c r="E41" s="6" t="s">
        <v>111</v>
      </c>
      <c r="F41" s="19">
        <v>6450</v>
      </c>
      <c r="G41" s="24">
        <v>942.02</v>
      </c>
      <c r="H41" s="24">
        <v>0.63</v>
      </c>
      <c r="I41" s="31"/>
      <c r="J41" s="31"/>
      <c r="K41" s="35"/>
    </row>
    <row r="42" spans="2:11" x14ac:dyDescent="0.25">
      <c r="B42" s="8" t="s">
        <v>311</v>
      </c>
      <c r="C42" s="57" t="s">
        <v>312</v>
      </c>
      <c r="D42" s="54" t="s">
        <v>313</v>
      </c>
      <c r="E42" s="6" t="s">
        <v>65</v>
      </c>
      <c r="F42" s="19">
        <v>95147</v>
      </c>
      <c r="G42" s="24">
        <v>937.58</v>
      </c>
      <c r="H42" s="24">
        <v>0.63</v>
      </c>
      <c r="I42" s="31"/>
      <c r="J42" s="31"/>
      <c r="K42" s="35"/>
    </row>
    <row r="43" spans="2:11" x14ac:dyDescent="0.25">
      <c r="B43" s="8" t="s">
        <v>2910</v>
      </c>
      <c r="C43" s="57" t="s">
        <v>2911</v>
      </c>
      <c r="D43" s="54" t="s">
        <v>2912</v>
      </c>
      <c r="E43" s="6" t="s">
        <v>170</v>
      </c>
      <c r="F43" s="19">
        <v>104578</v>
      </c>
      <c r="G43" s="24">
        <v>937.07</v>
      </c>
      <c r="H43" s="24">
        <v>0.63</v>
      </c>
      <c r="I43" s="31"/>
      <c r="J43" s="31"/>
      <c r="K43" s="35"/>
    </row>
    <row r="44" spans="2:11" x14ac:dyDescent="0.25">
      <c r="B44" s="8" t="s">
        <v>2399</v>
      </c>
      <c r="C44" s="57" t="s">
        <v>2400</v>
      </c>
      <c r="D44" s="54" t="s">
        <v>2401</v>
      </c>
      <c r="E44" s="6" t="s">
        <v>86</v>
      </c>
      <c r="F44" s="19">
        <v>580746</v>
      </c>
      <c r="G44" s="24">
        <v>934.19</v>
      </c>
      <c r="H44" s="24">
        <v>0.62</v>
      </c>
      <c r="I44" s="31"/>
      <c r="J44" s="31"/>
      <c r="K44" s="35"/>
    </row>
    <row r="45" spans="2:11" x14ac:dyDescent="0.25">
      <c r="B45" s="8" t="s">
        <v>4144</v>
      </c>
      <c r="C45" s="57" t="s">
        <v>4145</v>
      </c>
      <c r="D45" s="54" t="s">
        <v>4146</v>
      </c>
      <c r="E45" s="6" t="s">
        <v>131</v>
      </c>
      <c r="F45" s="19">
        <v>47668</v>
      </c>
      <c r="G45" s="24">
        <v>928.43</v>
      </c>
      <c r="H45" s="24">
        <v>0.62</v>
      </c>
      <c r="I45" s="31"/>
      <c r="J45" s="31"/>
      <c r="K45" s="35"/>
    </row>
    <row r="46" spans="2:11" x14ac:dyDescent="0.25">
      <c r="B46" s="8" t="s">
        <v>4147</v>
      </c>
      <c r="C46" s="57" t="s">
        <v>4148</v>
      </c>
      <c r="D46" s="54" t="s">
        <v>4149</v>
      </c>
      <c r="E46" s="6" t="s">
        <v>145</v>
      </c>
      <c r="F46" s="19">
        <v>92248</v>
      </c>
      <c r="G46" s="24">
        <v>912.66</v>
      </c>
      <c r="H46" s="24">
        <v>0.61</v>
      </c>
      <c r="I46" s="31"/>
      <c r="J46" s="31"/>
      <c r="K46" s="35"/>
    </row>
    <row r="47" spans="2:11" x14ac:dyDescent="0.25">
      <c r="B47" s="8" t="s">
        <v>138</v>
      </c>
      <c r="C47" s="57" t="s">
        <v>139</v>
      </c>
      <c r="D47" s="54" t="s">
        <v>140</v>
      </c>
      <c r="E47" s="6" t="s">
        <v>141</v>
      </c>
      <c r="F47" s="19">
        <v>28760</v>
      </c>
      <c r="G47" s="24">
        <v>896.77</v>
      </c>
      <c r="H47" s="24">
        <v>0.6</v>
      </c>
      <c r="I47" s="31"/>
      <c r="J47" s="31"/>
      <c r="K47" s="35"/>
    </row>
    <row r="48" spans="2:11" x14ac:dyDescent="0.25">
      <c r="B48" s="8" t="s">
        <v>2531</v>
      </c>
      <c r="C48" s="57" t="s">
        <v>2532</v>
      </c>
      <c r="D48" s="54" t="s">
        <v>2533</v>
      </c>
      <c r="E48" s="6" t="s">
        <v>111</v>
      </c>
      <c r="F48" s="19">
        <v>465387</v>
      </c>
      <c r="G48" s="24">
        <v>889.63</v>
      </c>
      <c r="H48" s="24">
        <v>0.59</v>
      </c>
      <c r="I48" s="31"/>
      <c r="J48" s="31"/>
      <c r="K48" s="35"/>
    </row>
    <row r="49" spans="2:11" x14ac:dyDescent="0.25">
      <c r="B49" s="8" t="s">
        <v>4150</v>
      </c>
      <c r="C49" s="57" t="s">
        <v>4151</v>
      </c>
      <c r="D49" s="54" t="s">
        <v>4152</v>
      </c>
      <c r="E49" s="6" t="s">
        <v>141</v>
      </c>
      <c r="F49" s="19">
        <v>51145</v>
      </c>
      <c r="G49" s="24">
        <v>888.7</v>
      </c>
      <c r="H49" s="24">
        <v>0.59</v>
      </c>
      <c r="I49" s="31"/>
      <c r="J49" s="31"/>
      <c r="K49" s="35"/>
    </row>
    <row r="50" spans="2:11" x14ac:dyDescent="0.25">
      <c r="B50" s="8" t="s">
        <v>331</v>
      </c>
      <c r="C50" s="57" t="s">
        <v>332</v>
      </c>
      <c r="D50" s="54" t="s">
        <v>333</v>
      </c>
      <c r="E50" s="6" t="s">
        <v>145</v>
      </c>
      <c r="F50" s="19">
        <v>1914787</v>
      </c>
      <c r="G50" s="24">
        <v>875.25</v>
      </c>
      <c r="H50" s="24">
        <v>0.57999999999999996</v>
      </c>
      <c r="I50" s="31"/>
      <c r="J50" s="31"/>
      <c r="K50" s="35"/>
    </row>
    <row r="51" spans="2:11" x14ac:dyDescent="0.25">
      <c r="B51" s="8" t="s">
        <v>4153</v>
      </c>
      <c r="C51" s="57" t="s">
        <v>4154</v>
      </c>
      <c r="D51" s="54" t="s">
        <v>4155</v>
      </c>
      <c r="E51" s="6" t="s">
        <v>54</v>
      </c>
      <c r="F51" s="19">
        <v>97719</v>
      </c>
      <c r="G51" s="24">
        <v>853.04</v>
      </c>
      <c r="H51" s="24">
        <v>0.56999999999999995</v>
      </c>
      <c r="I51" s="31"/>
      <c r="J51" s="31"/>
      <c r="K51" s="35"/>
    </row>
    <row r="52" spans="2:11" x14ac:dyDescent="0.25">
      <c r="B52" s="8" t="s">
        <v>542</v>
      </c>
      <c r="C52" s="57" t="s">
        <v>543</v>
      </c>
      <c r="D52" s="54" t="s">
        <v>544</v>
      </c>
      <c r="E52" s="6" t="s">
        <v>111</v>
      </c>
      <c r="F52" s="19">
        <v>96203</v>
      </c>
      <c r="G52" s="24">
        <v>845.72</v>
      </c>
      <c r="H52" s="24">
        <v>0.56999999999999995</v>
      </c>
      <c r="I52" s="31"/>
      <c r="J52" s="31"/>
      <c r="K52" s="35"/>
    </row>
    <row r="53" spans="2:11" x14ac:dyDescent="0.25">
      <c r="B53" s="8" t="s">
        <v>4156</v>
      </c>
      <c r="C53" s="57" t="s">
        <v>4157</v>
      </c>
      <c r="D53" s="54" t="s">
        <v>4158</v>
      </c>
      <c r="E53" s="6" t="s">
        <v>127</v>
      </c>
      <c r="F53" s="19">
        <v>98535</v>
      </c>
      <c r="G53" s="24">
        <v>844.79</v>
      </c>
      <c r="H53" s="24">
        <v>0.56000000000000005</v>
      </c>
      <c r="I53" s="31"/>
      <c r="J53" s="31"/>
      <c r="K53" s="35"/>
    </row>
    <row r="54" spans="2:11" x14ac:dyDescent="0.25">
      <c r="B54" s="8" t="s">
        <v>2451</v>
      </c>
      <c r="C54" s="57" t="s">
        <v>2452</v>
      </c>
      <c r="D54" s="54" t="s">
        <v>2453</v>
      </c>
      <c r="E54" s="6" t="s">
        <v>54</v>
      </c>
      <c r="F54" s="19">
        <v>779759</v>
      </c>
      <c r="G54" s="24">
        <v>834.97</v>
      </c>
      <c r="H54" s="24">
        <v>0.56000000000000005</v>
      </c>
      <c r="I54" s="31"/>
      <c r="J54" s="31"/>
      <c r="K54" s="35"/>
    </row>
    <row r="55" spans="2:11" x14ac:dyDescent="0.25">
      <c r="B55" s="8" t="s">
        <v>1026</v>
      </c>
      <c r="C55" s="57" t="s">
        <v>1027</v>
      </c>
      <c r="D55" s="54" t="s">
        <v>1028</v>
      </c>
      <c r="E55" s="6" t="s">
        <v>208</v>
      </c>
      <c r="F55" s="19">
        <v>598860</v>
      </c>
      <c r="G55" s="24">
        <v>833.55</v>
      </c>
      <c r="H55" s="24">
        <v>0.56000000000000005</v>
      </c>
      <c r="I55" s="31"/>
      <c r="J55" s="31"/>
      <c r="K55" s="35"/>
    </row>
    <row r="56" spans="2:11" x14ac:dyDescent="0.25">
      <c r="B56" s="8" t="s">
        <v>247</v>
      </c>
      <c r="C56" s="57" t="s">
        <v>248</v>
      </c>
      <c r="D56" s="54" t="s">
        <v>249</v>
      </c>
      <c r="E56" s="6" t="s">
        <v>145</v>
      </c>
      <c r="F56" s="19">
        <v>83260</v>
      </c>
      <c r="G56" s="24">
        <v>831.27</v>
      </c>
      <c r="H56" s="24">
        <v>0.56000000000000005</v>
      </c>
      <c r="I56" s="31"/>
      <c r="J56" s="31"/>
      <c r="K56" s="35"/>
    </row>
    <row r="57" spans="2:11" x14ac:dyDescent="0.25">
      <c r="B57" s="8" t="s">
        <v>2337</v>
      </c>
      <c r="C57" s="57" t="s">
        <v>2338</v>
      </c>
      <c r="D57" s="54" t="s">
        <v>2339</v>
      </c>
      <c r="E57" s="6" t="s">
        <v>127</v>
      </c>
      <c r="F57" s="19">
        <v>17504</v>
      </c>
      <c r="G57" s="24">
        <v>825.42</v>
      </c>
      <c r="H57" s="24">
        <v>0.55000000000000004</v>
      </c>
      <c r="I57" s="31"/>
      <c r="J57" s="31"/>
      <c r="K57" s="35"/>
    </row>
    <row r="58" spans="2:11" x14ac:dyDescent="0.25">
      <c r="B58" s="8" t="s">
        <v>2905</v>
      </c>
      <c r="C58" s="57" t="s">
        <v>2906</v>
      </c>
      <c r="D58" s="54" t="s">
        <v>2907</v>
      </c>
      <c r="E58" s="6" t="s">
        <v>208</v>
      </c>
      <c r="F58" s="19">
        <v>29031</v>
      </c>
      <c r="G58" s="24">
        <v>820.65</v>
      </c>
      <c r="H58" s="24">
        <v>0.55000000000000004</v>
      </c>
      <c r="I58" s="31"/>
      <c r="J58" s="31"/>
      <c r="K58" s="35"/>
    </row>
    <row r="59" spans="2:11" x14ac:dyDescent="0.25">
      <c r="B59" s="8" t="s">
        <v>2226</v>
      </c>
      <c r="C59" s="57" t="s">
        <v>2227</v>
      </c>
      <c r="D59" s="54" t="s">
        <v>2228</v>
      </c>
      <c r="E59" s="6" t="s">
        <v>107</v>
      </c>
      <c r="F59" s="19">
        <v>247150</v>
      </c>
      <c r="G59" s="24">
        <v>814.21</v>
      </c>
      <c r="H59" s="24">
        <v>0.54</v>
      </c>
      <c r="I59" s="31"/>
      <c r="J59" s="31"/>
      <c r="K59" s="35"/>
    </row>
    <row r="60" spans="2:11" x14ac:dyDescent="0.25">
      <c r="B60" s="8" t="s">
        <v>124</v>
      </c>
      <c r="C60" s="57" t="s">
        <v>125</v>
      </c>
      <c r="D60" s="54" t="s">
        <v>126</v>
      </c>
      <c r="E60" s="6" t="s">
        <v>127</v>
      </c>
      <c r="F60" s="19">
        <v>27040</v>
      </c>
      <c r="G60" s="24">
        <v>813.88</v>
      </c>
      <c r="H60" s="24">
        <v>0.54</v>
      </c>
      <c r="I60" s="31"/>
      <c r="J60" s="31"/>
      <c r="K60" s="35"/>
    </row>
    <row r="61" spans="2:11" x14ac:dyDescent="0.25">
      <c r="B61" s="8" t="s">
        <v>1035</v>
      </c>
      <c r="C61" s="57" t="s">
        <v>1036</v>
      </c>
      <c r="D61" s="54" t="s">
        <v>1037</v>
      </c>
      <c r="E61" s="6" t="s">
        <v>127</v>
      </c>
      <c r="F61" s="19">
        <v>86511</v>
      </c>
      <c r="G61" s="24">
        <v>799.92</v>
      </c>
      <c r="H61" s="24">
        <v>0.53</v>
      </c>
      <c r="I61" s="31"/>
      <c r="J61" s="31"/>
      <c r="K61" s="35"/>
    </row>
    <row r="62" spans="2:11" x14ac:dyDescent="0.25">
      <c r="B62" s="8" t="s">
        <v>269</v>
      </c>
      <c r="C62" s="57" t="s">
        <v>270</v>
      </c>
      <c r="D62" s="54" t="s">
        <v>271</v>
      </c>
      <c r="E62" s="6" t="s">
        <v>174</v>
      </c>
      <c r="F62" s="19">
        <v>148475</v>
      </c>
      <c r="G62" s="24">
        <v>799.17</v>
      </c>
      <c r="H62" s="24">
        <v>0.53</v>
      </c>
      <c r="I62" s="31"/>
      <c r="J62" s="31"/>
      <c r="K62" s="35"/>
    </row>
    <row r="63" spans="2:11" x14ac:dyDescent="0.25">
      <c r="B63" s="8" t="s">
        <v>1041</v>
      </c>
      <c r="C63" s="57" t="s">
        <v>1042</v>
      </c>
      <c r="D63" s="54" t="s">
        <v>1043</v>
      </c>
      <c r="E63" s="6" t="s">
        <v>320</v>
      </c>
      <c r="F63" s="19">
        <v>77388</v>
      </c>
      <c r="G63" s="24">
        <v>793.61</v>
      </c>
      <c r="H63" s="24">
        <v>0.53</v>
      </c>
      <c r="I63" s="31"/>
      <c r="J63" s="31"/>
      <c r="K63" s="35"/>
    </row>
    <row r="64" spans="2:11" x14ac:dyDescent="0.25">
      <c r="B64" s="8" t="s">
        <v>2419</v>
      </c>
      <c r="C64" s="57" t="s">
        <v>2420</v>
      </c>
      <c r="D64" s="54" t="s">
        <v>2421</v>
      </c>
      <c r="E64" s="6" t="s">
        <v>86</v>
      </c>
      <c r="F64" s="19">
        <v>174805</v>
      </c>
      <c r="G64" s="24">
        <v>789.94</v>
      </c>
      <c r="H64" s="24">
        <v>0.53</v>
      </c>
      <c r="I64" s="31"/>
      <c r="J64" s="31"/>
      <c r="K64" s="35"/>
    </row>
    <row r="65" spans="2:11" x14ac:dyDescent="0.25">
      <c r="B65" s="8" t="s">
        <v>907</v>
      </c>
      <c r="C65" s="57" t="s">
        <v>908</v>
      </c>
      <c r="D65" s="54" t="s">
        <v>909</v>
      </c>
      <c r="E65" s="6" t="s">
        <v>910</v>
      </c>
      <c r="F65" s="19">
        <v>239137</v>
      </c>
      <c r="G65" s="24">
        <v>786.28</v>
      </c>
      <c r="H65" s="24">
        <v>0.53</v>
      </c>
      <c r="I65" s="31"/>
      <c r="J65" s="31"/>
      <c r="K65" s="35"/>
    </row>
    <row r="66" spans="2:11" x14ac:dyDescent="0.25">
      <c r="B66" s="8" t="s">
        <v>2902</v>
      </c>
      <c r="C66" s="57" t="s">
        <v>2903</v>
      </c>
      <c r="D66" s="54" t="s">
        <v>2904</v>
      </c>
      <c r="E66" s="6" t="s">
        <v>127</v>
      </c>
      <c r="F66" s="19">
        <v>162138</v>
      </c>
      <c r="G66" s="24">
        <v>781.83</v>
      </c>
      <c r="H66" s="24">
        <v>0.52</v>
      </c>
      <c r="I66" s="31"/>
      <c r="J66" s="31"/>
      <c r="K66" s="35"/>
    </row>
    <row r="67" spans="2:11" x14ac:dyDescent="0.25">
      <c r="B67" s="8" t="s">
        <v>4159</v>
      </c>
      <c r="C67" s="57" t="s">
        <v>4160</v>
      </c>
      <c r="D67" s="54" t="s">
        <v>4161</v>
      </c>
      <c r="E67" s="6" t="s">
        <v>551</v>
      </c>
      <c r="F67" s="19">
        <v>693446</v>
      </c>
      <c r="G67" s="24">
        <v>779.23</v>
      </c>
      <c r="H67" s="24">
        <v>0.52</v>
      </c>
      <c r="I67" s="31"/>
      <c r="J67" s="31"/>
      <c r="K67" s="35"/>
    </row>
    <row r="68" spans="2:11" x14ac:dyDescent="0.25">
      <c r="B68" s="8" t="s">
        <v>4162</v>
      </c>
      <c r="C68" s="57" t="s">
        <v>4163</v>
      </c>
      <c r="D68" s="54" t="s">
        <v>4164</v>
      </c>
      <c r="E68" s="6" t="s">
        <v>330</v>
      </c>
      <c r="F68" s="19">
        <v>176698</v>
      </c>
      <c r="G68" s="24">
        <v>778.44</v>
      </c>
      <c r="H68" s="24">
        <v>0.52</v>
      </c>
      <c r="I68" s="31"/>
      <c r="J68" s="31"/>
      <c r="K68" s="35"/>
    </row>
    <row r="69" spans="2:11" x14ac:dyDescent="0.25">
      <c r="B69" s="8" t="s">
        <v>1004</v>
      </c>
      <c r="C69" s="57" t="s">
        <v>1005</v>
      </c>
      <c r="D69" s="54" t="s">
        <v>1006</v>
      </c>
      <c r="E69" s="6" t="s">
        <v>123</v>
      </c>
      <c r="F69" s="19">
        <v>474800</v>
      </c>
      <c r="G69" s="24">
        <v>768.94</v>
      </c>
      <c r="H69" s="24">
        <v>0.51</v>
      </c>
      <c r="I69" s="31"/>
      <c r="J69" s="31"/>
      <c r="K69" s="35"/>
    </row>
    <row r="70" spans="2:11" x14ac:dyDescent="0.25">
      <c r="B70" s="8" t="s">
        <v>4165</v>
      </c>
      <c r="C70" s="57" t="s">
        <v>4166</v>
      </c>
      <c r="D70" s="54" t="s">
        <v>4167</v>
      </c>
      <c r="E70" s="6" t="s">
        <v>111</v>
      </c>
      <c r="F70" s="19">
        <v>41637</v>
      </c>
      <c r="G70" s="24">
        <v>766.29</v>
      </c>
      <c r="H70" s="24">
        <v>0.51</v>
      </c>
      <c r="I70" s="31"/>
      <c r="J70" s="31"/>
      <c r="K70" s="35"/>
    </row>
    <row r="71" spans="2:11" x14ac:dyDescent="0.25">
      <c r="B71" s="8" t="s">
        <v>2175</v>
      </c>
      <c r="C71" s="57" t="s">
        <v>2176</v>
      </c>
      <c r="D71" s="54" t="s">
        <v>2177</v>
      </c>
      <c r="E71" s="6" t="s">
        <v>79</v>
      </c>
      <c r="F71" s="19">
        <v>171168</v>
      </c>
      <c r="G71" s="24">
        <v>764.69</v>
      </c>
      <c r="H71" s="24">
        <v>0.51</v>
      </c>
      <c r="I71" s="31"/>
      <c r="J71" s="31"/>
      <c r="K71" s="35"/>
    </row>
    <row r="72" spans="2:11" x14ac:dyDescent="0.25">
      <c r="B72" s="8" t="s">
        <v>2890</v>
      </c>
      <c r="C72" s="57" t="s">
        <v>2891</v>
      </c>
      <c r="D72" s="54" t="s">
        <v>2892</v>
      </c>
      <c r="E72" s="6" t="s">
        <v>330</v>
      </c>
      <c r="F72" s="19">
        <v>50563</v>
      </c>
      <c r="G72" s="24">
        <v>759.41</v>
      </c>
      <c r="H72" s="24">
        <v>0.51</v>
      </c>
      <c r="I72" s="31"/>
      <c r="J72" s="31"/>
      <c r="K72" s="35"/>
    </row>
    <row r="73" spans="2:11" x14ac:dyDescent="0.25">
      <c r="B73" s="8" t="s">
        <v>4168</v>
      </c>
      <c r="C73" s="57" t="s">
        <v>4169</v>
      </c>
      <c r="D73" s="54" t="s">
        <v>4170</v>
      </c>
      <c r="E73" s="6" t="s">
        <v>86</v>
      </c>
      <c r="F73" s="19">
        <v>140406</v>
      </c>
      <c r="G73" s="24">
        <v>753.42</v>
      </c>
      <c r="H73" s="24">
        <v>0.5</v>
      </c>
      <c r="I73" s="31"/>
      <c r="J73" s="31"/>
      <c r="K73" s="35"/>
    </row>
    <row r="74" spans="2:11" x14ac:dyDescent="0.25">
      <c r="B74" s="8" t="s">
        <v>3277</v>
      </c>
      <c r="C74" s="57" t="s">
        <v>3278</v>
      </c>
      <c r="D74" s="54" t="s">
        <v>3279</v>
      </c>
      <c r="E74" s="6" t="s">
        <v>145</v>
      </c>
      <c r="F74" s="19">
        <v>87198</v>
      </c>
      <c r="G74" s="24">
        <v>746.15</v>
      </c>
      <c r="H74" s="24">
        <v>0.5</v>
      </c>
      <c r="I74" s="31"/>
      <c r="J74" s="31"/>
      <c r="K74" s="35"/>
    </row>
    <row r="75" spans="2:11" x14ac:dyDescent="0.25">
      <c r="B75" s="8" t="s">
        <v>4171</v>
      </c>
      <c r="C75" s="57" t="s">
        <v>201</v>
      </c>
      <c r="D75" s="54" t="s">
        <v>4172</v>
      </c>
      <c r="E75" s="6" t="s">
        <v>202</v>
      </c>
      <c r="F75" s="19">
        <v>74671</v>
      </c>
      <c r="G75" s="24">
        <v>742.04</v>
      </c>
      <c r="H75" s="24">
        <v>0.5</v>
      </c>
      <c r="I75" s="31"/>
      <c r="J75" s="31"/>
      <c r="K75" s="35"/>
    </row>
    <row r="76" spans="2:11" x14ac:dyDescent="0.25">
      <c r="B76" s="8" t="s">
        <v>262</v>
      </c>
      <c r="C76" s="57" t="s">
        <v>263</v>
      </c>
      <c r="D76" s="54" t="s">
        <v>264</v>
      </c>
      <c r="E76" s="6" t="s">
        <v>145</v>
      </c>
      <c r="F76" s="19">
        <v>5689</v>
      </c>
      <c r="G76" s="24">
        <v>734.17</v>
      </c>
      <c r="H76" s="24">
        <v>0.49</v>
      </c>
      <c r="I76" s="31"/>
      <c r="J76" s="31"/>
      <c r="K76" s="35"/>
    </row>
    <row r="77" spans="2:11" x14ac:dyDescent="0.25">
      <c r="B77" s="8" t="s">
        <v>132</v>
      </c>
      <c r="C77" s="57" t="s">
        <v>133</v>
      </c>
      <c r="D77" s="54" t="s">
        <v>134</v>
      </c>
      <c r="E77" s="6" t="s">
        <v>96</v>
      </c>
      <c r="F77" s="19">
        <v>62624</v>
      </c>
      <c r="G77" s="24">
        <v>730.7</v>
      </c>
      <c r="H77" s="24">
        <v>0.49</v>
      </c>
      <c r="I77" s="31"/>
      <c r="J77" s="31"/>
      <c r="K77" s="35"/>
    </row>
    <row r="78" spans="2:11" x14ac:dyDescent="0.25">
      <c r="B78" s="8" t="s">
        <v>2486</v>
      </c>
      <c r="C78" s="57" t="s">
        <v>2487</v>
      </c>
      <c r="D78" s="54" t="s">
        <v>2488</v>
      </c>
      <c r="E78" s="6" t="s">
        <v>131</v>
      </c>
      <c r="F78" s="19">
        <v>63708</v>
      </c>
      <c r="G78" s="24">
        <v>730.22</v>
      </c>
      <c r="H78" s="24">
        <v>0.49</v>
      </c>
      <c r="I78" s="31"/>
      <c r="J78" s="31"/>
      <c r="K78" s="35"/>
    </row>
    <row r="79" spans="2:11" x14ac:dyDescent="0.25">
      <c r="B79" s="8" t="s">
        <v>4173</v>
      </c>
      <c r="C79" s="57" t="s">
        <v>4174</v>
      </c>
      <c r="D79" s="54" t="s">
        <v>4175</v>
      </c>
      <c r="E79" s="6" t="s">
        <v>75</v>
      </c>
      <c r="F79" s="19">
        <v>364399</v>
      </c>
      <c r="G79" s="24">
        <v>727.49</v>
      </c>
      <c r="H79" s="24">
        <v>0.49</v>
      </c>
      <c r="I79" s="31"/>
      <c r="J79" s="31"/>
      <c r="K79" s="35"/>
    </row>
    <row r="80" spans="2:11" x14ac:dyDescent="0.25">
      <c r="B80" s="8" t="s">
        <v>4176</v>
      </c>
      <c r="C80" s="57" t="s">
        <v>4177</v>
      </c>
      <c r="D80" s="54" t="s">
        <v>4178</v>
      </c>
      <c r="E80" s="6" t="s">
        <v>330</v>
      </c>
      <c r="F80" s="19">
        <v>11995</v>
      </c>
      <c r="G80" s="24">
        <v>726.78</v>
      </c>
      <c r="H80" s="24">
        <v>0.49</v>
      </c>
      <c r="I80" s="31"/>
      <c r="J80" s="31"/>
      <c r="K80" s="35"/>
    </row>
    <row r="81" spans="2:11" x14ac:dyDescent="0.25">
      <c r="B81" s="8" t="s">
        <v>4179</v>
      </c>
      <c r="C81" s="57" t="s">
        <v>4180</v>
      </c>
      <c r="D81" s="54" t="s">
        <v>4181</v>
      </c>
      <c r="E81" s="6" t="s">
        <v>403</v>
      </c>
      <c r="F81" s="19">
        <v>94589</v>
      </c>
      <c r="G81" s="24">
        <v>724.32</v>
      </c>
      <c r="H81" s="24">
        <v>0.48</v>
      </c>
      <c r="I81" s="31"/>
      <c r="J81" s="31"/>
      <c r="K81" s="35"/>
    </row>
    <row r="82" spans="2:11" x14ac:dyDescent="0.25">
      <c r="B82" s="8" t="s">
        <v>4182</v>
      </c>
      <c r="C82" s="57" t="s">
        <v>4183</v>
      </c>
      <c r="D82" s="54" t="s">
        <v>4184</v>
      </c>
      <c r="E82" s="6" t="s">
        <v>86</v>
      </c>
      <c r="F82" s="19">
        <v>59432</v>
      </c>
      <c r="G82" s="24">
        <v>722.69</v>
      </c>
      <c r="H82" s="24">
        <v>0.48</v>
      </c>
      <c r="I82" s="31"/>
      <c r="J82" s="31"/>
      <c r="K82" s="35"/>
    </row>
    <row r="83" spans="2:11" x14ac:dyDescent="0.25">
      <c r="B83" s="8" t="s">
        <v>4185</v>
      </c>
      <c r="C83" s="57" t="s">
        <v>4186</v>
      </c>
      <c r="D83" s="54" t="s">
        <v>4187</v>
      </c>
      <c r="E83" s="6" t="s">
        <v>170</v>
      </c>
      <c r="F83" s="19">
        <v>102544</v>
      </c>
      <c r="G83" s="24">
        <v>715.91</v>
      </c>
      <c r="H83" s="24">
        <v>0.48</v>
      </c>
      <c r="I83" s="31"/>
      <c r="J83" s="31"/>
      <c r="K83" s="35"/>
    </row>
    <row r="84" spans="2:11" x14ac:dyDescent="0.25">
      <c r="B84" s="8" t="s">
        <v>2507</v>
      </c>
      <c r="C84" s="57" t="s">
        <v>2508</v>
      </c>
      <c r="D84" s="54" t="s">
        <v>2509</v>
      </c>
      <c r="E84" s="6" t="s">
        <v>208</v>
      </c>
      <c r="F84" s="19">
        <v>11327</v>
      </c>
      <c r="G84" s="24">
        <v>714.17</v>
      </c>
      <c r="H84" s="24">
        <v>0.48</v>
      </c>
      <c r="I84" s="31"/>
      <c r="J84" s="31"/>
      <c r="K84" s="35"/>
    </row>
    <row r="85" spans="2:11" x14ac:dyDescent="0.25">
      <c r="B85" s="8" t="s">
        <v>4189</v>
      </c>
      <c r="C85" s="57" t="s">
        <v>4190</v>
      </c>
      <c r="D85" s="54" t="s">
        <v>4191</v>
      </c>
      <c r="E85" s="6" t="s">
        <v>127</v>
      </c>
      <c r="F85" s="19">
        <v>4554</v>
      </c>
      <c r="G85" s="24">
        <v>707.15</v>
      </c>
      <c r="H85" s="24">
        <v>0.47</v>
      </c>
      <c r="I85" s="31"/>
      <c r="J85" s="31"/>
      <c r="K85" s="35"/>
    </row>
    <row r="86" spans="2:11" x14ac:dyDescent="0.25">
      <c r="B86" s="8" t="s">
        <v>4192</v>
      </c>
      <c r="C86" s="57" t="s">
        <v>4193</v>
      </c>
      <c r="D86" s="54" t="s">
        <v>4194</v>
      </c>
      <c r="E86" s="6" t="s">
        <v>86</v>
      </c>
      <c r="F86" s="19">
        <v>4095</v>
      </c>
      <c r="G86" s="24">
        <v>706.31</v>
      </c>
      <c r="H86" s="24">
        <v>0.47</v>
      </c>
      <c r="I86" s="31"/>
      <c r="J86" s="31"/>
      <c r="K86" s="35"/>
    </row>
    <row r="87" spans="2:11" x14ac:dyDescent="0.25">
      <c r="B87" s="8" t="s">
        <v>4195</v>
      </c>
      <c r="C87" s="57" t="s">
        <v>4196</v>
      </c>
      <c r="D87" s="54" t="s">
        <v>4197</v>
      </c>
      <c r="E87" s="6" t="s">
        <v>127</v>
      </c>
      <c r="F87" s="19">
        <v>84860</v>
      </c>
      <c r="G87" s="24">
        <v>690.42</v>
      </c>
      <c r="H87" s="24">
        <v>0.46</v>
      </c>
      <c r="I87" s="31"/>
      <c r="J87" s="31"/>
      <c r="K87" s="35"/>
    </row>
    <row r="88" spans="2:11" x14ac:dyDescent="0.25">
      <c r="B88" s="8" t="s">
        <v>4198</v>
      </c>
      <c r="C88" s="57" t="s">
        <v>4199</v>
      </c>
      <c r="D88" s="54" t="s">
        <v>4200</v>
      </c>
      <c r="E88" s="6" t="s">
        <v>123</v>
      </c>
      <c r="F88" s="19">
        <v>104401</v>
      </c>
      <c r="G88" s="24">
        <v>679.6</v>
      </c>
      <c r="H88" s="24">
        <v>0.45</v>
      </c>
      <c r="I88" s="31"/>
      <c r="J88" s="31"/>
      <c r="K88" s="35"/>
    </row>
    <row r="89" spans="2:11" x14ac:dyDescent="0.25">
      <c r="B89" s="8" t="s">
        <v>469</v>
      </c>
      <c r="C89" s="57" t="s">
        <v>470</v>
      </c>
      <c r="D89" s="54" t="s">
        <v>471</v>
      </c>
      <c r="E89" s="6" t="s">
        <v>403</v>
      </c>
      <c r="F89" s="19">
        <v>216828</v>
      </c>
      <c r="G89" s="24">
        <v>671.19</v>
      </c>
      <c r="H89" s="24">
        <v>0.45</v>
      </c>
      <c r="I89" s="31"/>
      <c r="J89" s="31"/>
      <c r="K89" s="35"/>
    </row>
    <row r="90" spans="2:11" x14ac:dyDescent="0.25">
      <c r="B90" s="8" t="s">
        <v>4201</v>
      </c>
      <c r="C90" s="57" t="s">
        <v>4202</v>
      </c>
      <c r="D90" s="54" t="s">
        <v>4203</v>
      </c>
      <c r="E90" s="6" t="s">
        <v>50</v>
      </c>
      <c r="F90" s="19">
        <v>68537</v>
      </c>
      <c r="G90" s="24">
        <v>667.96</v>
      </c>
      <c r="H90" s="24">
        <v>0.45</v>
      </c>
      <c r="I90" s="31"/>
      <c r="J90" s="31"/>
      <c r="K90" s="35"/>
    </row>
    <row r="91" spans="2:11" x14ac:dyDescent="0.25">
      <c r="B91" s="8" t="s">
        <v>4204</v>
      </c>
      <c r="C91" s="57" t="s">
        <v>699</v>
      </c>
      <c r="D91" s="54" t="s">
        <v>4205</v>
      </c>
      <c r="E91" s="6" t="s">
        <v>3286</v>
      </c>
      <c r="F91" s="19">
        <v>39385</v>
      </c>
      <c r="G91" s="24">
        <v>665.37</v>
      </c>
      <c r="H91" s="24">
        <v>0.44</v>
      </c>
      <c r="I91" s="31"/>
      <c r="J91" s="31"/>
      <c r="K91" s="35"/>
    </row>
    <row r="92" spans="2:11" x14ac:dyDescent="0.25">
      <c r="B92" s="8" t="s">
        <v>4206</v>
      </c>
      <c r="C92" s="57" t="s">
        <v>4207</v>
      </c>
      <c r="D92" s="54" t="s">
        <v>4208</v>
      </c>
      <c r="E92" s="6" t="s">
        <v>50</v>
      </c>
      <c r="F92" s="19">
        <v>86268</v>
      </c>
      <c r="G92" s="24">
        <v>658.31</v>
      </c>
      <c r="H92" s="24">
        <v>0.44</v>
      </c>
      <c r="I92" s="31"/>
      <c r="J92" s="31"/>
      <c r="K92" s="35"/>
    </row>
    <row r="93" spans="2:11" x14ac:dyDescent="0.25">
      <c r="B93" s="8" t="s">
        <v>4209</v>
      </c>
      <c r="C93" s="57" t="s">
        <v>4210</v>
      </c>
      <c r="D93" s="54" t="s">
        <v>4211</v>
      </c>
      <c r="E93" s="6" t="s">
        <v>111</v>
      </c>
      <c r="F93" s="19">
        <v>60752</v>
      </c>
      <c r="G93" s="24">
        <v>655.76</v>
      </c>
      <c r="H93" s="24">
        <v>0.44</v>
      </c>
      <c r="I93" s="31"/>
      <c r="J93" s="31"/>
      <c r="K93" s="35"/>
    </row>
    <row r="94" spans="2:11" x14ac:dyDescent="0.25">
      <c r="B94" s="8" t="s">
        <v>1921</v>
      </c>
      <c r="C94" s="57" t="s">
        <v>1922</v>
      </c>
      <c r="D94" s="54" t="s">
        <v>1923</v>
      </c>
      <c r="E94" s="6" t="s">
        <v>86</v>
      </c>
      <c r="F94" s="19">
        <v>203343</v>
      </c>
      <c r="G94" s="24">
        <v>650.19000000000005</v>
      </c>
      <c r="H94" s="24">
        <v>0.43</v>
      </c>
      <c r="I94" s="31"/>
      <c r="J94" s="31"/>
      <c r="K94" s="35"/>
    </row>
    <row r="95" spans="2:11" x14ac:dyDescent="0.25">
      <c r="B95" s="8" t="s">
        <v>4188</v>
      </c>
      <c r="C95" s="57" t="s">
        <v>4212</v>
      </c>
      <c r="D95" s="54" t="s">
        <v>4213</v>
      </c>
      <c r="E95" s="6" t="s">
        <v>111</v>
      </c>
      <c r="F95" s="19">
        <v>75381</v>
      </c>
      <c r="G95" s="24">
        <v>648.79999999999995</v>
      </c>
      <c r="H95" s="24">
        <v>0.43</v>
      </c>
      <c r="I95" s="31"/>
      <c r="J95" s="31"/>
      <c r="K95" s="35"/>
    </row>
    <row r="96" spans="2:11" x14ac:dyDescent="0.25">
      <c r="B96" s="8" t="s">
        <v>4214</v>
      </c>
      <c r="C96" s="57" t="s">
        <v>4215</v>
      </c>
      <c r="D96" s="54" t="s">
        <v>4216</v>
      </c>
      <c r="E96" s="6" t="s">
        <v>910</v>
      </c>
      <c r="F96" s="19">
        <v>16114</v>
      </c>
      <c r="G96" s="24">
        <v>647.09</v>
      </c>
      <c r="H96" s="24">
        <v>0.43</v>
      </c>
      <c r="I96" s="31"/>
      <c r="J96" s="31"/>
      <c r="K96" s="35"/>
    </row>
    <row r="97" spans="2:11" x14ac:dyDescent="0.25">
      <c r="B97" s="8" t="s">
        <v>4217</v>
      </c>
      <c r="C97" s="57" t="s">
        <v>1214</v>
      </c>
      <c r="D97" s="54" t="s">
        <v>4218</v>
      </c>
      <c r="E97" s="6" t="s">
        <v>111</v>
      </c>
      <c r="F97" s="19">
        <v>40661</v>
      </c>
      <c r="G97" s="24">
        <v>644.84</v>
      </c>
      <c r="H97" s="24">
        <v>0.43</v>
      </c>
      <c r="I97" s="31"/>
      <c r="J97" s="31"/>
      <c r="K97" s="35"/>
    </row>
    <row r="98" spans="2:11" x14ac:dyDescent="0.25">
      <c r="B98" s="8" t="s">
        <v>2480</v>
      </c>
      <c r="C98" s="57" t="s">
        <v>2481</v>
      </c>
      <c r="D98" s="54" t="s">
        <v>2482</v>
      </c>
      <c r="E98" s="6" t="s">
        <v>54</v>
      </c>
      <c r="F98" s="19">
        <v>308010</v>
      </c>
      <c r="G98" s="24">
        <v>639.37</v>
      </c>
      <c r="H98" s="24">
        <v>0.43</v>
      </c>
      <c r="I98" s="31"/>
      <c r="J98" s="31"/>
      <c r="K98" s="35"/>
    </row>
    <row r="99" spans="2:11" x14ac:dyDescent="0.25">
      <c r="B99" s="8" t="s">
        <v>1933</v>
      </c>
      <c r="C99" s="57" t="s">
        <v>1934</v>
      </c>
      <c r="D99" s="54" t="s">
        <v>1935</v>
      </c>
      <c r="E99" s="6" t="s">
        <v>145</v>
      </c>
      <c r="F99" s="19">
        <v>9241</v>
      </c>
      <c r="G99" s="24">
        <v>627.79</v>
      </c>
      <c r="H99" s="24">
        <v>0.42</v>
      </c>
      <c r="I99" s="31"/>
      <c r="J99" s="31"/>
      <c r="K99" s="35"/>
    </row>
    <row r="100" spans="2:11" x14ac:dyDescent="0.25">
      <c r="B100" s="8" t="s">
        <v>4219</v>
      </c>
      <c r="C100" s="57" t="s">
        <v>4220</v>
      </c>
      <c r="D100" s="54" t="s">
        <v>4221</v>
      </c>
      <c r="E100" s="6" t="s">
        <v>123</v>
      </c>
      <c r="F100" s="19">
        <v>3590138</v>
      </c>
      <c r="G100" s="24">
        <v>625.76</v>
      </c>
      <c r="H100" s="24">
        <v>0.42</v>
      </c>
      <c r="I100" s="31"/>
      <c r="J100" s="31"/>
      <c r="K100" s="35"/>
    </row>
    <row r="101" spans="2:11" x14ac:dyDescent="0.25">
      <c r="B101" s="8" t="s">
        <v>4222</v>
      </c>
      <c r="C101" s="57" t="s">
        <v>4223</v>
      </c>
      <c r="D101" s="54" t="s">
        <v>4224</v>
      </c>
      <c r="E101" s="6" t="s">
        <v>79</v>
      </c>
      <c r="F101" s="19">
        <v>180630</v>
      </c>
      <c r="G101" s="24">
        <v>625.07000000000005</v>
      </c>
      <c r="H101" s="24">
        <v>0.42</v>
      </c>
      <c r="I101" s="31"/>
      <c r="J101" s="31"/>
      <c r="K101" s="35"/>
    </row>
    <row r="102" spans="2:11" x14ac:dyDescent="0.25">
      <c r="B102" s="8" t="s">
        <v>352</v>
      </c>
      <c r="C102" s="57" t="s">
        <v>353</v>
      </c>
      <c r="D102" s="54" t="s">
        <v>354</v>
      </c>
      <c r="E102" s="6" t="s">
        <v>152</v>
      </c>
      <c r="F102" s="19">
        <v>374251</v>
      </c>
      <c r="G102" s="24">
        <v>622.41999999999996</v>
      </c>
      <c r="H102" s="24">
        <v>0.42</v>
      </c>
      <c r="I102" s="31"/>
      <c r="J102" s="31"/>
      <c r="K102" s="35"/>
    </row>
    <row r="103" spans="2:11" x14ac:dyDescent="0.25">
      <c r="B103" s="8" t="s">
        <v>4225</v>
      </c>
      <c r="C103" s="57" t="s">
        <v>4226</v>
      </c>
      <c r="D103" s="54" t="s">
        <v>4227</v>
      </c>
      <c r="E103" s="6" t="s">
        <v>127</v>
      </c>
      <c r="F103" s="19">
        <v>132925</v>
      </c>
      <c r="G103" s="24">
        <v>610.59</v>
      </c>
      <c r="H103" s="24">
        <v>0.41</v>
      </c>
      <c r="I103" s="31"/>
      <c r="J103" s="31"/>
      <c r="K103" s="35"/>
    </row>
    <row r="104" spans="2:11" x14ac:dyDescent="0.25">
      <c r="B104" s="8" t="s">
        <v>4228</v>
      </c>
      <c r="C104" s="57" t="s">
        <v>4229</v>
      </c>
      <c r="D104" s="54" t="s">
        <v>4230</v>
      </c>
      <c r="E104" s="6" t="s">
        <v>58</v>
      </c>
      <c r="F104" s="19">
        <v>3626</v>
      </c>
      <c r="G104" s="24">
        <v>608.99</v>
      </c>
      <c r="H104" s="24">
        <v>0.41</v>
      </c>
      <c r="I104" s="31"/>
      <c r="J104" s="31"/>
      <c r="K104" s="35"/>
    </row>
    <row r="105" spans="2:11" x14ac:dyDescent="0.25">
      <c r="B105" s="8" t="s">
        <v>2501</v>
      </c>
      <c r="C105" s="57" t="s">
        <v>2502</v>
      </c>
      <c r="D105" s="54" t="s">
        <v>2503</v>
      </c>
      <c r="E105" s="6" t="s">
        <v>96</v>
      </c>
      <c r="F105" s="19">
        <v>120510</v>
      </c>
      <c r="G105" s="24">
        <v>605.32000000000005</v>
      </c>
      <c r="H105" s="24">
        <v>0.4</v>
      </c>
      <c r="I105" s="31"/>
      <c r="J105" s="31"/>
      <c r="K105" s="35"/>
    </row>
    <row r="106" spans="2:11" x14ac:dyDescent="0.25">
      <c r="B106" s="8" t="s">
        <v>4231</v>
      </c>
      <c r="C106" s="57" t="s">
        <v>4232</v>
      </c>
      <c r="D106" s="54" t="s">
        <v>4233</v>
      </c>
      <c r="E106" s="6" t="s">
        <v>224</v>
      </c>
      <c r="F106" s="19">
        <v>14399</v>
      </c>
      <c r="G106" s="24">
        <v>600.99</v>
      </c>
      <c r="H106" s="24">
        <v>0.4</v>
      </c>
      <c r="I106" s="31"/>
      <c r="J106" s="31"/>
      <c r="K106" s="35"/>
    </row>
    <row r="107" spans="2:11" x14ac:dyDescent="0.25">
      <c r="B107" s="8" t="s">
        <v>607</v>
      </c>
      <c r="C107" s="57" t="s">
        <v>608</v>
      </c>
      <c r="D107" s="54" t="s">
        <v>609</v>
      </c>
      <c r="E107" s="6" t="s">
        <v>156</v>
      </c>
      <c r="F107" s="19">
        <v>161395</v>
      </c>
      <c r="G107" s="24">
        <v>587.16</v>
      </c>
      <c r="H107" s="24">
        <v>0.39</v>
      </c>
      <c r="I107" s="31"/>
      <c r="J107" s="31"/>
      <c r="K107" s="35"/>
    </row>
    <row r="108" spans="2:11" x14ac:dyDescent="0.25">
      <c r="B108" s="8" t="s">
        <v>4234</v>
      </c>
      <c r="C108" s="57" t="s">
        <v>4235</v>
      </c>
      <c r="D108" s="54" t="s">
        <v>4236</v>
      </c>
      <c r="E108" s="6" t="s">
        <v>450</v>
      </c>
      <c r="F108" s="19">
        <v>114485</v>
      </c>
      <c r="G108" s="24">
        <v>584.73</v>
      </c>
      <c r="H108" s="24">
        <v>0.39</v>
      </c>
      <c r="I108" s="31"/>
      <c r="J108" s="31"/>
      <c r="K108" s="35"/>
    </row>
    <row r="109" spans="2:11" x14ac:dyDescent="0.25">
      <c r="B109" s="8" t="s">
        <v>4237</v>
      </c>
      <c r="C109" s="57" t="s">
        <v>4238</v>
      </c>
      <c r="D109" s="54" t="s">
        <v>4239</v>
      </c>
      <c r="E109" s="6" t="s">
        <v>174</v>
      </c>
      <c r="F109" s="19">
        <v>6125</v>
      </c>
      <c r="G109" s="24">
        <v>580.65</v>
      </c>
      <c r="H109" s="24">
        <v>0.39</v>
      </c>
      <c r="I109" s="31"/>
      <c r="J109" s="31"/>
      <c r="K109" s="35"/>
    </row>
    <row r="110" spans="2:11" x14ac:dyDescent="0.25">
      <c r="B110" s="8" t="s">
        <v>4240</v>
      </c>
      <c r="C110" s="57" t="s">
        <v>4241</v>
      </c>
      <c r="D110" s="54" t="s">
        <v>4242</v>
      </c>
      <c r="E110" s="6" t="s">
        <v>330</v>
      </c>
      <c r="F110" s="19">
        <v>154514</v>
      </c>
      <c r="G110" s="24">
        <v>579.27</v>
      </c>
      <c r="H110" s="24">
        <v>0.39</v>
      </c>
      <c r="I110" s="31"/>
      <c r="J110" s="31"/>
      <c r="K110" s="35"/>
    </row>
    <row r="111" spans="2:11" x14ac:dyDescent="0.25">
      <c r="B111" s="8" t="s">
        <v>936</v>
      </c>
      <c r="C111" s="57" t="s">
        <v>937</v>
      </c>
      <c r="D111" s="54" t="s">
        <v>938</v>
      </c>
      <c r="E111" s="6" t="s">
        <v>551</v>
      </c>
      <c r="F111" s="19">
        <v>53715</v>
      </c>
      <c r="G111" s="24">
        <v>577.44000000000005</v>
      </c>
      <c r="H111" s="24">
        <v>0.39</v>
      </c>
      <c r="I111" s="31"/>
      <c r="J111" s="31"/>
      <c r="K111" s="35"/>
    </row>
    <row r="112" spans="2:11" x14ac:dyDescent="0.25">
      <c r="B112" s="8" t="s">
        <v>4243</v>
      </c>
      <c r="C112" s="57" t="s">
        <v>4244</v>
      </c>
      <c r="D112" s="54" t="s">
        <v>4245</v>
      </c>
      <c r="E112" s="6" t="s">
        <v>127</v>
      </c>
      <c r="F112" s="19">
        <v>62646</v>
      </c>
      <c r="G112" s="24">
        <v>575.59</v>
      </c>
      <c r="H112" s="24">
        <v>0.38</v>
      </c>
      <c r="I112" s="31"/>
      <c r="J112" s="31"/>
      <c r="K112" s="35"/>
    </row>
    <row r="113" spans="2:11" x14ac:dyDescent="0.25">
      <c r="B113" s="8" t="s">
        <v>984</v>
      </c>
      <c r="C113" s="57" t="s">
        <v>985</v>
      </c>
      <c r="D113" s="54" t="s">
        <v>986</v>
      </c>
      <c r="E113" s="6" t="s">
        <v>111</v>
      </c>
      <c r="F113" s="19">
        <v>11422</v>
      </c>
      <c r="G113" s="24">
        <v>575.21</v>
      </c>
      <c r="H113" s="24">
        <v>0.38</v>
      </c>
      <c r="I113" s="31"/>
      <c r="J113" s="31"/>
      <c r="K113" s="35"/>
    </row>
    <row r="114" spans="2:11" x14ac:dyDescent="0.25">
      <c r="B114" s="8" t="s">
        <v>4246</v>
      </c>
      <c r="C114" s="57" t="s">
        <v>4247</v>
      </c>
      <c r="D114" s="54" t="s">
        <v>4248</v>
      </c>
      <c r="E114" s="6" t="s">
        <v>1078</v>
      </c>
      <c r="F114" s="19">
        <v>22297</v>
      </c>
      <c r="G114" s="24">
        <v>568.44000000000005</v>
      </c>
      <c r="H114" s="24">
        <v>0.38</v>
      </c>
      <c r="I114" s="31"/>
      <c r="J114" s="31"/>
      <c r="K114" s="35"/>
    </row>
    <row r="115" spans="2:11" x14ac:dyDescent="0.25">
      <c r="B115" s="8" t="s">
        <v>4249</v>
      </c>
      <c r="C115" s="57" t="s">
        <v>4250</v>
      </c>
      <c r="D115" s="54" t="s">
        <v>4251</v>
      </c>
      <c r="E115" s="6" t="s">
        <v>111</v>
      </c>
      <c r="F115" s="19">
        <v>109257</v>
      </c>
      <c r="G115" s="24">
        <v>564.86</v>
      </c>
      <c r="H115" s="24">
        <v>0.38</v>
      </c>
      <c r="I115" s="31"/>
      <c r="J115" s="31"/>
      <c r="K115" s="35"/>
    </row>
    <row r="116" spans="2:11" x14ac:dyDescent="0.25">
      <c r="B116" s="8" t="s">
        <v>4252</v>
      </c>
      <c r="C116" s="57" t="s">
        <v>4253</v>
      </c>
      <c r="D116" s="54" t="s">
        <v>4254</v>
      </c>
      <c r="E116" s="6" t="s">
        <v>96</v>
      </c>
      <c r="F116" s="19">
        <v>48085</v>
      </c>
      <c r="G116" s="24">
        <v>560.19000000000005</v>
      </c>
      <c r="H116" s="24">
        <v>0.37</v>
      </c>
      <c r="I116" s="31"/>
      <c r="J116" s="31"/>
      <c r="K116" s="35"/>
    </row>
    <row r="117" spans="2:11" x14ac:dyDescent="0.25">
      <c r="B117" s="8" t="s">
        <v>535</v>
      </c>
      <c r="C117" s="57" t="s">
        <v>536</v>
      </c>
      <c r="D117" s="54" t="s">
        <v>537</v>
      </c>
      <c r="E117" s="6" t="s">
        <v>538</v>
      </c>
      <c r="F117" s="19">
        <v>28740</v>
      </c>
      <c r="G117" s="24">
        <v>559.88</v>
      </c>
      <c r="H117" s="24">
        <v>0.37</v>
      </c>
      <c r="I117" s="31"/>
      <c r="J117" s="31"/>
      <c r="K117" s="35"/>
    </row>
    <row r="118" spans="2:11" x14ac:dyDescent="0.25">
      <c r="B118" s="8" t="s">
        <v>4255</v>
      </c>
      <c r="C118" s="57" t="s">
        <v>4256</v>
      </c>
      <c r="D118" s="54" t="s">
        <v>4257</v>
      </c>
      <c r="E118" s="6" t="s">
        <v>1078</v>
      </c>
      <c r="F118" s="19">
        <v>22060</v>
      </c>
      <c r="G118" s="24">
        <v>557.91999999999996</v>
      </c>
      <c r="H118" s="24">
        <v>0.37</v>
      </c>
      <c r="I118" s="31"/>
      <c r="J118" s="31"/>
      <c r="K118" s="35"/>
    </row>
    <row r="119" spans="2:11" x14ac:dyDescent="0.25">
      <c r="B119" s="8" t="s">
        <v>545</v>
      </c>
      <c r="C119" s="57" t="s">
        <v>546</v>
      </c>
      <c r="D119" s="54" t="s">
        <v>547</v>
      </c>
      <c r="E119" s="6" t="s">
        <v>96</v>
      </c>
      <c r="F119" s="19">
        <v>46653</v>
      </c>
      <c r="G119" s="24">
        <v>555.73</v>
      </c>
      <c r="H119" s="24">
        <v>0.37</v>
      </c>
      <c r="I119" s="31"/>
      <c r="J119" s="31"/>
      <c r="K119" s="35"/>
    </row>
    <row r="120" spans="2:11" x14ac:dyDescent="0.25">
      <c r="B120" s="8" t="s">
        <v>4258</v>
      </c>
      <c r="C120" s="57" t="s">
        <v>4259</v>
      </c>
      <c r="D120" s="54" t="s">
        <v>4260</v>
      </c>
      <c r="E120" s="6" t="s">
        <v>403</v>
      </c>
      <c r="F120" s="19">
        <v>42891</v>
      </c>
      <c r="G120" s="24">
        <v>555.48</v>
      </c>
      <c r="H120" s="24">
        <v>0.37</v>
      </c>
      <c r="I120" s="31"/>
      <c r="J120" s="31"/>
      <c r="K120" s="35"/>
    </row>
    <row r="121" spans="2:11" x14ac:dyDescent="0.25">
      <c r="B121" s="8" t="s">
        <v>4261</v>
      </c>
      <c r="C121" s="57" t="s">
        <v>4262</v>
      </c>
      <c r="D121" s="54" t="s">
        <v>4263</v>
      </c>
      <c r="E121" s="6" t="s">
        <v>86</v>
      </c>
      <c r="F121" s="19">
        <v>40515</v>
      </c>
      <c r="G121" s="24">
        <v>548.25</v>
      </c>
      <c r="H121" s="24">
        <v>0.37</v>
      </c>
      <c r="I121" s="31"/>
      <c r="J121" s="31"/>
      <c r="K121" s="35"/>
    </row>
    <row r="122" spans="2:11" x14ac:dyDescent="0.25">
      <c r="B122" s="8" t="s">
        <v>4264</v>
      </c>
      <c r="C122" s="57" t="s">
        <v>4265</v>
      </c>
      <c r="D122" s="54" t="s">
        <v>4266</v>
      </c>
      <c r="E122" s="6" t="s">
        <v>160</v>
      </c>
      <c r="F122" s="19">
        <v>64187</v>
      </c>
      <c r="G122" s="24">
        <v>545.53</v>
      </c>
      <c r="H122" s="24">
        <v>0.36</v>
      </c>
      <c r="I122" s="31"/>
      <c r="J122" s="31"/>
      <c r="K122" s="35"/>
    </row>
    <row r="123" spans="2:11" x14ac:dyDescent="0.25">
      <c r="B123" s="8" t="s">
        <v>2925</v>
      </c>
      <c r="C123" s="57" t="s">
        <v>2926</v>
      </c>
      <c r="D123" s="54" t="s">
        <v>2927</v>
      </c>
      <c r="E123" s="6" t="s">
        <v>156</v>
      </c>
      <c r="F123" s="19">
        <v>23004</v>
      </c>
      <c r="G123" s="24">
        <v>542.07000000000005</v>
      </c>
      <c r="H123" s="24">
        <v>0.36</v>
      </c>
      <c r="I123" s="31"/>
      <c r="J123" s="31"/>
      <c r="K123" s="35"/>
    </row>
    <row r="124" spans="2:11" x14ac:dyDescent="0.25">
      <c r="B124" s="8" t="s">
        <v>2437</v>
      </c>
      <c r="C124" s="57" t="s">
        <v>2438</v>
      </c>
      <c r="D124" s="54" t="s">
        <v>2439</v>
      </c>
      <c r="E124" s="6" t="s">
        <v>246</v>
      </c>
      <c r="F124" s="19">
        <v>743602</v>
      </c>
      <c r="G124" s="24">
        <v>541.94000000000005</v>
      </c>
      <c r="H124" s="24">
        <v>0.36</v>
      </c>
      <c r="I124" s="31"/>
      <c r="J124" s="31"/>
      <c r="K124" s="35"/>
    </row>
    <row r="125" spans="2:11" x14ac:dyDescent="0.25">
      <c r="B125" s="8" t="s">
        <v>4267</v>
      </c>
      <c r="C125" s="57" t="s">
        <v>4268</v>
      </c>
      <c r="D125" s="54" t="s">
        <v>4269</v>
      </c>
      <c r="E125" s="6" t="s">
        <v>86</v>
      </c>
      <c r="F125" s="19">
        <v>290716</v>
      </c>
      <c r="G125" s="24">
        <v>538.35</v>
      </c>
      <c r="H125" s="24">
        <v>0.36</v>
      </c>
      <c r="I125" s="31"/>
      <c r="J125" s="31"/>
      <c r="K125" s="35"/>
    </row>
    <row r="126" spans="2:11" x14ac:dyDescent="0.25">
      <c r="B126" s="8" t="s">
        <v>850</v>
      </c>
      <c r="C126" s="57" t="s">
        <v>851</v>
      </c>
      <c r="D126" s="54" t="s">
        <v>852</v>
      </c>
      <c r="E126" s="6" t="s">
        <v>152</v>
      </c>
      <c r="F126" s="19">
        <v>149309</v>
      </c>
      <c r="G126" s="24">
        <v>537.36</v>
      </c>
      <c r="H126" s="24">
        <v>0.36</v>
      </c>
      <c r="I126" s="31"/>
      <c r="J126" s="31"/>
      <c r="K126" s="35"/>
    </row>
    <row r="127" spans="2:11" x14ac:dyDescent="0.25">
      <c r="B127" s="8" t="s">
        <v>4270</v>
      </c>
      <c r="C127" s="57" t="s">
        <v>4271</v>
      </c>
      <c r="D127" s="54" t="s">
        <v>4272</v>
      </c>
      <c r="E127" s="6" t="s">
        <v>145</v>
      </c>
      <c r="F127" s="19">
        <v>15861</v>
      </c>
      <c r="G127" s="24">
        <v>536.64</v>
      </c>
      <c r="H127" s="24">
        <v>0.36</v>
      </c>
      <c r="I127" s="31"/>
      <c r="J127" s="31"/>
      <c r="K127" s="35"/>
    </row>
    <row r="128" spans="2:11" x14ac:dyDescent="0.25">
      <c r="B128" s="8" t="s">
        <v>4273</v>
      </c>
      <c r="C128" s="57" t="s">
        <v>4274</v>
      </c>
      <c r="D128" s="54" t="s">
        <v>4275</v>
      </c>
      <c r="E128" s="6" t="s">
        <v>111</v>
      </c>
      <c r="F128" s="19">
        <v>67449</v>
      </c>
      <c r="G128" s="24">
        <v>536.59</v>
      </c>
      <c r="H128" s="24">
        <v>0.36</v>
      </c>
      <c r="I128" s="31"/>
      <c r="J128" s="31"/>
      <c r="K128" s="35"/>
    </row>
    <row r="129" spans="2:11" x14ac:dyDescent="0.25">
      <c r="B129" s="8" t="s">
        <v>2525</v>
      </c>
      <c r="C129" s="57" t="s">
        <v>2526</v>
      </c>
      <c r="D129" s="54" t="s">
        <v>2527</v>
      </c>
      <c r="E129" s="6" t="s">
        <v>160</v>
      </c>
      <c r="F129" s="19">
        <v>60331</v>
      </c>
      <c r="G129" s="24">
        <v>526.6</v>
      </c>
      <c r="H129" s="24">
        <v>0.35</v>
      </c>
      <c r="I129" s="31"/>
      <c r="J129" s="31"/>
      <c r="K129" s="35"/>
    </row>
    <row r="130" spans="2:11" x14ac:dyDescent="0.25">
      <c r="B130" s="8" t="s">
        <v>4276</v>
      </c>
      <c r="C130" s="57" t="s">
        <v>4277</v>
      </c>
      <c r="D130" s="54" t="s">
        <v>4278</v>
      </c>
      <c r="E130" s="6" t="s">
        <v>58</v>
      </c>
      <c r="F130" s="19">
        <v>920870</v>
      </c>
      <c r="G130" s="24">
        <v>524.44000000000005</v>
      </c>
      <c r="H130" s="24">
        <v>0.35</v>
      </c>
      <c r="I130" s="31"/>
      <c r="J130" s="31"/>
      <c r="K130" s="35"/>
    </row>
    <row r="131" spans="2:11" x14ac:dyDescent="0.25">
      <c r="B131" s="8" t="s">
        <v>4279</v>
      </c>
      <c r="C131" s="57" t="s">
        <v>4280</v>
      </c>
      <c r="D131" s="54" t="s">
        <v>4281</v>
      </c>
      <c r="E131" s="6" t="s">
        <v>123</v>
      </c>
      <c r="F131" s="19">
        <v>216462</v>
      </c>
      <c r="G131" s="24">
        <v>524.04999999999995</v>
      </c>
      <c r="H131" s="24">
        <v>0.35</v>
      </c>
      <c r="I131" s="31"/>
      <c r="J131" s="31"/>
      <c r="K131" s="35"/>
    </row>
    <row r="132" spans="2:11" x14ac:dyDescent="0.25">
      <c r="B132" s="8" t="s">
        <v>4282</v>
      </c>
      <c r="C132" s="57" t="s">
        <v>4283</v>
      </c>
      <c r="D132" s="54" t="s">
        <v>4284</v>
      </c>
      <c r="E132" s="6" t="s">
        <v>152</v>
      </c>
      <c r="F132" s="19">
        <v>178227</v>
      </c>
      <c r="G132" s="24">
        <v>523.63</v>
      </c>
      <c r="H132" s="24">
        <v>0.35</v>
      </c>
      <c r="I132" s="31"/>
      <c r="J132" s="31"/>
      <c r="K132" s="35"/>
    </row>
    <row r="133" spans="2:11" x14ac:dyDescent="0.25">
      <c r="B133" s="8" t="s">
        <v>4285</v>
      </c>
      <c r="C133" s="57" t="s">
        <v>4286</v>
      </c>
      <c r="D133" s="54" t="s">
        <v>4287</v>
      </c>
      <c r="E133" s="6" t="s">
        <v>131</v>
      </c>
      <c r="F133" s="19">
        <v>35857</v>
      </c>
      <c r="G133" s="24">
        <v>521.17999999999995</v>
      </c>
      <c r="H133" s="24">
        <v>0.35</v>
      </c>
      <c r="I133" s="31"/>
      <c r="J133" s="31"/>
      <c r="K133" s="35"/>
    </row>
    <row r="134" spans="2:11" x14ac:dyDescent="0.25">
      <c r="B134" s="8" t="s">
        <v>875</v>
      </c>
      <c r="C134" s="57" t="s">
        <v>876</v>
      </c>
      <c r="D134" s="54" t="s">
        <v>877</v>
      </c>
      <c r="E134" s="6" t="s">
        <v>96</v>
      </c>
      <c r="F134" s="19">
        <v>138395</v>
      </c>
      <c r="G134" s="24">
        <v>519.66999999999996</v>
      </c>
      <c r="H134" s="24">
        <v>0.35</v>
      </c>
      <c r="I134" s="31"/>
      <c r="J134" s="31"/>
      <c r="K134" s="35"/>
    </row>
    <row r="135" spans="2:11" x14ac:dyDescent="0.25">
      <c r="B135" s="8" t="s">
        <v>4288</v>
      </c>
      <c r="C135" s="57" t="s">
        <v>4289</v>
      </c>
      <c r="D135" s="54" t="s">
        <v>4290</v>
      </c>
      <c r="E135" s="6" t="s">
        <v>152</v>
      </c>
      <c r="F135" s="19">
        <v>308630</v>
      </c>
      <c r="G135" s="24">
        <v>518.59</v>
      </c>
      <c r="H135" s="24">
        <v>0.35</v>
      </c>
      <c r="I135" s="31"/>
      <c r="J135" s="31"/>
      <c r="K135" s="35"/>
    </row>
    <row r="136" spans="2:11" x14ac:dyDescent="0.25">
      <c r="B136" s="8" t="s">
        <v>4291</v>
      </c>
      <c r="C136" s="57" t="s">
        <v>4292</v>
      </c>
      <c r="D136" s="54" t="s">
        <v>4293</v>
      </c>
      <c r="E136" s="6" t="s">
        <v>170</v>
      </c>
      <c r="F136" s="19">
        <v>33531</v>
      </c>
      <c r="G136" s="24">
        <v>516.88</v>
      </c>
      <c r="H136" s="24">
        <v>0.35</v>
      </c>
      <c r="I136" s="31"/>
      <c r="J136" s="31"/>
      <c r="K136" s="35"/>
    </row>
    <row r="137" spans="2:11" x14ac:dyDescent="0.25">
      <c r="B137" s="8" t="s">
        <v>2885</v>
      </c>
      <c r="C137" s="57" t="s">
        <v>1190</v>
      </c>
      <c r="D137" s="54" t="s">
        <v>2886</v>
      </c>
      <c r="E137" s="6" t="s">
        <v>152</v>
      </c>
      <c r="F137" s="19">
        <v>53791</v>
      </c>
      <c r="G137" s="24">
        <v>511.66</v>
      </c>
      <c r="H137" s="24">
        <v>0.34</v>
      </c>
      <c r="I137" s="31"/>
      <c r="J137" s="31"/>
      <c r="K137" s="35"/>
    </row>
    <row r="138" spans="2:11" x14ac:dyDescent="0.25">
      <c r="B138" s="8" t="s">
        <v>987</v>
      </c>
      <c r="C138" s="57" t="s">
        <v>988</v>
      </c>
      <c r="D138" s="54" t="s">
        <v>989</v>
      </c>
      <c r="E138" s="6" t="s">
        <v>141</v>
      </c>
      <c r="F138" s="19">
        <v>37638</v>
      </c>
      <c r="G138" s="24">
        <v>510.37</v>
      </c>
      <c r="H138" s="24">
        <v>0.34</v>
      </c>
      <c r="I138" s="31"/>
      <c r="J138" s="31"/>
      <c r="K138" s="35"/>
    </row>
    <row r="139" spans="2:11" x14ac:dyDescent="0.25">
      <c r="B139" s="8" t="s">
        <v>1924</v>
      </c>
      <c r="C139" s="57" t="s">
        <v>1925</v>
      </c>
      <c r="D139" s="54" t="s">
        <v>1926</v>
      </c>
      <c r="E139" s="6" t="s">
        <v>54</v>
      </c>
      <c r="F139" s="19">
        <v>111873</v>
      </c>
      <c r="G139" s="24">
        <v>509.13</v>
      </c>
      <c r="H139" s="24">
        <v>0.34</v>
      </c>
      <c r="I139" s="31"/>
      <c r="J139" s="31"/>
      <c r="K139" s="35"/>
    </row>
    <row r="140" spans="2:11" x14ac:dyDescent="0.25">
      <c r="B140" s="8" t="s">
        <v>4294</v>
      </c>
      <c r="C140" s="57" t="s">
        <v>4295</v>
      </c>
      <c r="D140" s="54" t="s">
        <v>4296</v>
      </c>
      <c r="E140" s="6" t="s">
        <v>50</v>
      </c>
      <c r="F140" s="19">
        <v>146687</v>
      </c>
      <c r="G140" s="24">
        <v>507.68</v>
      </c>
      <c r="H140" s="24">
        <v>0.34</v>
      </c>
      <c r="I140" s="31"/>
      <c r="J140" s="31"/>
      <c r="K140" s="35"/>
    </row>
    <row r="141" spans="2:11" x14ac:dyDescent="0.25">
      <c r="B141" s="8" t="s">
        <v>4297</v>
      </c>
      <c r="C141" s="57" t="s">
        <v>4298</v>
      </c>
      <c r="D141" s="54" t="s">
        <v>4299</v>
      </c>
      <c r="E141" s="6" t="s">
        <v>54</v>
      </c>
      <c r="F141" s="19">
        <v>37762</v>
      </c>
      <c r="G141" s="24">
        <v>503.52</v>
      </c>
      <c r="H141" s="24">
        <v>0.34</v>
      </c>
      <c r="I141" s="31"/>
      <c r="J141" s="31"/>
      <c r="K141" s="35"/>
    </row>
    <row r="142" spans="2:11" x14ac:dyDescent="0.25">
      <c r="B142" s="8" t="s">
        <v>4300</v>
      </c>
      <c r="C142" s="57" t="s">
        <v>4301</v>
      </c>
      <c r="D142" s="54" t="s">
        <v>4302</v>
      </c>
      <c r="E142" s="6" t="s">
        <v>330</v>
      </c>
      <c r="F142" s="19">
        <v>132357</v>
      </c>
      <c r="G142" s="24">
        <v>494.49</v>
      </c>
      <c r="H142" s="24">
        <v>0.33</v>
      </c>
      <c r="I142" s="31"/>
      <c r="J142" s="31"/>
      <c r="K142" s="35"/>
    </row>
    <row r="143" spans="2:11" x14ac:dyDescent="0.25">
      <c r="B143" s="8" t="s">
        <v>4303</v>
      </c>
      <c r="C143" s="57" t="s">
        <v>4304</v>
      </c>
      <c r="D143" s="54" t="s">
        <v>4305</v>
      </c>
      <c r="E143" s="6" t="s">
        <v>450</v>
      </c>
      <c r="F143" s="19">
        <v>92663</v>
      </c>
      <c r="G143" s="24">
        <v>494.13</v>
      </c>
      <c r="H143" s="24">
        <v>0.33</v>
      </c>
      <c r="I143" s="31"/>
      <c r="J143" s="31"/>
      <c r="K143" s="35"/>
    </row>
    <row r="144" spans="2:11" x14ac:dyDescent="0.25">
      <c r="B144" s="8" t="s">
        <v>4306</v>
      </c>
      <c r="C144" s="57" t="s">
        <v>4307</v>
      </c>
      <c r="D144" s="54" t="s">
        <v>4308</v>
      </c>
      <c r="E144" s="6" t="s">
        <v>1078</v>
      </c>
      <c r="F144" s="19">
        <v>34340</v>
      </c>
      <c r="G144" s="24">
        <v>492.02</v>
      </c>
      <c r="H144" s="24">
        <v>0.33</v>
      </c>
      <c r="I144" s="31"/>
      <c r="J144" s="31"/>
      <c r="K144" s="35"/>
    </row>
    <row r="145" spans="2:11" x14ac:dyDescent="0.25">
      <c r="B145" s="8" t="s">
        <v>4309</v>
      </c>
      <c r="C145" s="57" t="s">
        <v>4310</v>
      </c>
      <c r="D145" s="54" t="s">
        <v>4311</v>
      </c>
      <c r="E145" s="6" t="s">
        <v>131</v>
      </c>
      <c r="F145" s="19">
        <v>1153317</v>
      </c>
      <c r="G145" s="24">
        <v>492.01</v>
      </c>
      <c r="H145" s="24">
        <v>0.33</v>
      </c>
      <c r="I145" s="31"/>
      <c r="J145" s="31"/>
      <c r="K145" s="35"/>
    </row>
    <row r="146" spans="2:11" x14ac:dyDescent="0.25">
      <c r="B146" s="8" t="s">
        <v>2879</v>
      </c>
      <c r="C146" s="57" t="s">
        <v>2880</v>
      </c>
      <c r="D146" s="54" t="s">
        <v>2881</v>
      </c>
      <c r="E146" s="6" t="s">
        <v>58</v>
      </c>
      <c r="F146" s="19">
        <v>86556</v>
      </c>
      <c r="G146" s="24">
        <v>489.47</v>
      </c>
      <c r="H146" s="24">
        <v>0.33</v>
      </c>
      <c r="I146" s="31"/>
      <c r="J146" s="31"/>
      <c r="K146" s="35"/>
    </row>
    <row r="147" spans="2:11" x14ac:dyDescent="0.25">
      <c r="B147" s="8" t="s">
        <v>481</v>
      </c>
      <c r="C147" s="57" t="s">
        <v>482</v>
      </c>
      <c r="D147" s="54" t="s">
        <v>483</v>
      </c>
      <c r="E147" s="6" t="s">
        <v>86</v>
      </c>
      <c r="F147" s="19">
        <v>29938</v>
      </c>
      <c r="G147" s="24">
        <v>489.16</v>
      </c>
      <c r="H147" s="24">
        <v>0.33</v>
      </c>
      <c r="I147" s="31"/>
      <c r="J147" s="31"/>
      <c r="K147" s="35"/>
    </row>
    <row r="148" spans="2:11" x14ac:dyDescent="0.25">
      <c r="B148" s="8" t="s">
        <v>4312</v>
      </c>
      <c r="C148" s="57" t="s">
        <v>1252</v>
      </c>
      <c r="D148" s="54" t="s">
        <v>4313</v>
      </c>
      <c r="E148" s="6" t="s">
        <v>86</v>
      </c>
      <c r="F148" s="19">
        <v>63671</v>
      </c>
      <c r="G148" s="24">
        <v>485.94</v>
      </c>
      <c r="H148" s="24">
        <v>0.32</v>
      </c>
      <c r="I148" s="31"/>
      <c r="J148" s="31"/>
      <c r="K148" s="35"/>
    </row>
    <row r="149" spans="2:11" x14ac:dyDescent="0.25">
      <c r="B149" s="8" t="s">
        <v>2217</v>
      </c>
      <c r="C149" s="57" t="s">
        <v>2218</v>
      </c>
      <c r="D149" s="54" t="s">
        <v>2219</v>
      </c>
      <c r="E149" s="6" t="s">
        <v>127</v>
      </c>
      <c r="F149" s="19">
        <v>52888</v>
      </c>
      <c r="G149" s="24">
        <v>483.03</v>
      </c>
      <c r="H149" s="24">
        <v>0.32</v>
      </c>
      <c r="I149" s="31"/>
      <c r="J149" s="31"/>
      <c r="K149" s="35"/>
    </row>
    <row r="150" spans="2:11" x14ac:dyDescent="0.25">
      <c r="B150" s="8" t="s">
        <v>4314</v>
      </c>
      <c r="C150" s="57" t="s">
        <v>4315</v>
      </c>
      <c r="D150" s="54" t="s">
        <v>4316</v>
      </c>
      <c r="E150" s="6" t="s">
        <v>58</v>
      </c>
      <c r="F150" s="19">
        <v>30814</v>
      </c>
      <c r="G150" s="24">
        <v>478.51</v>
      </c>
      <c r="H150" s="24">
        <v>0.32</v>
      </c>
      <c r="I150" s="31"/>
      <c r="J150" s="31"/>
      <c r="K150" s="35"/>
    </row>
    <row r="151" spans="2:11" x14ac:dyDescent="0.25">
      <c r="B151" s="8" t="s">
        <v>4317</v>
      </c>
      <c r="C151" s="57" t="s">
        <v>4318</v>
      </c>
      <c r="D151" s="54" t="s">
        <v>4319</v>
      </c>
      <c r="E151" s="6" t="s">
        <v>330</v>
      </c>
      <c r="F151" s="19">
        <v>105065</v>
      </c>
      <c r="G151" s="24">
        <v>477.73</v>
      </c>
      <c r="H151" s="24">
        <v>0.32</v>
      </c>
      <c r="I151" s="31"/>
      <c r="J151" s="31"/>
      <c r="K151" s="35"/>
    </row>
    <row r="152" spans="2:11" x14ac:dyDescent="0.25">
      <c r="B152" s="8" t="s">
        <v>4320</v>
      </c>
      <c r="C152" s="57" t="s">
        <v>4321</v>
      </c>
      <c r="D152" s="54" t="s">
        <v>4322</v>
      </c>
      <c r="E152" s="6" t="s">
        <v>156</v>
      </c>
      <c r="F152" s="19">
        <v>353684</v>
      </c>
      <c r="G152" s="24">
        <v>470.08</v>
      </c>
      <c r="H152" s="24">
        <v>0.31</v>
      </c>
      <c r="I152" s="31"/>
      <c r="J152" s="31"/>
      <c r="K152" s="35"/>
    </row>
    <row r="153" spans="2:11" x14ac:dyDescent="0.25">
      <c r="B153" s="8" t="s">
        <v>4323</v>
      </c>
      <c r="C153" s="57" t="s">
        <v>4324</v>
      </c>
      <c r="D153" s="54" t="s">
        <v>4325</v>
      </c>
      <c r="E153" s="6" t="s">
        <v>86</v>
      </c>
      <c r="F153" s="19">
        <v>293832</v>
      </c>
      <c r="G153" s="24">
        <v>469.25</v>
      </c>
      <c r="H153" s="24">
        <v>0.31</v>
      </c>
      <c r="I153" s="31"/>
      <c r="J153" s="31"/>
      <c r="K153" s="35"/>
    </row>
    <row r="154" spans="2:11" x14ac:dyDescent="0.25">
      <c r="B154" s="8" t="s">
        <v>4326</v>
      </c>
      <c r="C154" s="57" t="s">
        <v>4327</v>
      </c>
      <c r="D154" s="54" t="s">
        <v>4328</v>
      </c>
      <c r="E154" s="6" t="s">
        <v>127</v>
      </c>
      <c r="F154" s="19">
        <v>57015</v>
      </c>
      <c r="G154" s="24">
        <v>466.07</v>
      </c>
      <c r="H154" s="24">
        <v>0.31</v>
      </c>
      <c r="I154" s="31"/>
      <c r="J154" s="31"/>
      <c r="K154" s="35"/>
    </row>
    <row r="155" spans="2:11" x14ac:dyDescent="0.25">
      <c r="B155" s="8" t="s">
        <v>4329</v>
      </c>
      <c r="C155" s="57" t="s">
        <v>4330</v>
      </c>
      <c r="D155" s="54" t="s">
        <v>4331</v>
      </c>
      <c r="E155" s="6" t="s">
        <v>450</v>
      </c>
      <c r="F155" s="19">
        <v>9603</v>
      </c>
      <c r="G155" s="24">
        <v>461.95</v>
      </c>
      <c r="H155" s="24">
        <v>0.31</v>
      </c>
      <c r="I155" s="31"/>
      <c r="J155" s="31"/>
      <c r="K155" s="35"/>
    </row>
    <row r="156" spans="2:11" x14ac:dyDescent="0.25">
      <c r="B156" s="8" t="s">
        <v>4332</v>
      </c>
      <c r="C156" s="57" t="s">
        <v>4333</v>
      </c>
      <c r="D156" s="54" t="s">
        <v>4334</v>
      </c>
      <c r="E156" s="6" t="s">
        <v>86</v>
      </c>
      <c r="F156" s="19">
        <v>59898</v>
      </c>
      <c r="G156" s="24">
        <v>459.72</v>
      </c>
      <c r="H156" s="24">
        <v>0.31</v>
      </c>
      <c r="I156" s="31"/>
      <c r="J156" s="31"/>
      <c r="K156" s="35"/>
    </row>
    <row r="157" spans="2:11" x14ac:dyDescent="0.25">
      <c r="B157" s="8" t="s">
        <v>4335</v>
      </c>
      <c r="C157" s="57" t="s">
        <v>4336</v>
      </c>
      <c r="D157" s="54" t="s">
        <v>4337</v>
      </c>
      <c r="E157" s="6" t="s">
        <v>131</v>
      </c>
      <c r="F157" s="19">
        <v>12394</v>
      </c>
      <c r="G157" s="24">
        <v>452.2</v>
      </c>
      <c r="H157" s="24">
        <v>0.3</v>
      </c>
      <c r="I157" s="31"/>
      <c r="J157" s="31"/>
      <c r="K157" s="35"/>
    </row>
    <row r="158" spans="2:11" x14ac:dyDescent="0.25">
      <c r="B158" s="8" t="s">
        <v>4338</v>
      </c>
      <c r="C158" s="57" t="s">
        <v>4339</v>
      </c>
      <c r="D158" s="54" t="s">
        <v>4340</v>
      </c>
      <c r="E158" s="6" t="s">
        <v>127</v>
      </c>
      <c r="F158" s="19">
        <v>184373</v>
      </c>
      <c r="G158" s="24">
        <v>451.35</v>
      </c>
      <c r="H158" s="24">
        <v>0.3</v>
      </c>
      <c r="I158" s="31"/>
      <c r="J158" s="31"/>
      <c r="K158" s="35"/>
    </row>
    <row r="159" spans="2:11" x14ac:dyDescent="0.25">
      <c r="B159" s="8" t="s">
        <v>2899</v>
      </c>
      <c r="C159" s="57" t="s">
        <v>2900</v>
      </c>
      <c r="D159" s="54" t="s">
        <v>2901</v>
      </c>
      <c r="E159" s="6" t="s">
        <v>115</v>
      </c>
      <c r="F159" s="19">
        <v>86842</v>
      </c>
      <c r="G159" s="24">
        <v>450.67</v>
      </c>
      <c r="H159" s="24">
        <v>0.3</v>
      </c>
      <c r="I159" s="31"/>
      <c r="J159" s="31"/>
      <c r="K159" s="35"/>
    </row>
    <row r="160" spans="2:11" x14ac:dyDescent="0.25">
      <c r="B160" s="8" t="s">
        <v>510</v>
      </c>
      <c r="C160" s="57" t="s">
        <v>511</v>
      </c>
      <c r="D160" s="54" t="s">
        <v>512</v>
      </c>
      <c r="E160" s="6" t="s">
        <v>513</v>
      </c>
      <c r="F160" s="19">
        <v>53148</v>
      </c>
      <c r="G160" s="24">
        <v>449.23</v>
      </c>
      <c r="H160" s="24">
        <v>0.3</v>
      </c>
      <c r="I160" s="31"/>
      <c r="J160" s="31"/>
      <c r="K160" s="35"/>
    </row>
    <row r="161" spans="2:11" x14ac:dyDescent="0.25">
      <c r="B161" s="8" t="s">
        <v>4341</v>
      </c>
      <c r="C161" s="57" t="s">
        <v>4342</v>
      </c>
      <c r="D161" s="54" t="s">
        <v>4343</v>
      </c>
      <c r="E161" s="6" t="s">
        <v>160</v>
      </c>
      <c r="F161" s="19">
        <v>57453</v>
      </c>
      <c r="G161" s="24">
        <v>440.89</v>
      </c>
      <c r="H161" s="24">
        <v>0.28999999999999998</v>
      </c>
      <c r="I161" s="31"/>
      <c r="J161" s="31"/>
      <c r="K161" s="35"/>
    </row>
    <row r="162" spans="2:11" x14ac:dyDescent="0.25">
      <c r="B162" s="8" t="s">
        <v>4344</v>
      </c>
      <c r="C162" s="57" t="s">
        <v>4345</v>
      </c>
      <c r="D162" s="54" t="s">
        <v>4346</v>
      </c>
      <c r="E162" s="6" t="s">
        <v>50</v>
      </c>
      <c r="F162" s="19">
        <v>124387</v>
      </c>
      <c r="G162" s="24">
        <v>439.02</v>
      </c>
      <c r="H162" s="24">
        <v>0.28999999999999998</v>
      </c>
      <c r="I162" s="31"/>
      <c r="J162" s="31"/>
      <c r="K162" s="35"/>
    </row>
    <row r="163" spans="2:11" x14ac:dyDescent="0.25">
      <c r="B163" s="8" t="s">
        <v>927</v>
      </c>
      <c r="C163" s="57" t="s">
        <v>928</v>
      </c>
      <c r="D163" s="54" t="s">
        <v>929</v>
      </c>
      <c r="E163" s="6" t="s">
        <v>141</v>
      </c>
      <c r="F163" s="19">
        <v>77341</v>
      </c>
      <c r="G163" s="24">
        <v>433.88</v>
      </c>
      <c r="H163" s="24">
        <v>0.28999999999999998</v>
      </c>
      <c r="I163" s="31"/>
      <c r="J163" s="31"/>
      <c r="K163" s="35"/>
    </row>
    <row r="164" spans="2:11" x14ac:dyDescent="0.25">
      <c r="B164" s="8" t="s">
        <v>3029</v>
      </c>
      <c r="C164" s="57" t="s">
        <v>3030</v>
      </c>
      <c r="D164" s="54" t="s">
        <v>3031</v>
      </c>
      <c r="E164" s="6" t="s">
        <v>208</v>
      </c>
      <c r="F164" s="19">
        <v>54659</v>
      </c>
      <c r="G164" s="24">
        <v>432.63</v>
      </c>
      <c r="H164" s="24">
        <v>0.28999999999999998</v>
      </c>
      <c r="I164" s="31"/>
      <c r="J164" s="31"/>
      <c r="K164" s="35"/>
    </row>
    <row r="165" spans="2:11" x14ac:dyDescent="0.25">
      <c r="B165" s="8" t="s">
        <v>1918</v>
      </c>
      <c r="C165" s="57" t="s">
        <v>1919</v>
      </c>
      <c r="D165" s="54" t="s">
        <v>1920</v>
      </c>
      <c r="E165" s="6" t="s">
        <v>127</v>
      </c>
      <c r="F165" s="19">
        <v>211986</v>
      </c>
      <c r="G165" s="24">
        <v>424.18</v>
      </c>
      <c r="H165" s="24">
        <v>0.28000000000000003</v>
      </c>
      <c r="I165" s="31"/>
      <c r="J165" s="31"/>
      <c r="K165" s="35"/>
    </row>
    <row r="166" spans="2:11" x14ac:dyDescent="0.25">
      <c r="B166" s="8" t="s">
        <v>4347</v>
      </c>
      <c r="C166" s="57" t="s">
        <v>4348</v>
      </c>
      <c r="D166" s="54" t="s">
        <v>4349</v>
      </c>
      <c r="E166" s="6" t="s">
        <v>50</v>
      </c>
      <c r="F166" s="19">
        <v>47668</v>
      </c>
      <c r="G166" s="24">
        <v>424.1</v>
      </c>
      <c r="H166" s="24">
        <v>0.28000000000000003</v>
      </c>
      <c r="I166" s="31"/>
      <c r="J166" s="31"/>
      <c r="K166" s="35"/>
    </row>
    <row r="167" spans="2:11" x14ac:dyDescent="0.25">
      <c r="B167" s="8" t="s">
        <v>4350</v>
      </c>
      <c r="C167" s="57" t="s">
        <v>4351</v>
      </c>
      <c r="D167" s="54" t="s">
        <v>4352</v>
      </c>
      <c r="E167" s="6" t="s">
        <v>111</v>
      </c>
      <c r="F167" s="19">
        <v>4643</v>
      </c>
      <c r="G167" s="24">
        <v>422.77</v>
      </c>
      <c r="H167" s="24">
        <v>0.28000000000000003</v>
      </c>
      <c r="I167" s="31"/>
      <c r="J167" s="31"/>
      <c r="K167" s="35"/>
    </row>
    <row r="168" spans="2:11" x14ac:dyDescent="0.25">
      <c r="B168" s="8" t="s">
        <v>4353</v>
      </c>
      <c r="C168" s="57" t="s">
        <v>4354</v>
      </c>
      <c r="D168" s="54" t="s">
        <v>4355</v>
      </c>
      <c r="E168" s="6" t="s">
        <v>513</v>
      </c>
      <c r="F168" s="19">
        <v>103523</v>
      </c>
      <c r="G168" s="24">
        <v>419.89</v>
      </c>
      <c r="H168" s="24">
        <v>0.28000000000000003</v>
      </c>
      <c r="I168" s="31"/>
      <c r="J168" s="31"/>
      <c r="K168" s="35"/>
    </row>
    <row r="169" spans="2:11" x14ac:dyDescent="0.25">
      <c r="B169" s="8" t="s">
        <v>4356</v>
      </c>
      <c r="C169" s="57" t="s">
        <v>4357</v>
      </c>
      <c r="D169" s="54" t="s">
        <v>4358</v>
      </c>
      <c r="E169" s="6" t="s">
        <v>54</v>
      </c>
      <c r="F169" s="19">
        <v>245395</v>
      </c>
      <c r="G169" s="24">
        <v>419.58</v>
      </c>
      <c r="H169" s="24">
        <v>0.28000000000000003</v>
      </c>
      <c r="I169" s="31"/>
      <c r="J169" s="31"/>
      <c r="K169" s="35"/>
    </row>
    <row r="170" spans="2:11" x14ac:dyDescent="0.25">
      <c r="B170" s="8" t="s">
        <v>4359</v>
      </c>
      <c r="C170" s="57" t="s">
        <v>4360</v>
      </c>
      <c r="D170" s="54" t="s">
        <v>4361</v>
      </c>
      <c r="E170" s="6" t="s">
        <v>145</v>
      </c>
      <c r="F170" s="19">
        <v>77441</v>
      </c>
      <c r="G170" s="24">
        <v>417.95</v>
      </c>
      <c r="H170" s="24">
        <v>0.28000000000000003</v>
      </c>
      <c r="I170" s="31"/>
      <c r="J170" s="31"/>
      <c r="K170" s="35"/>
    </row>
    <row r="171" spans="2:11" x14ac:dyDescent="0.25">
      <c r="B171" s="8" t="s">
        <v>978</v>
      </c>
      <c r="C171" s="57" t="s">
        <v>979</v>
      </c>
      <c r="D171" s="54" t="s">
        <v>980</v>
      </c>
      <c r="E171" s="6" t="s">
        <v>111</v>
      </c>
      <c r="F171" s="19">
        <v>24917</v>
      </c>
      <c r="G171" s="24">
        <v>410.56</v>
      </c>
      <c r="H171" s="24">
        <v>0.27</v>
      </c>
      <c r="I171" s="31"/>
      <c r="J171" s="31"/>
      <c r="K171" s="35"/>
    </row>
    <row r="172" spans="2:11" x14ac:dyDescent="0.25">
      <c r="B172" s="8" t="s">
        <v>4362</v>
      </c>
      <c r="C172" s="57" t="s">
        <v>4363</v>
      </c>
      <c r="D172" s="54" t="s">
        <v>4364</v>
      </c>
      <c r="E172" s="6" t="s">
        <v>208</v>
      </c>
      <c r="F172" s="19">
        <v>31338</v>
      </c>
      <c r="G172" s="24">
        <v>408.68</v>
      </c>
      <c r="H172" s="24">
        <v>0.27</v>
      </c>
      <c r="I172" s="31"/>
      <c r="J172" s="31"/>
      <c r="K172" s="35"/>
    </row>
    <row r="173" spans="2:11" x14ac:dyDescent="0.25">
      <c r="B173" s="8" t="s">
        <v>4365</v>
      </c>
      <c r="C173" s="57" t="s">
        <v>4366</v>
      </c>
      <c r="D173" s="54" t="s">
        <v>4367</v>
      </c>
      <c r="E173" s="6" t="s">
        <v>330</v>
      </c>
      <c r="F173" s="19">
        <v>63495</v>
      </c>
      <c r="G173" s="24">
        <v>405.96</v>
      </c>
      <c r="H173" s="24">
        <v>0.27</v>
      </c>
      <c r="I173" s="31"/>
      <c r="J173" s="31"/>
      <c r="K173" s="35"/>
    </row>
    <row r="174" spans="2:11" x14ac:dyDescent="0.25">
      <c r="B174" s="8" t="s">
        <v>4368</v>
      </c>
      <c r="C174" s="57" t="s">
        <v>827</v>
      </c>
      <c r="D174" s="54" t="s">
        <v>4369</v>
      </c>
      <c r="E174" s="6" t="s">
        <v>86</v>
      </c>
      <c r="F174" s="19">
        <v>79503</v>
      </c>
      <c r="G174" s="24">
        <v>405.66</v>
      </c>
      <c r="H174" s="24">
        <v>0.27</v>
      </c>
      <c r="I174" s="31"/>
      <c r="J174" s="31"/>
      <c r="K174" s="35"/>
    </row>
    <row r="175" spans="2:11" x14ac:dyDescent="0.25">
      <c r="B175" s="8" t="s">
        <v>4370</v>
      </c>
      <c r="C175" s="57" t="s">
        <v>4371</v>
      </c>
      <c r="D175" s="54" t="s">
        <v>4372</v>
      </c>
      <c r="E175" s="6" t="s">
        <v>141</v>
      </c>
      <c r="F175" s="19">
        <v>19575</v>
      </c>
      <c r="G175" s="24">
        <v>398.55</v>
      </c>
      <c r="H175" s="24">
        <v>0.27</v>
      </c>
      <c r="I175" s="31"/>
      <c r="J175" s="31"/>
      <c r="K175" s="35"/>
    </row>
    <row r="176" spans="2:11" x14ac:dyDescent="0.25">
      <c r="B176" s="8" t="s">
        <v>2867</v>
      </c>
      <c r="C176" s="57" t="s">
        <v>2868</v>
      </c>
      <c r="D176" s="54" t="s">
        <v>2869</v>
      </c>
      <c r="E176" s="6" t="s">
        <v>54</v>
      </c>
      <c r="F176" s="19">
        <v>206266</v>
      </c>
      <c r="G176" s="24">
        <v>398.24</v>
      </c>
      <c r="H176" s="24">
        <v>0.27</v>
      </c>
      <c r="I176" s="31"/>
      <c r="J176" s="31"/>
      <c r="K176" s="35"/>
    </row>
    <row r="177" spans="2:11" x14ac:dyDescent="0.25">
      <c r="B177" s="8" t="s">
        <v>1930</v>
      </c>
      <c r="C177" s="57" t="s">
        <v>1931</v>
      </c>
      <c r="D177" s="54" t="s">
        <v>1932</v>
      </c>
      <c r="E177" s="6" t="s">
        <v>513</v>
      </c>
      <c r="F177" s="19">
        <v>86449</v>
      </c>
      <c r="G177" s="24">
        <v>393.9</v>
      </c>
      <c r="H177" s="24">
        <v>0.26</v>
      </c>
      <c r="I177" s="31"/>
      <c r="J177" s="31"/>
      <c r="K177" s="35"/>
    </row>
    <row r="178" spans="2:11" x14ac:dyDescent="0.25">
      <c r="B178" s="8" t="s">
        <v>4373</v>
      </c>
      <c r="C178" s="57" t="s">
        <v>4374</v>
      </c>
      <c r="D178" s="54" t="s">
        <v>4375</v>
      </c>
      <c r="E178" s="6" t="s">
        <v>115</v>
      </c>
      <c r="F178" s="19">
        <v>80682</v>
      </c>
      <c r="G178" s="24">
        <v>392.52</v>
      </c>
      <c r="H178" s="24">
        <v>0.26</v>
      </c>
      <c r="I178" s="31"/>
      <c r="J178" s="31"/>
      <c r="K178" s="35"/>
    </row>
    <row r="179" spans="2:11" x14ac:dyDescent="0.25">
      <c r="B179" s="8" t="s">
        <v>4376</v>
      </c>
      <c r="C179" s="57" t="s">
        <v>4377</v>
      </c>
      <c r="D179" s="54" t="s">
        <v>4378</v>
      </c>
      <c r="E179" s="6" t="s">
        <v>551</v>
      </c>
      <c r="F179" s="19">
        <v>74398</v>
      </c>
      <c r="G179" s="24">
        <v>389.44</v>
      </c>
      <c r="H179" s="24">
        <v>0.26</v>
      </c>
      <c r="I179" s="31"/>
      <c r="J179" s="31"/>
      <c r="K179" s="35"/>
    </row>
    <row r="180" spans="2:11" x14ac:dyDescent="0.25">
      <c r="B180" s="8" t="s">
        <v>1050</v>
      </c>
      <c r="C180" s="57" t="s">
        <v>1051</v>
      </c>
      <c r="D180" s="54" t="s">
        <v>1052</v>
      </c>
      <c r="E180" s="6" t="s">
        <v>200</v>
      </c>
      <c r="F180" s="19">
        <v>867632</v>
      </c>
      <c r="G180" s="24">
        <v>389.22</v>
      </c>
      <c r="H180" s="24">
        <v>0.26</v>
      </c>
      <c r="I180" s="31"/>
      <c r="J180" s="31"/>
      <c r="K180" s="35"/>
    </row>
    <row r="181" spans="2:11" x14ac:dyDescent="0.25">
      <c r="B181" s="8" t="s">
        <v>924</v>
      </c>
      <c r="C181" s="57" t="s">
        <v>925</v>
      </c>
      <c r="D181" s="54" t="s">
        <v>926</v>
      </c>
      <c r="E181" s="6" t="s">
        <v>152</v>
      </c>
      <c r="F181" s="19">
        <v>25084</v>
      </c>
      <c r="G181" s="24">
        <v>382.56</v>
      </c>
      <c r="H181" s="24">
        <v>0.26</v>
      </c>
      <c r="I181" s="31"/>
      <c r="J181" s="31"/>
      <c r="K181" s="35"/>
    </row>
    <row r="182" spans="2:11" x14ac:dyDescent="0.25">
      <c r="B182" s="8" t="s">
        <v>475</v>
      </c>
      <c r="C182" s="57" t="s">
        <v>476</v>
      </c>
      <c r="D182" s="54" t="s">
        <v>477</v>
      </c>
      <c r="E182" s="6" t="s">
        <v>79</v>
      </c>
      <c r="F182" s="19">
        <v>464239</v>
      </c>
      <c r="G182" s="24">
        <v>379.93</v>
      </c>
      <c r="H182" s="24">
        <v>0.25</v>
      </c>
      <c r="I182" s="31"/>
      <c r="J182" s="31"/>
      <c r="K182" s="35"/>
    </row>
    <row r="183" spans="2:11" x14ac:dyDescent="0.25">
      <c r="B183" s="8" t="s">
        <v>4379</v>
      </c>
      <c r="C183" s="57" t="s">
        <v>4380</v>
      </c>
      <c r="D183" s="54" t="s">
        <v>4381</v>
      </c>
      <c r="E183" s="6" t="s">
        <v>111</v>
      </c>
      <c r="F183" s="19">
        <v>42036</v>
      </c>
      <c r="G183" s="24">
        <v>378.89</v>
      </c>
      <c r="H183" s="24">
        <v>0.25</v>
      </c>
      <c r="I183" s="31"/>
      <c r="J183" s="31"/>
      <c r="K183" s="35"/>
    </row>
    <row r="184" spans="2:11" x14ac:dyDescent="0.25">
      <c r="B184" s="8" t="s">
        <v>4382</v>
      </c>
      <c r="C184" s="57" t="s">
        <v>4383</v>
      </c>
      <c r="D184" s="54" t="s">
        <v>4384</v>
      </c>
      <c r="E184" s="6" t="s">
        <v>330</v>
      </c>
      <c r="F184" s="19">
        <v>8583</v>
      </c>
      <c r="G184" s="24">
        <v>377.39</v>
      </c>
      <c r="H184" s="24">
        <v>0.25</v>
      </c>
      <c r="I184" s="31"/>
      <c r="J184" s="31"/>
      <c r="K184" s="35"/>
    </row>
    <row r="185" spans="2:11" x14ac:dyDescent="0.25">
      <c r="B185" s="8" t="s">
        <v>4385</v>
      </c>
      <c r="C185" s="57" t="s">
        <v>4386</v>
      </c>
      <c r="D185" s="54" t="s">
        <v>4387</v>
      </c>
      <c r="E185" s="6" t="s">
        <v>115</v>
      </c>
      <c r="F185" s="19">
        <v>66275</v>
      </c>
      <c r="G185" s="24">
        <v>376.38</v>
      </c>
      <c r="H185" s="24">
        <v>0.25</v>
      </c>
      <c r="I185" s="31"/>
      <c r="J185" s="31"/>
      <c r="K185" s="35"/>
    </row>
    <row r="186" spans="2:11" x14ac:dyDescent="0.25">
      <c r="B186" s="8" t="s">
        <v>4388</v>
      </c>
      <c r="C186" s="57" t="s">
        <v>4389</v>
      </c>
      <c r="D186" s="54" t="s">
        <v>4390</v>
      </c>
      <c r="E186" s="6" t="s">
        <v>1019</v>
      </c>
      <c r="F186" s="19">
        <v>23831</v>
      </c>
      <c r="G186" s="24">
        <v>374.1</v>
      </c>
      <c r="H186" s="24">
        <v>0.25</v>
      </c>
      <c r="I186" s="31"/>
      <c r="J186" s="31"/>
      <c r="K186" s="35"/>
    </row>
    <row r="187" spans="2:11" x14ac:dyDescent="0.25">
      <c r="B187" s="8" t="s">
        <v>4391</v>
      </c>
      <c r="C187" s="57" t="s">
        <v>4392</v>
      </c>
      <c r="D187" s="54" t="s">
        <v>4393</v>
      </c>
      <c r="E187" s="6" t="s">
        <v>200</v>
      </c>
      <c r="F187" s="19">
        <v>69230</v>
      </c>
      <c r="G187" s="24">
        <v>373.43</v>
      </c>
      <c r="H187" s="24">
        <v>0.25</v>
      </c>
      <c r="I187" s="31"/>
      <c r="J187" s="31"/>
      <c r="K187" s="35"/>
    </row>
    <row r="188" spans="2:11" x14ac:dyDescent="0.25">
      <c r="B188" s="8" t="s">
        <v>4394</v>
      </c>
      <c r="C188" s="57" t="s">
        <v>4395</v>
      </c>
      <c r="D188" s="54" t="s">
        <v>4396</v>
      </c>
      <c r="E188" s="6" t="s">
        <v>1019</v>
      </c>
      <c r="F188" s="19">
        <v>62317</v>
      </c>
      <c r="G188" s="24">
        <v>373.31</v>
      </c>
      <c r="H188" s="24">
        <v>0.25</v>
      </c>
      <c r="I188" s="31"/>
      <c r="J188" s="31"/>
      <c r="K188" s="35"/>
    </row>
    <row r="189" spans="2:11" x14ac:dyDescent="0.25">
      <c r="B189" s="8" t="s">
        <v>4397</v>
      </c>
      <c r="C189" s="57" t="s">
        <v>4398</v>
      </c>
      <c r="D189" s="54" t="s">
        <v>4399</v>
      </c>
      <c r="E189" s="6" t="s">
        <v>96</v>
      </c>
      <c r="F189" s="19">
        <v>45738</v>
      </c>
      <c r="G189" s="24">
        <v>371.9</v>
      </c>
      <c r="H189" s="24">
        <v>0.25</v>
      </c>
      <c r="I189" s="31"/>
      <c r="J189" s="31"/>
      <c r="K189" s="35"/>
    </row>
    <row r="190" spans="2:11" x14ac:dyDescent="0.25">
      <c r="B190" s="8" t="s">
        <v>4400</v>
      </c>
      <c r="C190" s="57" t="s">
        <v>4401</v>
      </c>
      <c r="D190" s="54" t="s">
        <v>4402</v>
      </c>
      <c r="E190" s="6" t="s">
        <v>127</v>
      </c>
      <c r="F190" s="19">
        <v>19048</v>
      </c>
      <c r="G190" s="24">
        <v>367.57</v>
      </c>
      <c r="H190" s="24">
        <v>0.25</v>
      </c>
      <c r="I190" s="31"/>
      <c r="J190" s="31"/>
      <c r="K190" s="35"/>
    </row>
    <row r="191" spans="2:11" x14ac:dyDescent="0.25">
      <c r="B191" s="8" t="s">
        <v>981</v>
      </c>
      <c r="C191" s="57" t="s">
        <v>982</v>
      </c>
      <c r="D191" s="54" t="s">
        <v>983</v>
      </c>
      <c r="E191" s="6" t="s">
        <v>141</v>
      </c>
      <c r="F191" s="19">
        <v>36743</v>
      </c>
      <c r="G191" s="24">
        <v>367.43</v>
      </c>
      <c r="H191" s="24">
        <v>0.25</v>
      </c>
      <c r="I191" s="31"/>
      <c r="J191" s="31"/>
      <c r="K191" s="35"/>
    </row>
    <row r="192" spans="2:11" x14ac:dyDescent="0.25">
      <c r="B192" s="8" t="s">
        <v>4403</v>
      </c>
      <c r="C192" s="57" t="s">
        <v>4404</v>
      </c>
      <c r="D192" s="54" t="s">
        <v>4405</v>
      </c>
      <c r="E192" s="6" t="s">
        <v>115</v>
      </c>
      <c r="F192" s="19">
        <v>44053</v>
      </c>
      <c r="G192" s="24">
        <v>361.5</v>
      </c>
      <c r="H192" s="24">
        <v>0.24</v>
      </c>
      <c r="I192" s="31"/>
      <c r="J192" s="31"/>
      <c r="K192" s="35"/>
    </row>
    <row r="193" spans="2:11" x14ac:dyDescent="0.25">
      <c r="B193" s="8" t="s">
        <v>4406</v>
      </c>
      <c r="C193" s="57" t="s">
        <v>4407</v>
      </c>
      <c r="D193" s="54" t="s">
        <v>4408</v>
      </c>
      <c r="E193" s="6" t="s">
        <v>4409</v>
      </c>
      <c r="F193" s="19">
        <v>60929</v>
      </c>
      <c r="G193" s="24">
        <v>356.68</v>
      </c>
      <c r="H193" s="24">
        <v>0.24</v>
      </c>
      <c r="I193" s="31"/>
      <c r="J193" s="31"/>
      <c r="K193" s="35"/>
    </row>
    <row r="194" spans="2:11" x14ac:dyDescent="0.25">
      <c r="B194" s="8" t="s">
        <v>4410</v>
      </c>
      <c r="C194" s="57" t="s">
        <v>4411</v>
      </c>
      <c r="D194" s="54" t="s">
        <v>4412</v>
      </c>
      <c r="E194" s="6" t="s">
        <v>127</v>
      </c>
      <c r="F194" s="19">
        <v>174975</v>
      </c>
      <c r="G194" s="24">
        <v>354.88</v>
      </c>
      <c r="H194" s="24">
        <v>0.24</v>
      </c>
      <c r="I194" s="31"/>
      <c r="J194" s="31"/>
      <c r="K194" s="35"/>
    </row>
    <row r="195" spans="2:11" x14ac:dyDescent="0.25">
      <c r="B195" s="8" t="s">
        <v>4413</v>
      </c>
      <c r="C195" s="57" t="s">
        <v>4414</v>
      </c>
      <c r="D195" s="54" t="s">
        <v>4415</v>
      </c>
      <c r="E195" s="6" t="s">
        <v>320</v>
      </c>
      <c r="F195" s="19">
        <v>47417</v>
      </c>
      <c r="G195" s="24">
        <v>352.85</v>
      </c>
      <c r="H195" s="24">
        <v>0.24</v>
      </c>
      <c r="I195" s="31"/>
      <c r="J195" s="31"/>
      <c r="K195" s="35"/>
    </row>
    <row r="196" spans="2:11" x14ac:dyDescent="0.25">
      <c r="B196" s="8" t="s">
        <v>4416</v>
      </c>
      <c r="C196" s="57" t="s">
        <v>1752</v>
      </c>
      <c r="D196" s="54" t="s">
        <v>4417</v>
      </c>
      <c r="E196" s="6" t="s">
        <v>43</v>
      </c>
      <c r="F196" s="19">
        <v>335814</v>
      </c>
      <c r="G196" s="24">
        <v>352.71</v>
      </c>
      <c r="H196" s="24">
        <v>0.24</v>
      </c>
      <c r="I196" s="31"/>
      <c r="J196" s="31"/>
      <c r="K196" s="35"/>
    </row>
    <row r="197" spans="2:11" x14ac:dyDescent="0.25">
      <c r="B197" s="8" t="s">
        <v>4418</v>
      </c>
      <c r="C197" s="57" t="s">
        <v>4419</v>
      </c>
      <c r="D197" s="54" t="s">
        <v>4420</v>
      </c>
      <c r="E197" s="6" t="s">
        <v>156</v>
      </c>
      <c r="F197" s="19">
        <v>409106</v>
      </c>
      <c r="G197" s="24">
        <v>345.65</v>
      </c>
      <c r="H197" s="24">
        <v>0.23</v>
      </c>
      <c r="I197" s="31"/>
      <c r="J197" s="31"/>
      <c r="K197" s="35"/>
    </row>
    <row r="198" spans="2:11" x14ac:dyDescent="0.25">
      <c r="B198" s="8" t="s">
        <v>4421</v>
      </c>
      <c r="C198" s="57" t="s">
        <v>4422</v>
      </c>
      <c r="D198" s="54" t="s">
        <v>4423</v>
      </c>
      <c r="E198" s="6" t="s">
        <v>145</v>
      </c>
      <c r="F198" s="19">
        <v>60453</v>
      </c>
      <c r="G198" s="24">
        <v>344.25</v>
      </c>
      <c r="H198" s="24">
        <v>0.23</v>
      </c>
      <c r="I198" s="31"/>
      <c r="J198" s="31"/>
      <c r="K198" s="35"/>
    </row>
    <row r="199" spans="2:11" x14ac:dyDescent="0.25">
      <c r="B199" s="8" t="s">
        <v>4424</v>
      </c>
      <c r="C199" s="57" t="s">
        <v>4425</v>
      </c>
      <c r="D199" s="54" t="s">
        <v>4426</v>
      </c>
      <c r="E199" s="6" t="s">
        <v>160</v>
      </c>
      <c r="F199" s="19">
        <v>102239</v>
      </c>
      <c r="G199" s="24">
        <v>343.06</v>
      </c>
      <c r="H199" s="24">
        <v>0.23</v>
      </c>
      <c r="I199" s="31"/>
      <c r="J199" s="31"/>
      <c r="K199" s="35"/>
    </row>
    <row r="200" spans="2:11" x14ac:dyDescent="0.25">
      <c r="B200" s="8" t="s">
        <v>4427</v>
      </c>
      <c r="C200" s="57" t="s">
        <v>4428</v>
      </c>
      <c r="D200" s="54" t="s">
        <v>4429</v>
      </c>
      <c r="E200" s="6" t="s">
        <v>364</v>
      </c>
      <c r="F200" s="19">
        <v>29786</v>
      </c>
      <c r="G200" s="24">
        <v>341.91</v>
      </c>
      <c r="H200" s="24">
        <v>0.23</v>
      </c>
      <c r="I200" s="31"/>
      <c r="J200" s="31"/>
      <c r="K200" s="35"/>
    </row>
    <row r="201" spans="2:11" x14ac:dyDescent="0.25">
      <c r="B201" s="8" t="s">
        <v>856</v>
      </c>
      <c r="C201" s="57" t="s">
        <v>857</v>
      </c>
      <c r="D201" s="54" t="s">
        <v>858</v>
      </c>
      <c r="E201" s="6" t="s">
        <v>859</v>
      </c>
      <c r="F201" s="19">
        <v>13571</v>
      </c>
      <c r="G201" s="24">
        <v>337.42</v>
      </c>
      <c r="H201" s="24">
        <v>0.23</v>
      </c>
      <c r="I201" s="31"/>
      <c r="J201" s="31"/>
      <c r="K201" s="35"/>
    </row>
    <row r="202" spans="2:11" x14ac:dyDescent="0.25">
      <c r="B202" s="8" t="s">
        <v>4430</v>
      </c>
      <c r="C202" s="57" t="s">
        <v>4431</v>
      </c>
      <c r="D202" s="54" t="s">
        <v>4432</v>
      </c>
      <c r="E202" s="6" t="s">
        <v>224</v>
      </c>
      <c r="F202" s="19">
        <v>31000</v>
      </c>
      <c r="G202" s="24">
        <v>332.51</v>
      </c>
      <c r="H202" s="24">
        <v>0.22</v>
      </c>
      <c r="I202" s="31"/>
      <c r="J202" s="31"/>
      <c r="K202" s="35"/>
    </row>
    <row r="203" spans="2:11" x14ac:dyDescent="0.25">
      <c r="B203" s="8" t="s">
        <v>2913</v>
      </c>
      <c r="C203" s="57" t="s">
        <v>2914</v>
      </c>
      <c r="D203" s="54" t="s">
        <v>2915</v>
      </c>
      <c r="E203" s="6" t="s">
        <v>50</v>
      </c>
      <c r="F203" s="19">
        <v>61756</v>
      </c>
      <c r="G203" s="24">
        <v>327.83</v>
      </c>
      <c r="H203" s="24">
        <v>0.22</v>
      </c>
      <c r="I203" s="31"/>
      <c r="J203" s="31"/>
      <c r="K203" s="35"/>
    </row>
    <row r="204" spans="2:11" x14ac:dyDescent="0.25">
      <c r="B204" s="8" t="s">
        <v>4433</v>
      </c>
      <c r="C204" s="57" t="s">
        <v>4434</v>
      </c>
      <c r="D204" s="54" t="s">
        <v>4435</v>
      </c>
      <c r="E204" s="6" t="s">
        <v>145</v>
      </c>
      <c r="F204" s="19">
        <v>91444</v>
      </c>
      <c r="G204" s="24">
        <v>327.05</v>
      </c>
      <c r="H204" s="24">
        <v>0.22</v>
      </c>
      <c r="I204" s="31"/>
      <c r="J204" s="31"/>
      <c r="K204" s="35"/>
    </row>
    <row r="205" spans="2:11" x14ac:dyDescent="0.25">
      <c r="B205" s="8" t="s">
        <v>4436</v>
      </c>
      <c r="C205" s="57" t="s">
        <v>4437</v>
      </c>
      <c r="D205" s="54" t="s">
        <v>4438</v>
      </c>
      <c r="E205" s="6" t="s">
        <v>127</v>
      </c>
      <c r="F205" s="19">
        <v>39474</v>
      </c>
      <c r="G205" s="24">
        <v>324.32</v>
      </c>
      <c r="H205" s="24">
        <v>0.22</v>
      </c>
      <c r="I205" s="31"/>
      <c r="J205" s="31"/>
      <c r="K205" s="35"/>
    </row>
    <row r="206" spans="2:11" x14ac:dyDescent="0.25">
      <c r="B206" s="8" t="s">
        <v>4439</v>
      </c>
      <c r="C206" s="57" t="s">
        <v>4440</v>
      </c>
      <c r="D206" s="54" t="s">
        <v>4441</v>
      </c>
      <c r="E206" s="6" t="s">
        <v>859</v>
      </c>
      <c r="F206" s="19">
        <v>102512</v>
      </c>
      <c r="G206" s="24">
        <v>323.17</v>
      </c>
      <c r="H206" s="24">
        <v>0.22</v>
      </c>
      <c r="I206" s="31"/>
      <c r="J206" s="31"/>
      <c r="K206" s="35"/>
    </row>
    <row r="207" spans="2:11" x14ac:dyDescent="0.25">
      <c r="B207" s="8" t="s">
        <v>2919</v>
      </c>
      <c r="C207" s="57" t="s">
        <v>2920</v>
      </c>
      <c r="D207" s="54" t="s">
        <v>2921</v>
      </c>
      <c r="E207" s="6" t="s">
        <v>127</v>
      </c>
      <c r="F207" s="19">
        <v>63361</v>
      </c>
      <c r="G207" s="24">
        <v>319.91000000000003</v>
      </c>
      <c r="H207" s="24">
        <v>0.21</v>
      </c>
      <c r="I207" s="31"/>
      <c r="J207" s="31"/>
      <c r="K207" s="35"/>
    </row>
    <row r="208" spans="2:11" x14ac:dyDescent="0.25">
      <c r="B208" s="8" t="s">
        <v>4442</v>
      </c>
      <c r="C208" s="57" t="s">
        <v>4443</v>
      </c>
      <c r="D208" s="54" t="s">
        <v>4444</v>
      </c>
      <c r="E208" s="6" t="s">
        <v>119</v>
      </c>
      <c r="F208" s="19">
        <v>77180</v>
      </c>
      <c r="G208" s="24">
        <v>318.64</v>
      </c>
      <c r="H208" s="24">
        <v>0.21</v>
      </c>
      <c r="I208" s="31"/>
      <c r="J208" s="31"/>
      <c r="K208" s="35"/>
    </row>
    <row r="209" spans="2:11" x14ac:dyDescent="0.25">
      <c r="B209" s="8" t="s">
        <v>603</v>
      </c>
      <c r="C209" s="57" t="s">
        <v>604</v>
      </c>
      <c r="D209" s="54" t="s">
        <v>605</v>
      </c>
      <c r="E209" s="6" t="s">
        <v>156</v>
      </c>
      <c r="F209" s="19">
        <v>45966</v>
      </c>
      <c r="G209" s="24">
        <v>317.23</v>
      </c>
      <c r="H209" s="24">
        <v>0.21</v>
      </c>
      <c r="I209" s="31"/>
      <c r="J209" s="31"/>
      <c r="K209" s="35"/>
    </row>
    <row r="210" spans="2:11" x14ac:dyDescent="0.25">
      <c r="B210" s="8" t="s">
        <v>308</v>
      </c>
      <c r="C210" s="57" t="s">
        <v>309</v>
      </c>
      <c r="D210" s="54" t="s">
        <v>310</v>
      </c>
      <c r="E210" s="6" t="s">
        <v>65</v>
      </c>
      <c r="F210" s="19">
        <v>75472</v>
      </c>
      <c r="G210" s="24">
        <v>316.68</v>
      </c>
      <c r="H210" s="24">
        <v>0.21</v>
      </c>
      <c r="I210" s="31"/>
      <c r="J210" s="31"/>
      <c r="K210" s="35"/>
    </row>
    <row r="211" spans="2:11" x14ac:dyDescent="0.25">
      <c r="B211" s="8" t="s">
        <v>4445</v>
      </c>
      <c r="C211" s="57" t="s">
        <v>4446</v>
      </c>
      <c r="D211" s="54" t="s">
        <v>4447</v>
      </c>
      <c r="E211" s="6" t="s">
        <v>170</v>
      </c>
      <c r="F211" s="19">
        <v>29505</v>
      </c>
      <c r="G211" s="24">
        <v>310.98</v>
      </c>
      <c r="H211" s="24">
        <v>0.21</v>
      </c>
      <c r="I211" s="31"/>
      <c r="J211" s="31"/>
      <c r="K211" s="35"/>
    </row>
    <row r="212" spans="2:11" x14ac:dyDescent="0.25">
      <c r="B212" s="8" t="s">
        <v>4448</v>
      </c>
      <c r="C212" s="57" t="s">
        <v>4449</v>
      </c>
      <c r="D212" s="54" t="s">
        <v>4450</v>
      </c>
      <c r="E212" s="6" t="s">
        <v>127</v>
      </c>
      <c r="F212" s="19">
        <v>24491</v>
      </c>
      <c r="G212" s="24">
        <v>308.93</v>
      </c>
      <c r="H212" s="24">
        <v>0.21</v>
      </c>
      <c r="I212" s="31"/>
      <c r="J212" s="31"/>
      <c r="K212" s="35"/>
    </row>
    <row r="213" spans="2:11" x14ac:dyDescent="0.25">
      <c r="B213" s="8" t="s">
        <v>4451</v>
      </c>
      <c r="C213" s="57" t="s">
        <v>4452</v>
      </c>
      <c r="D213" s="54" t="s">
        <v>4453</v>
      </c>
      <c r="E213" s="6" t="s">
        <v>160</v>
      </c>
      <c r="F213" s="19">
        <v>92880</v>
      </c>
      <c r="G213" s="24">
        <v>306.45999999999998</v>
      </c>
      <c r="H213" s="24">
        <v>0.2</v>
      </c>
      <c r="I213" s="31"/>
      <c r="J213" s="31"/>
      <c r="K213" s="35"/>
    </row>
    <row r="214" spans="2:11" x14ac:dyDescent="0.25">
      <c r="B214" s="8" t="s">
        <v>4454</v>
      </c>
      <c r="C214" s="57" t="s">
        <v>4455</v>
      </c>
      <c r="D214" s="54" t="s">
        <v>4456</v>
      </c>
      <c r="E214" s="6" t="s">
        <v>111</v>
      </c>
      <c r="F214" s="19">
        <v>15201</v>
      </c>
      <c r="G214" s="24">
        <v>298.87</v>
      </c>
      <c r="H214" s="24">
        <v>0.2</v>
      </c>
      <c r="I214" s="31"/>
      <c r="J214" s="31"/>
      <c r="K214" s="35"/>
    </row>
    <row r="215" spans="2:11" x14ac:dyDescent="0.25">
      <c r="B215" s="8" t="s">
        <v>2882</v>
      </c>
      <c r="C215" s="57" t="s">
        <v>2883</v>
      </c>
      <c r="D215" s="54" t="s">
        <v>2884</v>
      </c>
      <c r="E215" s="6" t="s">
        <v>86</v>
      </c>
      <c r="F215" s="19">
        <v>281403</v>
      </c>
      <c r="G215" s="24">
        <v>298.26</v>
      </c>
      <c r="H215" s="24">
        <v>0.2</v>
      </c>
      <c r="I215" s="31"/>
      <c r="J215" s="31"/>
      <c r="K215" s="35"/>
    </row>
    <row r="216" spans="2:11" x14ac:dyDescent="0.25">
      <c r="B216" s="8" t="s">
        <v>4457</v>
      </c>
      <c r="C216" s="57" t="s">
        <v>4458</v>
      </c>
      <c r="D216" s="54" t="s">
        <v>4459</v>
      </c>
      <c r="E216" s="6" t="s">
        <v>152</v>
      </c>
      <c r="F216" s="19">
        <v>184274</v>
      </c>
      <c r="G216" s="24">
        <v>298.04000000000002</v>
      </c>
      <c r="H216" s="24">
        <v>0.2</v>
      </c>
      <c r="I216" s="31"/>
      <c r="J216" s="31"/>
      <c r="K216" s="35"/>
    </row>
    <row r="217" spans="2:11" x14ac:dyDescent="0.25">
      <c r="B217" s="8" t="s">
        <v>4460</v>
      </c>
      <c r="C217" s="57" t="s">
        <v>4461</v>
      </c>
      <c r="D217" s="54" t="s">
        <v>4462</v>
      </c>
      <c r="E217" s="6" t="s">
        <v>152</v>
      </c>
      <c r="F217" s="19">
        <v>91243</v>
      </c>
      <c r="G217" s="24">
        <v>294.08</v>
      </c>
      <c r="H217" s="24">
        <v>0.2</v>
      </c>
      <c r="I217" s="31"/>
      <c r="J217" s="31"/>
      <c r="K217" s="35"/>
    </row>
    <row r="218" spans="2:11" x14ac:dyDescent="0.25">
      <c r="B218" s="8" t="s">
        <v>4463</v>
      </c>
      <c r="C218" s="57" t="s">
        <v>4464</v>
      </c>
      <c r="D218" s="54" t="s">
        <v>4465</v>
      </c>
      <c r="E218" s="6" t="s">
        <v>141</v>
      </c>
      <c r="F218" s="19">
        <v>57791</v>
      </c>
      <c r="G218" s="24">
        <v>293.2</v>
      </c>
      <c r="H218" s="24">
        <v>0.2</v>
      </c>
      <c r="I218" s="31"/>
      <c r="J218" s="31"/>
      <c r="K218" s="35"/>
    </row>
    <row r="219" spans="2:11" x14ac:dyDescent="0.25">
      <c r="B219" s="8" t="s">
        <v>4466</v>
      </c>
      <c r="C219" s="57" t="s">
        <v>4467</v>
      </c>
      <c r="D219" s="54" t="s">
        <v>4468</v>
      </c>
      <c r="E219" s="6" t="s">
        <v>174</v>
      </c>
      <c r="F219" s="19">
        <v>103679</v>
      </c>
      <c r="G219" s="24">
        <v>291.23</v>
      </c>
      <c r="H219" s="24">
        <v>0.19</v>
      </c>
      <c r="I219" s="31"/>
      <c r="J219" s="31"/>
      <c r="K219" s="35"/>
    </row>
    <row r="220" spans="2:11" x14ac:dyDescent="0.25">
      <c r="B220" s="8" t="s">
        <v>4469</v>
      </c>
      <c r="C220" s="57" t="s">
        <v>4470</v>
      </c>
      <c r="D220" s="54" t="s">
        <v>4471</v>
      </c>
      <c r="E220" s="6" t="s">
        <v>202</v>
      </c>
      <c r="F220" s="19">
        <v>127354</v>
      </c>
      <c r="G220" s="24">
        <v>283.60000000000002</v>
      </c>
      <c r="H220" s="24">
        <v>0.19</v>
      </c>
      <c r="I220" s="31"/>
      <c r="J220" s="31"/>
      <c r="K220" s="35"/>
    </row>
    <row r="221" spans="2:11" x14ac:dyDescent="0.25">
      <c r="B221" s="8" t="s">
        <v>1909</v>
      </c>
      <c r="C221" s="57" t="s">
        <v>1910</v>
      </c>
      <c r="D221" s="54" t="s">
        <v>1911</v>
      </c>
      <c r="E221" s="6" t="s">
        <v>127</v>
      </c>
      <c r="F221" s="19">
        <v>50222</v>
      </c>
      <c r="G221" s="24">
        <v>278.95999999999998</v>
      </c>
      <c r="H221" s="24">
        <v>0.19</v>
      </c>
      <c r="I221" s="31"/>
      <c r="J221" s="31"/>
      <c r="K221" s="35"/>
    </row>
    <row r="222" spans="2:11" x14ac:dyDescent="0.25">
      <c r="B222" s="8" t="s">
        <v>4472</v>
      </c>
      <c r="C222" s="57" t="s">
        <v>4473</v>
      </c>
      <c r="D222" s="54" t="s">
        <v>4474</v>
      </c>
      <c r="E222" s="6" t="s">
        <v>43</v>
      </c>
      <c r="F222" s="19">
        <v>733266</v>
      </c>
      <c r="G222" s="24">
        <v>277.02999999999997</v>
      </c>
      <c r="H222" s="24">
        <v>0.19</v>
      </c>
      <c r="I222" s="31"/>
      <c r="J222" s="31"/>
      <c r="K222" s="35"/>
    </row>
    <row r="223" spans="2:11" x14ac:dyDescent="0.25">
      <c r="B223" s="8" t="s">
        <v>4475</v>
      </c>
      <c r="C223" s="57" t="s">
        <v>4476</v>
      </c>
      <c r="D223" s="54" t="s">
        <v>4477</v>
      </c>
      <c r="E223" s="6" t="s">
        <v>75</v>
      </c>
      <c r="F223" s="19">
        <v>36273</v>
      </c>
      <c r="G223" s="24">
        <v>274.88</v>
      </c>
      <c r="H223" s="24">
        <v>0.18</v>
      </c>
      <c r="I223" s="31"/>
      <c r="J223" s="31"/>
      <c r="K223" s="35"/>
    </row>
    <row r="224" spans="2:11" x14ac:dyDescent="0.25">
      <c r="B224" s="8" t="s">
        <v>4478</v>
      </c>
      <c r="C224" s="57" t="s">
        <v>4479</v>
      </c>
      <c r="D224" s="54" t="s">
        <v>4480</v>
      </c>
      <c r="E224" s="6" t="s">
        <v>119</v>
      </c>
      <c r="F224" s="19">
        <v>239287</v>
      </c>
      <c r="G224" s="24">
        <v>274.45999999999998</v>
      </c>
      <c r="H224" s="24">
        <v>0.18</v>
      </c>
      <c r="I224" s="31"/>
      <c r="J224" s="31"/>
      <c r="K224" s="35"/>
    </row>
    <row r="225" spans="2:11" x14ac:dyDescent="0.25">
      <c r="B225" s="8" t="s">
        <v>4481</v>
      </c>
      <c r="C225" s="57" t="s">
        <v>4482</v>
      </c>
      <c r="D225" s="54" t="s">
        <v>4483</v>
      </c>
      <c r="E225" s="6" t="s">
        <v>86</v>
      </c>
      <c r="F225" s="19">
        <v>495556</v>
      </c>
      <c r="G225" s="24">
        <v>267.85000000000002</v>
      </c>
      <c r="H225" s="24">
        <v>0.18</v>
      </c>
      <c r="I225" s="31"/>
      <c r="J225" s="31"/>
      <c r="K225" s="35"/>
    </row>
    <row r="226" spans="2:11" x14ac:dyDescent="0.25">
      <c r="B226" s="8" t="s">
        <v>4484</v>
      </c>
      <c r="C226" s="57" t="s">
        <v>4485</v>
      </c>
      <c r="D226" s="54" t="s">
        <v>4486</v>
      </c>
      <c r="E226" s="6" t="s">
        <v>96</v>
      </c>
      <c r="F226" s="19">
        <v>4345</v>
      </c>
      <c r="G226" s="24">
        <v>267.76</v>
      </c>
      <c r="H226" s="24">
        <v>0.18</v>
      </c>
      <c r="I226" s="31"/>
      <c r="J226" s="31"/>
      <c r="K226" s="35"/>
    </row>
    <row r="227" spans="2:11" x14ac:dyDescent="0.25">
      <c r="B227" s="8" t="s">
        <v>4487</v>
      </c>
      <c r="C227" s="57" t="s">
        <v>4488</v>
      </c>
      <c r="D227" s="54" t="s">
        <v>4489</v>
      </c>
      <c r="E227" s="6" t="s">
        <v>119</v>
      </c>
      <c r="F227" s="19">
        <v>940726</v>
      </c>
      <c r="G227" s="24">
        <v>265</v>
      </c>
      <c r="H227" s="24">
        <v>0.18</v>
      </c>
      <c r="I227" s="31"/>
      <c r="J227" s="31"/>
      <c r="K227" s="35"/>
    </row>
    <row r="228" spans="2:11" x14ac:dyDescent="0.25">
      <c r="B228" s="8" t="s">
        <v>4490</v>
      </c>
      <c r="C228" s="57" t="s">
        <v>4491</v>
      </c>
      <c r="D228" s="54" t="s">
        <v>4492</v>
      </c>
      <c r="E228" s="6" t="s">
        <v>551</v>
      </c>
      <c r="F228" s="19">
        <v>56399</v>
      </c>
      <c r="G228" s="24">
        <v>264.60000000000002</v>
      </c>
      <c r="H228" s="24">
        <v>0.18</v>
      </c>
      <c r="I228" s="31"/>
      <c r="J228" s="31"/>
      <c r="K228" s="35"/>
    </row>
    <row r="229" spans="2:11" x14ac:dyDescent="0.25">
      <c r="B229" s="8" t="s">
        <v>4493</v>
      </c>
      <c r="C229" s="57" t="s">
        <v>4494</v>
      </c>
      <c r="D229" s="54" t="s">
        <v>4495</v>
      </c>
      <c r="E229" s="6" t="s">
        <v>910</v>
      </c>
      <c r="F229" s="19">
        <v>76517</v>
      </c>
      <c r="G229" s="24">
        <v>264.06</v>
      </c>
      <c r="H229" s="24">
        <v>0.18</v>
      </c>
      <c r="I229" s="31"/>
      <c r="J229" s="31"/>
      <c r="K229" s="35"/>
    </row>
    <row r="230" spans="2:11" x14ac:dyDescent="0.25">
      <c r="B230" s="8" t="s">
        <v>4496</v>
      </c>
      <c r="C230" s="57" t="s">
        <v>4497</v>
      </c>
      <c r="D230" s="54" t="s">
        <v>4498</v>
      </c>
      <c r="E230" s="6" t="s">
        <v>202</v>
      </c>
      <c r="F230" s="19">
        <v>4455</v>
      </c>
      <c r="G230" s="24">
        <v>254.07</v>
      </c>
      <c r="H230" s="24">
        <v>0.17</v>
      </c>
      <c r="I230" s="31"/>
      <c r="J230" s="31"/>
      <c r="K230" s="35"/>
    </row>
    <row r="231" spans="2:11" x14ac:dyDescent="0.25">
      <c r="B231" s="8" t="s">
        <v>4499</v>
      </c>
      <c r="C231" s="57" t="s">
        <v>4500</v>
      </c>
      <c r="D231" s="54" t="s">
        <v>4501</v>
      </c>
      <c r="E231" s="6" t="s">
        <v>54</v>
      </c>
      <c r="F231" s="19">
        <v>100888</v>
      </c>
      <c r="G231" s="24">
        <v>248.22</v>
      </c>
      <c r="H231" s="24">
        <v>0.17</v>
      </c>
      <c r="I231" s="31"/>
      <c r="J231" s="31"/>
      <c r="K231" s="35"/>
    </row>
    <row r="232" spans="2:11" x14ac:dyDescent="0.25">
      <c r="B232" s="8" t="s">
        <v>4502</v>
      </c>
      <c r="C232" s="57" t="s">
        <v>4503</v>
      </c>
      <c r="D232" s="54" t="s">
        <v>4504</v>
      </c>
      <c r="E232" s="6" t="s">
        <v>246</v>
      </c>
      <c r="F232" s="19">
        <v>65811</v>
      </c>
      <c r="G232" s="24">
        <v>244.95</v>
      </c>
      <c r="H232" s="24">
        <v>0.16</v>
      </c>
      <c r="I232" s="31"/>
      <c r="J232" s="31"/>
      <c r="K232" s="35"/>
    </row>
    <row r="233" spans="2:11" x14ac:dyDescent="0.25">
      <c r="B233" s="8" t="s">
        <v>4505</v>
      </c>
      <c r="C233" s="57" t="s">
        <v>4506</v>
      </c>
      <c r="D233" s="54" t="s">
        <v>4507</v>
      </c>
      <c r="E233" s="6" t="s">
        <v>111</v>
      </c>
      <c r="F233" s="19">
        <v>18914</v>
      </c>
      <c r="G233" s="24">
        <v>242.08</v>
      </c>
      <c r="H233" s="24">
        <v>0.16</v>
      </c>
      <c r="I233" s="31"/>
      <c r="J233" s="31"/>
      <c r="K233" s="35"/>
    </row>
    <row r="234" spans="2:11" x14ac:dyDescent="0.25">
      <c r="B234" s="8" t="s">
        <v>4508</v>
      </c>
      <c r="C234" s="57" t="s">
        <v>4509</v>
      </c>
      <c r="D234" s="54" t="s">
        <v>4510</v>
      </c>
      <c r="E234" s="6" t="s">
        <v>320</v>
      </c>
      <c r="F234" s="19">
        <v>13043</v>
      </c>
      <c r="G234" s="24">
        <v>230.6</v>
      </c>
      <c r="H234" s="24">
        <v>0.15</v>
      </c>
      <c r="I234" s="31"/>
      <c r="J234" s="31"/>
      <c r="K234" s="35"/>
    </row>
    <row r="235" spans="2:11" x14ac:dyDescent="0.25">
      <c r="B235" s="8" t="s">
        <v>4511</v>
      </c>
      <c r="C235" s="57" t="s">
        <v>1380</v>
      </c>
      <c r="D235" s="54" t="s">
        <v>4512</v>
      </c>
      <c r="E235" s="6" t="s">
        <v>320</v>
      </c>
      <c r="F235" s="19">
        <v>33012</v>
      </c>
      <c r="G235" s="24">
        <v>227.85</v>
      </c>
      <c r="H235" s="24">
        <v>0.15</v>
      </c>
      <c r="I235" s="31"/>
      <c r="J235" s="31"/>
      <c r="K235" s="35"/>
    </row>
    <row r="236" spans="2:11" x14ac:dyDescent="0.25">
      <c r="B236" s="8" t="s">
        <v>4513</v>
      </c>
      <c r="C236" s="57" t="s">
        <v>4514</v>
      </c>
      <c r="D236" s="54" t="s">
        <v>4515</v>
      </c>
      <c r="E236" s="6" t="s">
        <v>96</v>
      </c>
      <c r="F236" s="19">
        <v>6813</v>
      </c>
      <c r="G236" s="24">
        <v>225.48</v>
      </c>
      <c r="H236" s="24">
        <v>0.15</v>
      </c>
      <c r="I236" s="31"/>
      <c r="J236" s="31"/>
      <c r="K236" s="35"/>
    </row>
    <row r="237" spans="2:11" x14ac:dyDescent="0.25">
      <c r="B237" s="8" t="s">
        <v>4516</v>
      </c>
      <c r="C237" s="57" t="s">
        <v>4517</v>
      </c>
      <c r="D237" s="54" t="s">
        <v>4518</v>
      </c>
      <c r="E237" s="6" t="s">
        <v>413</v>
      </c>
      <c r="F237" s="19">
        <v>84998</v>
      </c>
      <c r="G237" s="24">
        <v>221.4</v>
      </c>
      <c r="H237" s="24">
        <v>0.15</v>
      </c>
      <c r="I237" s="31"/>
      <c r="J237" s="31"/>
      <c r="K237" s="35"/>
    </row>
    <row r="238" spans="2:11" x14ac:dyDescent="0.25">
      <c r="B238" s="8" t="s">
        <v>4519</v>
      </c>
      <c r="C238" s="57" t="s">
        <v>4520</v>
      </c>
      <c r="D238" s="54" t="s">
        <v>4521</v>
      </c>
      <c r="E238" s="6" t="s">
        <v>50</v>
      </c>
      <c r="F238" s="19">
        <v>54160</v>
      </c>
      <c r="G238" s="24">
        <v>221.22</v>
      </c>
      <c r="H238" s="24">
        <v>0.15</v>
      </c>
      <c r="I238" s="31"/>
      <c r="J238" s="31"/>
      <c r="K238" s="35"/>
    </row>
    <row r="239" spans="2:11" x14ac:dyDescent="0.25">
      <c r="B239" s="8" t="s">
        <v>4522</v>
      </c>
      <c r="C239" s="57" t="s">
        <v>4523</v>
      </c>
      <c r="D239" s="54" t="s">
        <v>4524</v>
      </c>
      <c r="E239" s="6" t="s">
        <v>4409</v>
      </c>
      <c r="F239" s="19">
        <v>72375</v>
      </c>
      <c r="G239" s="24">
        <v>218.28</v>
      </c>
      <c r="H239" s="24">
        <v>0.15</v>
      </c>
      <c r="I239" s="31"/>
      <c r="J239" s="31"/>
      <c r="K239" s="35"/>
    </row>
    <row r="240" spans="2:11" x14ac:dyDescent="0.25">
      <c r="B240" s="8" t="s">
        <v>4525</v>
      </c>
      <c r="C240" s="57" t="s">
        <v>4526</v>
      </c>
      <c r="D240" s="54" t="s">
        <v>4527</v>
      </c>
      <c r="E240" s="6" t="s">
        <v>513</v>
      </c>
      <c r="F240" s="19">
        <v>64401</v>
      </c>
      <c r="G240" s="24">
        <v>214.78</v>
      </c>
      <c r="H240" s="24">
        <v>0.14000000000000001</v>
      </c>
      <c r="I240" s="31"/>
      <c r="J240" s="31"/>
      <c r="K240" s="35"/>
    </row>
    <row r="241" spans="2:11" x14ac:dyDescent="0.25">
      <c r="B241" s="8" t="s">
        <v>4528</v>
      </c>
      <c r="C241" s="57" t="s">
        <v>4529</v>
      </c>
      <c r="D241" s="54" t="s">
        <v>4530</v>
      </c>
      <c r="E241" s="6" t="s">
        <v>50</v>
      </c>
      <c r="F241" s="19">
        <v>12857</v>
      </c>
      <c r="G241" s="24">
        <v>212.05</v>
      </c>
      <c r="H241" s="24">
        <v>0.14000000000000001</v>
      </c>
      <c r="I241" s="31"/>
      <c r="J241" s="31"/>
      <c r="K241" s="35"/>
    </row>
    <row r="242" spans="2:11" x14ac:dyDescent="0.25">
      <c r="B242" s="8" t="s">
        <v>2953</v>
      </c>
      <c r="C242" s="57" t="s">
        <v>2954</v>
      </c>
      <c r="D242" s="54" t="s">
        <v>2955</v>
      </c>
      <c r="E242" s="6" t="s">
        <v>123</v>
      </c>
      <c r="F242" s="19">
        <v>75783</v>
      </c>
      <c r="G242" s="24">
        <v>209.92</v>
      </c>
      <c r="H242" s="24">
        <v>0.14000000000000001</v>
      </c>
      <c r="I242" s="31"/>
      <c r="J242" s="31"/>
      <c r="K242" s="35"/>
    </row>
    <row r="243" spans="2:11" x14ac:dyDescent="0.25">
      <c r="B243" s="8" t="s">
        <v>4531</v>
      </c>
      <c r="C243" s="57" t="s">
        <v>4532</v>
      </c>
      <c r="D243" s="54" t="s">
        <v>4533</v>
      </c>
      <c r="E243" s="6" t="s">
        <v>246</v>
      </c>
      <c r="F243" s="19">
        <v>378504</v>
      </c>
      <c r="G243" s="24">
        <v>208.25</v>
      </c>
      <c r="H243" s="24">
        <v>0.14000000000000001</v>
      </c>
      <c r="I243" s="31"/>
      <c r="J243" s="31"/>
      <c r="K243" s="35"/>
    </row>
    <row r="244" spans="2:11" x14ac:dyDescent="0.25">
      <c r="B244" s="8" t="s">
        <v>4534</v>
      </c>
      <c r="C244" s="57" t="s">
        <v>4535</v>
      </c>
      <c r="D244" s="54" t="s">
        <v>4536</v>
      </c>
      <c r="E244" s="6" t="s">
        <v>145</v>
      </c>
      <c r="F244" s="19">
        <v>30363</v>
      </c>
      <c r="G244" s="24">
        <v>203.51</v>
      </c>
      <c r="H244" s="24">
        <v>0.14000000000000001</v>
      </c>
      <c r="I244" s="31"/>
      <c r="J244" s="31"/>
      <c r="K244" s="35"/>
    </row>
    <row r="245" spans="2:11" x14ac:dyDescent="0.25">
      <c r="B245" s="8" t="s">
        <v>4537</v>
      </c>
      <c r="C245" s="57" t="s">
        <v>4538</v>
      </c>
      <c r="D245" s="54" t="s">
        <v>4539</v>
      </c>
      <c r="E245" s="6" t="s">
        <v>127</v>
      </c>
      <c r="F245" s="19">
        <v>45647</v>
      </c>
      <c r="G245" s="24">
        <v>201.26</v>
      </c>
      <c r="H245" s="24">
        <v>0.13</v>
      </c>
      <c r="I245" s="31"/>
      <c r="J245" s="31"/>
      <c r="K245" s="35"/>
    </row>
    <row r="246" spans="2:11" x14ac:dyDescent="0.25">
      <c r="B246" s="8" t="s">
        <v>4540</v>
      </c>
      <c r="C246" s="57" t="s">
        <v>4541</v>
      </c>
      <c r="D246" s="54" t="s">
        <v>4542</v>
      </c>
      <c r="E246" s="6" t="s">
        <v>127</v>
      </c>
      <c r="F246" s="19">
        <v>16953</v>
      </c>
      <c r="G246" s="24">
        <v>199.72</v>
      </c>
      <c r="H246" s="24">
        <v>0.13</v>
      </c>
      <c r="I246" s="31"/>
      <c r="J246" s="31"/>
      <c r="K246" s="35"/>
    </row>
    <row r="247" spans="2:11" x14ac:dyDescent="0.25">
      <c r="B247" s="8" t="s">
        <v>4543</v>
      </c>
      <c r="C247" s="57" t="s">
        <v>4544</v>
      </c>
      <c r="D247" s="54" t="s">
        <v>4545</v>
      </c>
      <c r="E247" s="6" t="s">
        <v>330</v>
      </c>
      <c r="F247" s="19">
        <v>10435</v>
      </c>
      <c r="G247" s="24">
        <v>199.68</v>
      </c>
      <c r="H247" s="24">
        <v>0.13</v>
      </c>
      <c r="I247" s="31"/>
      <c r="J247" s="31"/>
      <c r="K247" s="35"/>
    </row>
    <row r="248" spans="2:11" x14ac:dyDescent="0.25">
      <c r="B248" s="8" t="s">
        <v>4546</v>
      </c>
      <c r="C248" s="57" t="s">
        <v>4547</v>
      </c>
      <c r="D248" s="54" t="s">
        <v>4548</v>
      </c>
      <c r="E248" s="6" t="s">
        <v>152</v>
      </c>
      <c r="F248" s="19">
        <v>47091</v>
      </c>
      <c r="G248" s="24">
        <v>194.49</v>
      </c>
      <c r="H248" s="24">
        <v>0.13</v>
      </c>
      <c r="I248" s="31"/>
      <c r="J248" s="31"/>
      <c r="K248" s="35"/>
    </row>
    <row r="249" spans="2:11" x14ac:dyDescent="0.25">
      <c r="B249" s="8" t="s">
        <v>529</v>
      </c>
      <c r="C249" s="57" t="s">
        <v>530</v>
      </c>
      <c r="D249" s="54" t="s">
        <v>531</v>
      </c>
      <c r="E249" s="6" t="s">
        <v>330</v>
      </c>
      <c r="F249" s="19">
        <v>16944</v>
      </c>
      <c r="G249" s="24">
        <v>186.15</v>
      </c>
      <c r="H249" s="24">
        <v>0.12</v>
      </c>
      <c r="I249" s="31"/>
      <c r="J249" s="31"/>
      <c r="K249" s="35"/>
    </row>
    <row r="250" spans="2:11" x14ac:dyDescent="0.25">
      <c r="B250" s="8" t="s">
        <v>4549</v>
      </c>
      <c r="C250" s="57" t="s">
        <v>4550</v>
      </c>
      <c r="D250" s="54" t="s">
        <v>4551</v>
      </c>
      <c r="E250" s="6" t="s">
        <v>127</v>
      </c>
      <c r="F250" s="19">
        <v>30674</v>
      </c>
      <c r="G250" s="24">
        <v>183.42</v>
      </c>
      <c r="H250" s="24">
        <v>0.12</v>
      </c>
      <c r="I250" s="31"/>
      <c r="J250" s="31"/>
      <c r="K250" s="35"/>
    </row>
    <row r="251" spans="2:11" x14ac:dyDescent="0.25">
      <c r="B251" s="8" t="s">
        <v>4552</v>
      </c>
      <c r="C251" s="57" t="s">
        <v>2559</v>
      </c>
      <c r="D251" s="54" t="s">
        <v>4553</v>
      </c>
      <c r="E251" s="6" t="s">
        <v>75</v>
      </c>
      <c r="F251" s="19">
        <v>134447</v>
      </c>
      <c r="G251" s="24">
        <v>178.53</v>
      </c>
      <c r="H251" s="24">
        <v>0.12</v>
      </c>
      <c r="I251" s="31"/>
      <c r="J251" s="31"/>
      <c r="K251" s="35"/>
    </row>
    <row r="252" spans="2:11" x14ac:dyDescent="0.25">
      <c r="B252" s="8" t="s">
        <v>860</v>
      </c>
      <c r="C252" s="57" t="s">
        <v>861</v>
      </c>
      <c r="D252" s="54" t="s">
        <v>862</v>
      </c>
      <c r="E252" s="6" t="s">
        <v>96</v>
      </c>
      <c r="F252" s="19">
        <v>64291</v>
      </c>
      <c r="G252" s="24">
        <v>173.33</v>
      </c>
      <c r="H252" s="24">
        <v>0.12</v>
      </c>
      <c r="I252" s="31"/>
      <c r="J252" s="31"/>
      <c r="K252" s="35"/>
    </row>
    <row r="253" spans="2:11" x14ac:dyDescent="0.25">
      <c r="B253" s="8" t="s">
        <v>4554</v>
      </c>
      <c r="C253" s="57" t="s">
        <v>4555</v>
      </c>
      <c r="D253" s="54" t="s">
        <v>4556</v>
      </c>
      <c r="E253" s="6" t="s">
        <v>111</v>
      </c>
      <c r="F253" s="19">
        <v>26447</v>
      </c>
      <c r="G253" s="24">
        <v>166.66</v>
      </c>
      <c r="H253" s="24">
        <v>0.11</v>
      </c>
      <c r="I253" s="31"/>
      <c r="J253" s="31"/>
      <c r="K253" s="35"/>
    </row>
    <row r="254" spans="2:11" x14ac:dyDescent="0.25">
      <c r="B254" s="8" t="s">
        <v>4557</v>
      </c>
      <c r="C254" s="57" t="s">
        <v>4558</v>
      </c>
      <c r="D254" s="54" t="s">
        <v>4559</v>
      </c>
      <c r="E254" s="6" t="s">
        <v>119</v>
      </c>
      <c r="F254" s="19">
        <v>934978</v>
      </c>
      <c r="G254" s="24">
        <v>161.94</v>
      </c>
      <c r="H254" s="24">
        <v>0.11</v>
      </c>
      <c r="I254" s="31"/>
      <c r="J254" s="31"/>
      <c r="K254" s="35"/>
    </row>
    <row r="255" spans="2:11" x14ac:dyDescent="0.25">
      <c r="B255" s="8" t="s">
        <v>4560</v>
      </c>
      <c r="C255" s="57" t="s">
        <v>4561</v>
      </c>
      <c r="D255" s="54" t="s">
        <v>4562</v>
      </c>
      <c r="E255" s="6" t="s">
        <v>450</v>
      </c>
      <c r="F255" s="19">
        <v>103993</v>
      </c>
      <c r="G255" s="24">
        <v>151.63999999999999</v>
      </c>
      <c r="H255" s="24">
        <v>0.1</v>
      </c>
      <c r="I255" s="31"/>
      <c r="J255" s="31"/>
      <c r="K255" s="35"/>
    </row>
    <row r="256" spans="2:11" x14ac:dyDescent="0.25">
      <c r="B256" s="8" t="s">
        <v>2184</v>
      </c>
      <c r="C256" s="57" t="s">
        <v>2185</v>
      </c>
      <c r="D256" s="54" t="s">
        <v>2186</v>
      </c>
      <c r="E256" s="6" t="s">
        <v>65</v>
      </c>
      <c r="F256" s="19">
        <v>36654</v>
      </c>
      <c r="G256" s="24">
        <v>140.75</v>
      </c>
      <c r="H256" s="24">
        <v>0.09</v>
      </c>
      <c r="I256" s="31"/>
      <c r="J256" s="31"/>
      <c r="K256" s="35"/>
    </row>
    <row r="257" spans="2:11" x14ac:dyDescent="0.25">
      <c r="B257" s="8" t="s">
        <v>4563</v>
      </c>
      <c r="C257" s="57" t="s">
        <v>4564</v>
      </c>
      <c r="D257" s="54" t="s">
        <v>4565</v>
      </c>
      <c r="E257" s="6" t="s">
        <v>152</v>
      </c>
      <c r="F257" s="19">
        <v>19429</v>
      </c>
      <c r="G257" s="24">
        <v>135.35</v>
      </c>
      <c r="H257" s="24">
        <v>0.09</v>
      </c>
      <c r="I257" s="31"/>
      <c r="J257" s="31"/>
      <c r="K257" s="35"/>
    </row>
    <row r="258" spans="2:11" x14ac:dyDescent="0.25">
      <c r="B258" s="8" t="s">
        <v>4566</v>
      </c>
      <c r="C258" s="57" t="s">
        <v>4567</v>
      </c>
      <c r="D258" s="54" t="s">
        <v>4568</v>
      </c>
      <c r="E258" s="6" t="s">
        <v>111</v>
      </c>
      <c r="F258" s="19">
        <v>20667</v>
      </c>
      <c r="G258" s="24">
        <v>91.23</v>
      </c>
      <c r="H258" s="24">
        <v>0.06</v>
      </c>
      <c r="I258" s="31"/>
      <c r="J258" s="31"/>
      <c r="K258" s="35"/>
    </row>
    <row r="259" spans="2:11" x14ac:dyDescent="0.25">
      <c r="B259" s="8" t="s">
        <v>4569</v>
      </c>
      <c r="C259" s="57" t="s">
        <v>4570</v>
      </c>
      <c r="D259" s="54" t="s">
        <v>4571</v>
      </c>
      <c r="E259" s="6" t="s">
        <v>910</v>
      </c>
      <c r="F259" s="19">
        <v>113972</v>
      </c>
      <c r="G259" s="24">
        <v>73.790000000000006</v>
      </c>
      <c r="H259" s="24">
        <v>0.05</v>
      </c>
      <c r="I259" s="31"/>
      <c r="J259" s="31"/>
      <c r="K259" s="35"/>
    </row>
    <row r="260" spans="2:11" x14ac:dyDescent="0.25">
      <c r="B260" s="8" t="s">
        <v>4572</v>
      </c>
      <c r="C260" s="57" t="s">
        <v>4573</v>
      </c>
      <c r="D260" s="54" t="s">
        <v>4574</v>
      </c>
      <c r="E260" s="6" t="s">
        <v>152</v>
      </c>
      <c r="F260" s="19">
        <v>18645</v>
      </c>
      <c r="G260" s="24">
        <v>58.3</v>
      </c>
      <c r="H260" s="24">
        <v>0.04</v>
      </c>
      <c r="I260" s="31"/>
      <c r="J260" s="31"/>
      <c r="K260" s="35" t="s">
        <v>5297</v>
      </c>
    </row>
    <row r="261" spans="2:11" x14ac:dyDescent="0.25">
      <c r="C261" s="58" t="s">
        <v>175</v>
      </c>
      <c r="D261" s="54"/>
      <c r="E261" s="6"/>
      <c r="F261" s="19"/>
      <c r="G261" s="25">
        <v>149769.53</v>
      </c>
      <c r="H261" s="25">
        <v>100.05</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c r="H279" s="24"/>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t="s">
        <v>2</v>
      </c>
      <c r="H281" s="24" t="s">
        <v>2</v>
      </c>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1:11" x14ac:dyDescent="0.25">
      <c r="C289" s="58" t="s">
        <v>17</v>
      </c>
      <c r="D289" s="54"/>
      <c r="E289" s="6"/>
      <c r="F289" s="19"/>
      <c r="G289" s="24" t="s">
        <v>2</v>
      </c>
      <c r="H289" s="24" t="s">
        <v>2</v>
      </c>
      <c r="I289" s="31"/>
      <c r="J289" s="31"/>
      <c r="K289" s="35"/>
    </row>
    <row r="290" spans="1:11" x14ac:dyDescent="0.25">
      <c r="C290" s="57"/>
      <c r="D290" s="54"/>
      <c r="E290" s="6"/>
      <c r="F290" s="19"/>
      <c r="G290" s="24"/>
      <c r="H290" s="24"/>
      <c r="I290" s="31"/>
      <c r="J290" s="31"/>
      <c r="K290" s="35"/>
    </row>
    <row r="291" spans="1:11" x14ac:dyDescent="0.25">
      <c r="A291" s="10"/>
      <c r="B291" s="28"/>
      <c r="C291" s="58" t="s">
        <v>18</v>
      </c>
      <c r="D291" s="54"/>
      <c r="E291" s="6"/>
      <c r="F291" s="19"/>
      <c r="G291" s="24"/>
      <c r="H291" s="24"/>
      <c r="I291" s="31"/>
      <c r="J291" s="31"/>
      <c r="K291" s="35"/>
    </row>
    <row r="292" spans="1:11" x14ac:dyDescent="0.25">
      <c r="A292" s="28"/>
      <c r="B292" s="28"/>
      <c r="C292" s="58" t="s">
        <v>19</v>
      </c>
      <c r="D292" s="54"/>
      <c r="E292" s="6"/>
      <c r="F292" s="19"/>
      <c r="G292" s="24" t="s">
        <v>2</v>
      </c>
      <c r="H292" s="24" t="s">
        <v>2</v>
      </c>
      <c r="I292" s="31"/>
      <c r="J292" s="31"/>
      <c r="K292" s="35"/>
    </row>
    <row r="293" spans="1:11" x14ac:dyDescent="0.25">
      <c r="A293" s="28"/>
      <c r="B293" s="28"/>
      <c r="C293" s="58"/>
      <c r="D293" s="54"/>
      <c r="E293" s="6"/>
      <c r="F293" s="19"/>
      <c r="G293" s="24"/>
      <c r="H293" s="24"/>
      <c r="I293" s="31"/>
      <c r="J293" s="31"/>
      <c r="K293" s="35"/>
    </row>
    <row r="294" spans="1:11" x14ac:dyDescent="0.25">
      <c r="A294" s="28"/>
      <c r="B294" s="28"/>
      <c r="C294" s="58" t="s">
        <v>20</v>
      </c>
      <c r="D294" s="54"/>
      <c r="E294" s="6"/>
      <c r="F294" s="19"/>
      <c r="G294" s="24" t="s">
        <v>2</v>
      </c>
      <c r="H294" s="24" t="s">
        <v>2</v>
      </c>
      <c r="I294" s="31"/>
      <c r="J294" s="31"/>
      <c r="K294" s="35"/>
    </row>
    <row r="295" spans="1:11" x14ac:dyDescent="0.25">
      <c r="A295" s="28"/>
      <c r="B295" s="28"/>
      <c r="C295" s="58"/>
      <c r="D295" s="54"/>
      <c r="E295" s="6"/>
      <c r="F295" s="19"/>
      <c r="G295" s="24"/>
      <c r="H295" s="24"/>
      <c r="I295" s="31"/>
      <c r="J295" s="31"/>
      <c r="K295" s="35"/>
    </row>
    <row r="296" spans="1:11" x14ac:dyDescent="0.25">
      <c r="A296" s="28"/>
      <c r="B296" s="28"/>
      <c r="C296" s="58" t="s">
        <v>21</v>
      </c>
      <c r="D296" s="54"/>
      <c r="E296" s="6"/>
      <c r="F296" s="19"/>
      <c r="G296" s="24" t="s">
        <v>2</v>
      </c>
      <c r="H296" s="24" t="s">
        <v>2</v>
      </c>
      <c r="I296" s="31"/>
      <c r="J296" s="31"/>
      <c r="K296" s="35"/>
    </row>
    <row r="297" spans="1:11" x14ac:dyDescent="0.25">
      <c r="A297" s="28"/>
      <c r="B297" s="28"/>
      <c r="C297" s="58"/>
      <c r="D297" s="54"/>
      <c r="E297" s="6"/>
      <c r="F297" s="19"/>
      <c r="G297" s="24"/>
      <c r="H297" s="24"/>
      <c r="I297" s="31"/>
      <c r="J297" s="31"/>
      <c r="K297" s="35"/>
    </row>
    <row r="298" spans="1:11" x14ac:dyDescent="0.25">
      <c r="A298" s="28"/>
      <c r="B298" s="28"/>
      <c r="C298" s="58" t="s">
        <v>22</v>
      </c>
      <c r="D298" s="54"/>
      <c r="E298" s="6"/>
      <c r="F298" s="19"/>
      <c r="G298" s="24" t="s">
        <v>2</v>
      </c>
      <c r="H298" s="24" t="s">
        <v>2</v>
      </c>
      <c r="I298" s="31"/>
      <c r="J298" s="31"/>
      <c r="K298" s="35"/>
    </row>
    <row r="299" spans="1:11" x14ac:dyDescent="0.25">
      <c r="A299" s="28"/>
      <c r="B299" s="28"/>
      <c r="C299" s="58"/>
      <c r="D299" s="54"/>
      <c r="E299" s="6"/>
      <c r="F299" s="19"/>
      <c r="G299" s="24"/>
      <c r="H299" s="24"/>
      <c r="I299" s="31"/>
      <c r="J299" s="31"/>
      <c r="K299" s="35"/>
    </row>
    <row r="300" spans="1:11" x14ac:dyDescent="0.25">
      <c r="A300" s="28"/>
      <c r="B300" s="28"/>
      <c r="C300" s="58" t="s">
        <v>23</v>
      </c>
      <c r="D300" s="54"/>
      <c r="E300" s="6"/>
      <c r="F300" s="19"/>
      <c r="G300" s="24" t="s">
        <v>2</v>
      </c>
      <c r="H300" s="24" t="s">
        <v>2</v>
      </c>
      <c r="I300" s="31"/>
      <c r="J300" s="31"/>
      <c r="K300" s="35"/>
    </row>
    <row r="301" spans="1:11" x14ac:dyDescent="0.25">
      <c r="A301" s="28"/>
      <c r="B301" s="28"/>
      <c r="C301" s="58"/>
      <c r="D301" s="54"/>
      <c r="E301" s="6"/>
      <c r="F301" s="19"/>
      <c r="G301" s="24"/>
      <c r="H301" s="24"/>
      <c r="I301" s="31"/>
      <c r="J301" s="31"/>
      <c r="K301" s="35"/>
    </row>
    <row r="302" spans="1:11" x14ac:dyDescent="0.25">
      <c r="C302" s="59" t="s">
        <v>24</v>
      </c>
      <c r="D302" s="54"/>
      <c r="E302" s="6"/>
      <c r="F302" s="19"/>
      <c r="G302" s="24"/>
      <c r="H302" s="24"/>
      <c r="I302" s="31"/>
      <c r="J302" s="31"/>
      <c r="K302" s="35"/>
    </row>
    <row r="303" spans="1:11" x14ac:dyDescent="0.25">
      <c r="B303" s="8" t="s">
        <v>190</v>
      </c>
      <c r="C303" s="57" t="s">
        <v>191</v>
      </c>
      <c r="D303" s="54"/>
      <c r="E303" s="6"/>
      <c r="F303" s="19"/>
      <c r="G303" s="24">
        <v>725.91</v>
      </c>
      <c r="H303" s="24">
        <v>0.48</v>
      </c>
      <c r="I303" s="31"/>
      <c r="J303" s="31"/>
      <c r="K303" s="35"/>
    </row>
    <row r="304" spans="1:11" x14ac:dyDescent="0.25">
      <c r="C304" s="58" t="s">
        <v>175</v>
      </c>
      <c r="D304" s="54"/>
      <c r="E304" s="6"/>
      <c r="F304" s="19"/>
      <c r="G304" s="25">
        <v>725.91</v>
      </c>
      <c r="H304" s="25">
        <v>0.48</v>
      </c>
      <c r="I304" s="31"/>
      <c r="J304" s="31"/>
      <c r="K304" s="35"/>
    </row>
    <row r="305" spans="1:54" x14ac:dyDescent="0.25">
      <c r="C305" s="57"/>
      <c r="D305" s="54"/>
      <c r="E305" s="6"/>
      <c r="F305" s="19"/>
      <c r="G305" s="24"/>
      <c r="H305" s="24"/>
      <c r="I305" s="31"/>
      <c r="J305" s="31"/>
      <c r="K305" s="35"/>
    </row>
    <row r="306" spans="1:54" x14ac:dyDescent="0.25">
      <c r="A306" s="10"/>
      <c r="B306" s="28"/>
      <c r="C306" s="58" t="s">
        <v>25</v>
      </c>
      <c r="D306" s="54"/>
      <c r="E306" s="6"/>
      <c r="F306" s="19"/>
      <c r="G306" s="24"/>
      <c r="H306" s="24"/>
      <c r="I306" s="31"/>
      <c r="J306" s="31"/>
      <c r="K306" s="35"/>
    </row>
    <row r="307" spans="1:54" s="2" customFormat="1" ht="13.5" x14ac:dyDescent="0.25">
      <c r="A307" s="28"/>
      <c r="B307" s="28"/>
      <c r="C307" s="57" t="s">
        <v>5239</v>
      </c>
      <c r="D307" s="54"/>
      <c r="E307" s="6"/>
      <c r="F307" s="19"/>
      <c r="G307" s="24" t="s">
        <v>2</v>
      </c>
      <c r="H307" s="24" t="s">
        <v>2</v>
      </c>
      <c r="I307" s="31"/>
      <c r="J307" s="31"/>
      <c r="K307" s="35"/>
      <c r="L307" s="3"/>
      <c r="AI307" s="3"/>
      <c r="AV307" s="3"/>
      <c r="AX307" s="3"/>
      <c r="BB307" s="3"/>
    </row>
    <row r="308" spans="1:54" x14ac:dyDescent="0.25">
      <c r="B308" s="8"/>
      <c r="C308" s="57" t="s">
        <v>192</v>
      </c>
      <c r="D308" s="54"/>
      <c r="E308" s="6"/>
      <c r="F308" s="19"/>
      <c r="G308" s="24">
        <v>-820.04</v>
      </c>
      <c r="H308" s="24">
        <v>-0.53</v>
      </c>
      <c r="I308" s="31"/>
      <c r="J308" s="31"/>
      <c r="K308" s="35"/>
    </row>
    <row r="309" spans="1:54" x14ac:dyDescent="0.25">
      <c r="C309" s="58" t="s">
        <v>175</v>
      </c>
      <c r="D309" s="54"/>
      <c r="E309" s="6"/>
      <c r="F309" s="19"/>
      <c r="G309" s="25">
        <v>-820.04</v>
      </c>
      <c r="H309" s="25">
        <v>-0.53</v>
      </c>
      <c r="I309" s="31"/>
      <c r="J309" s="31"/>
      <c r="K309" s="35"/>
    </row>
    <row r="310" spans="1:54" x14ac:dyDescent="0.25">
      <c r="C310" s="57"/>
      <c r="D310" s="54"/>
      <c r="E310" s="6"/>
      <c r="F310" s="19"/>
      <c r="G310" s="24"/>
      <c r="H310" s="24"/>
      <c r="I310" s="31"/>
      <c r="J310" s="31"/>
      <c r="K310" s="35"/>
    </row>
    <row r="311" spans="1:54" x14ac:dyDescent="0.25">
      <c r="C311" s="60" t="s">
        <v>193</v>
      </c>
      <c r="D311" s="55"/>
      <c r="E311" s="5"/>
      <c r="F311" s="20"/>
      <c r="G311" s="26">
        <v>149675.4</v>
      </c>
      <c r="H311" s="26">
        <v>100</v>
      </c>
      <c r="I311" s="32"/>
      <c r="J311" s="32"/>
      <c r="K311" s="36"/>
    </row>
    <row r="314" spans="1:54" x14ac:dyDescent="0.25">
      <c r="C314" s="1" t="s">
        <v>194</v>
      </c>
    </row>
    <row r="315" spans="1:54" x14ac:dyDescent="0.25">
      <c r="C315" s="37" t="s">
        <v>195</v>
      </c>
      <c r="D315" s="37"/>
      <c r="E315" s="37"/>
      <c r="F315" s="37"/>
      <c r="G315" s="37"/>
      <c r="H315" s="37"/>
      <c r="I315" s="37"/>
      <c r="J315" s="37"/>
      <c r="K315" s="37"/>
    </row>
    <row r="316" spans="1:54" x14ac:dyDescent="0.25">
      <c r="C316" s="2" t="s">
        <v>196</v>
      </c>
    </row>
    <row r="317" spans="1:54" x14ac:dyDescent="0.25">
      <c r="C317" s="2" t="s">
        <v>197</v>
      </c>
    </row>
    <row r="318" spans="1:54" ht="30" customHeight="1" x14ac:dyDescent="0.25">
      <c r="C318" s="92" t="s">
        <v>198</v>
      </c>
      <c r="D318" s="93"/>
      <c r="E318" s="93"/>
      <c r="F318" s="93"/>
      <c r="G318" s="93"/>
      <c r="H318" s="93"/>
      <c r="I318" s="93"/>
      <c r="J318" s="93"/>
      <c r="K318" s="93"/>
    </row>
    <row r="319" spans="1:54" x14ac:dyDescent="0.25">
      <c r="C319" s="2" t="s">
        <v>199</v>
      </c>
    </row>
    <row r="321" spans="3:5" x14ac:dyDescent="0.25">
      <c r="C321" s="1" t="s">
        <v>5400</v>
      </c>
      <c r="E321" s="90" t="s">
        <v>5401</v>
      </c>
    </row>
    <row r="322" spans="3:5" x14ac:dyDescent="0.25">
      <c r="E322" s="2" t="s">
        <v>5452</v>
      </c>
    </row>
  </sheetData>
  <mergeCells count="1">
    <mergeCell ref="C318:K318"/>
  </mergeCells>
  <hyperlinks>
    <hyperlink ref="J2" location="'Index'!A1" display="'Index'!A1" xr:uid="{7E6753CA-AFD1-443E-A9E2-4BEE35F24AC2}"/>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9702-9F98-483A-AB87-5D1841251C13}">
  <sheetPr codeName="Sheet1"/>
  <dimension ref="A1:IV74"/>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4575</v>
      </c>
      <c r="J2" s="38" t="s">
        <v>4913</v>
      </c>
    </row>
    <row r="3" spans="1:54" ht="16.5" x14ac:dyDescent="0.3">
      <c r="C3" s="1" t="s">
        <v>28</v>
      </c>
      <c r="D3" s="21" t="s">
        <v>4576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4577</v>
      </c>
      <c r="C24" s="57" t="s">
        <v>4578</v>
      </c>
      <c r="D24" s="54" t="s">
        <v>4579</v>
      </c>
      <c r="E24" s="6" t="s">
        <v>189</v>
      </c>
      <c r="F24" s="19">
        <v>248490000</v>
      </c>
      <c r="G24" s="24">
        <v>262654.68</v>
      </c>
      <c r="H24" s="24">
        <v>96.94</v>
      </c>
      <c r="I24" s="31">
        <v>6.8927249000000002</v>
      </c>
      <c r="J24" s="31"/>
      <c r="K24" s="35"/>
    </row>
    <row r="25" spans="1:11" x14ac:dyDescent="0.25">
      <c r="B25" s="8" t="s">
        <v>772</v>
      </c>
      <c r="C25" s="57" t="s">
        <v>773</v>
      </c>
      <c r="D25" s="54" t="s">
        <v>774</v>
      </c>
      <c r="E25" s="6" t="s">
        <v>189</v>
      </c>
      <c r="F25" s="19">
        <v>500000</v>
      </c>
      <c r="G25" s="24">
        <v>504.95</v>
      </c>
      <c r="H25" s="24">
        <v>0.19</v>
      </c>
      <c r="I25" s="31">
        <v>6.7523968999999999</v>
      </c>
      <c r="J25" s="31"/>
      <c r="K25" s="35"/>
    </row>
    <row r="26" spans="1:11" x14ac:dyDescent="0.25">
      <c r="C26" s="58" t="s">
        <v>175</v>
      </c>
      <c r="D26" s="54"/>
      <c r="E26" s="6"/>
      <c r="F26" s="19"/>
      <c r="G26" s="25">
        <v>263159.63</v>
      </c>
      <c r="H26" s="25">
        <v>97.13</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190</v>
      </c>
      <c r="C54" s="57" t="s">
        <v>191</v>
      </c>
      <c r="D54" s="54"/>
      <c r="E54" s="6"/>
      <c r="F54" s="19"/>
      <c r="G54" s="24">
        <v>1146.56</v>
      </c>
      <c r="H54" s="24">
        <v>0.42</v>
      </c>
      <c r="I54" s="31"/>
      <c r="J54" s="31"/>
      <c r="K54" s="35"/>
    </row>
    <row r="55" spans="1:54" x14ac:dyDescent="0.25">
      <c r="C55" s="58" t="s">
        <v>175</v>
      </c>
      <c r="D55" s="54"/>
      <c r="E55" s="6"/>
      <c r="F55" s="19"/>
      <c r="G55" s="25">
        <v>1146.56</v>
      </c>
      <c r="H55" s="25">
        <v>0.42</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5239</v>
      </c>
      <c r="D58" s="54"/>
      <c r="E58" s="6"/>
      <c r="F58" s="19"/>
      <c r="G58" s="24" t="s">
        <v>2</v>
      </c>
      <c r="H58" s="24" t="s">
        <v>2</v>
      </c>
      <c r="I58" s="31"/>
      <c r="J58" s="31"/>
      <c r="K58" s="35"/>
      <c r="L58" s="3"/>
      <c r="AI58" s="3"/>
      <c r="AV58" s="3"/>
      <c r="AX58" s="3"/>
      <c r="BB58" s="3"/>
    </row>
    <row r="59" spans="1:54" x14ac:dyDescent="0.25">
      <c r="B59" s="8"/>
      <c r="C59" s="57" t="s">
        <v>192</v>
      </c>
      <c r="D59" s="54"/>
      <c r="E59" s="6"/>
      <c r="F59" s="19"/>
      <c r="G59" s="24">
        <v>6638.88</v>
      </c>
      <c r="H59" s="24">
        <v>2.4500000000000002</v>
      </c>
      <c r="I59" s="31"/>
      <c r="J59" s="31"/>
      <c r="K59" s="35"/>
    </row>
    <row r="60" spans="1:54" x14ac:dyDescent="0.25">
      <c r="C60" s="58" t="s">
        <v>175</v>
      </c>
      <c r="D60" s="54"/>
      <c r="E60" s="6"/>
      <c r="F60" s="19"/>
      <c r="G60" s="25">
        <v>6638.88</v>
      </c>
      <c r="H60" s="25">
        <v>2.4500000000000002</v>
      </c>
      <c r="I60" s="31"/>
      <c r="J60" s="31"/>
      <c r="K60" s="35"/>
    </row>
    <row r="61" spans="1:54" x14ac:dyDescent="0.25">
      <c r="C61" s="57"/>
      <c r="D61" s="54"/>
      <c r="E61" s="6"/>
      <c r="F61" s="19"/>
      <c r="G61" s="24"/>
      <c r="H61" s="24"/>
      <c r="I61" s="31"/>
      <c r="J61" s="31"/>
      <c r="K61" s="35"/>
    </row>
    <row r="62" spans="1:54" x14ac:dyDescent="0.25">
      <c r="C62" s="60" t="s">
        <v>193</v>
      </c>
      <c r="D62" s="55"/>
      <c r="E62" s="5"/>
      <c r="F62" s="20"/>
      <c r="G62" s="26">
        <v>270945.07</v>
      </c>
      <c r="H62" s="26">
        <v>100</v>
      </c>
      <c r="I62" s="32"/>
      <c r="J62" s="32"/>
      <c r="K62" s="36"/>
    </row>
    <row r="65" spans="3:11" x14ac:dyDescent="0.25">
      <c r="C65" s="1" t="s">
        <v>194</v>
      </c>
    </row>
    <row r="66" spans="3:11" x14ac:dyDescent="0.25">
      <c r="C66" s="37" t="s">
        <v>195</v>
      </c>
      <c r="D66" s="37"/>
      <c r="E66" s="37"/>
      <c r="F66" s="37"/>
      <c r="G66" s="37"/>
      <c r="H66" s="37"/>
      <c r="I66" s="37"/>
      <c r="J66" s="37"/>
      <c r="K66" s="37"/>
    </row>
    <row r="67" spans="3:11" x14ac:dyDescent="0.25">
      <c r="C67" s="2" t="s">
        <v>196</v>
      </c>
    </row>
    <row r="68" spans="3:11" x14ac:dyDescent="0.25">
      <c r="C68" s="2" t="s">
        <v>197</v>
      </c>
    </row>
    <row r="69" spans="3:11" ht="30" customHeight="1" x14ac:dyDescent="0.25">
      <c r="C69" s="92" t="s">
        <v>198</v>
      </c>
      <c r="D69" s="93"/>
      <c r="E69" s="93"/>
      <c r="F69" s="93"/>
      <c r="G69" s="93"/>
      <c r="H69" s="93"/>
      <c r="I69" s="93"/>
      <c r="J69" s="93"/>
      <c r="K69" s="93"/>
    </row>
    <row r="70" spans="3:11" x14ac:dyDescent="0.25">
      <c r="C70" s="2" t="s">
        <v>199</v>
      </c>
    </row>
    <row r="71" spans="3:11" x14ac:dyDescent="0.25">
      <c r="C71" s="2" t="s">
        <v>5357</v>
      </c>
    </row>
    <row r="73" spans="3:11" x14ac:dyDescent="0.25">
      <c r="C73" s="1" t="s">
        <v>5400</v>
      </c>
      <c r="E73" s="90" t="s">
        <v>5401</v>
      </c>
    </row>
    <row r="74" spans="3:11" x14ac:dyDescent="0.25">
      <c r="E74" s="2" t="s">
        <v>5453</v>
      </c>
    </row>
  </sheetData>
  <mergeCells count="1">
    <mergeCell ref="C69:K69"/>
  </mergeCells>
  <hyperlinks>
    <hyperlink ref="J2" location="'Index'!A1" display="'Index'!A1" xr:uid="{51C5E81E-2A7E-4C2C-A071-8D5BCB4D1433}"/>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1500-D582-4FAC-9F9E-58815319DE7D}">
  <sheetPr codeName="Sheet1"/>
  <dimension ref="A1:IV73"/>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4580</v>
      </c>
      <c r="J2" s="38" t="s">
        <v>4913</v>
      </c>
    </row>
    <row r="3" spans="1:54" ht="16.5" x14ac:dyDescent="0.3">
      <c r="C3" s="1" t="s">
        <v>28</v>
      </c>
      <c r="D3" s="21" t="s">
        <v>4581</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4582</v>
      </c>
      <c r="C24" s="57" t="s">
        <v>4583</v>
      </c>
      <c r="D24" s="54" t="s">
        <v>4584</v>
      </c>
      <c r="E24" s="6" t="s">
        <v>189</v>
      </c>
      <c r="F24" s="19">
        <v>194708300</v>
      </c>
      <c r="G24" s="24">
        <v>201216.42</v>
      </c>
      <c r="H24" s="24">
        <v>96.77</v>
      </c>
      <c r="I24" s="31">
        <v>6.1288172999999997</v>
      </c>
      <c r="J24" s="31"/>
      <c r="K24" s="35"/>
    </row>
    <row r="25" spans="1:11" x14ac:dyDescent="0.25">
      <c r="C25" s="58" t="s">
        <v>175</v>
      </c>
      <c r="D25" s="54"/>
      <c r="E25" s="6"/>
      <c r="F25" s="19"/>
      <c r="G25" s="25">
        <v>201216.42</v>
      </c>
      <c r="H25" s="25">
        <v>96.77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190</v>
      </c>
      <c r="C53" s="57" t="s">
        <v>191</v>
      </c>
      <c r="D53" s="54"/>
      <c r="E53" s="6"/>
      <c r="F53" s="19"/>
      <c r="G53" s="24">
        <v>576.22</v>
      </c>
      <c r="H53" s="24">
        <v>0.28000000000000003</v>
      </c>
      <c r="I53" s="31"/>
      <c r="J53" s="31"/>
      <c r="K53" s="35"/>
    </row>
    <row r="54" spans="1:54" x14ac:dyDescent="0.25">
      <c r="C54" s="58" t="s">
        <v>175</v>
      </c>
      <c r="D54" s="54"/>
      <c r="E54" s="6"/>
      <c r="F54" s="19"/>
      <c r="G54" s="25">
        <v>576.22</v>
      </c>
      <c r="H54" s="25">
        <v>0.28000000000000003</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5239</v>
      </c>
      <c r="D57" s="54"/>
      <c r="E57" s="6"/>
      <c r="F57" s="19"/>
      <c r="G57" s="24" t="s">
        <v>2</v>
      </c>
      <c r="H57" s="24" t="s">
        <v>2</v>
      </c>
      <c r="I57" s="31"/>
      <c r="J57" s="31"/>
      <c r="K57" s="35"/>
      <c r="L57" s="3"/>
      <c r="AI57" s="3"/>
      <c r="AV57" s="3"/>
      <c r="AX57" s="3"/>
      <c r="BB57" s="3"/>
    </row>
    <row r="58" spans="1:54" x14ac:dyDescent="0.25">
      <c r="B58" s="8"/>
      <c r="C58" s="57" t="s">
        <v>192</v>
      </c>
      <c r="D58" s="54"/>
      <c r="E58" s="6"/>
      <c r="F58" s="19"/>
      <c r="G58" s="24">
        <v>6150.63</v>
      </c>
      <c r="H58" s="24">
        <v>2.95</v>
      </c>
      <c r="I58" s="31"/>
      <c r="J58" s="31"/>
      <c r="K58" s="35"/>
    </row>
    <row r="59" spans="1:54" x14ac:dyDescent="0.25">
      <c r="C59" s="58" t="s">
        <v>175</v>
      </c>
      <c r="D59" s="54"/>
      <c r="E59" s="6"/>
      <c r="F59" s="19"/>
      <c r="G59" s="25">
        <v>6150.63</v>
      </c>
      <c r="H59" s="25">
        <v>2.95</v>
      </c>
      <c r="I59" s="31"/>
      <c r="J59" s="31"/>
      <c r="K59" s="35"/>
    </row>
    <row r="60" spans="1:54" x14ac:dyDescent="0.25">
      <c r="C60" s="57"/>
      <c r="D60" s="54"/>
      <c r="E60" s="6"/>
      <c r="F60" s="19"/>
      <c r="G60" s="24"/>
      <c r="H60" s="24"/>
      <c r="I60" s="31"/>
      <c r="J60" s="31"/>
      <c r="K60" s="35"/>
    </row>
    <row r="61" spans="1:54" x14ac:dyDescent="0.25">
      <c r="C61" s="60" t="s">
        <v>193</v>
      </c>
      <c r="D61" s="55"/>
      <c r="E61" s="5"/>
      <c r="F61" s="20"/>
      <c r="G61" s="26">
        <v>207943.27</v>
      </c>
      <c r="H61" s="26">
        <v>100</v>
      </c>
      <c r="I61" s="32"/>
      <c r="J61" s="32"/>
      <c r="K61" s="36"/>
    </row>
    <row r="64" spans="1:54" x14ac:dyDescent="0.25">
      <c r="C64" s="1" t="s">
        <v>194</v>
      </c>
    </row>
    <row r="65" spans="3:11" x14ac:dyDescent="0.25">
      <c r="C65" s="37" t="s">
        <v>195</v>
      </c>
      <c r="D65" s="37"/>
      <c r="E65" s="37"/>
      <c r="F65" s="37"/>
      <c r="G65" s="37"/>
      <c r="H65" s="37"/>
      <c r="I65" s="37"/>
      <c r="J65" s="37"/>
      <c r="K65" s="37"/>
    </row>
    <row r="66" spans="3:11" x14ac:dyDescent="0.25">
      <c r="C66" s="2" t="s">
        <v>196</v>
      </c>
    </row>
    <row r="67" spans="3:11" x14ac:dyDescent="0.25">
      <c r="C67" s="2" t="s">
        <v>197</v>
      </c>
    </row>
    <row r="68" spans="3:11" ht="30" customHeight="1" x14ac:dyDescent="0.25">
      <c r="C68" s="92" t="s">
        <v>198</v>
      </c>
      <c r="D68" s="93"/>
      <c r="E68" s="93"/>
      <c r="F68" s="93"/>
      <c r="G68" s="93"/>
      <c r="H68" s="93"/>
      <c r="I68" s="93"/>
      <c r="J68" s="93"/>
      <c r="K68" s="93"/>
    </row>
    <row r="69" spans="3:11" x14ac:dyDescent="0.25">
      <c r="C69" s="2" t="s">
        <v>199</v>
      </c>
    </row>
    <row r="70" spans="3:11" x14ac:dyDescent="0.25">
      <c r="C70" s="2" t="s">
        <v>5358</v>
      </c>
    </row>
    <row r="72" spans="3:11" x14ac:dyDescent="0.25">
      <c r="C72" s="1" t="s">
        <v>5400</v>
      </c>
      <c r="E72" s="90" t="s">
        <v>5401</v>
      </c>
    </row>
    <row r="73" spans="3:11" x14ac:dyDescent="0.25">
      <c r="E73" s="2" t="s">
        <v>5454</v>
      </c>
    </row>
  </sheetData>
  <mergeCells count="1">
    <mergeCell ref="C68:K68"/>
  </mergeCells>
  <hyperlinks>
    <hyperlink ref="J2" location="'Index'!A1" display="'Index'!A1" xr:uid="{67D21870-4CBA-4DB3-83B2-AE9F6DE71E1B}"/>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463A9-A079-430E-927C-E8F7EF158AC9}">
  <sheetPr codeName="Sheet1"/>
  <dimension ref="A1:IV88"/>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4585</v>
      </c>
      <c r="J2" s="38" t="s">
        <v>4913</v>
      </c>
    </row>
    <row r="3" spans="1:54" ht="16.5" x14ac:dyDescent="0.3">
      <c r="C3" s="1" t="s">
        <v>28</v>
      </c>
      <c r="D3" s="21" t="s">
        <v>4586</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2676</v>
      </c>
      <c r="C24" s="57" t="s">
        <v>2677</v>
      </c>
      <c r="D24" s="54" t="s">
        <v>2678</v>
      </c>
      <c r="E24" s="6" t="s">
        <v>189</v>
      </c>
      <c r="F24" s="19">
        <v>5500000</v>
      </c>
      <c r="G24" s="24">
        <v>5646.06</v>
      </c>
      <c r="H24" s="24">
        <v>5.51</v>
      </c>
      <c r="I24" s="31">
        <v>5.8103167999999998</v>
      </c>
      <c r="J24" s="31"/>
      <c r="K24" s="35"/>
    </row>
    <row r="25" spans="1:11" x14ac:dyDescent="0.25">
      <c r="C25" s="58" t="s">
        <v>175</v>
      </c>
      <c r="D25" s="54"/>
      <c r="E25" s="6"/>
      <c r="F25" s="19"/>
      <c r="G25" s="25">
        <v>5646.06</v>
      </c>
      <c r="H25" s="25">
        <v>5.51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4587</v>
      </c>
      <c r="C28" s="57" t="s">
        <v>4588</v>
      </c>
      <c r="D28" s="54" t="s">
        <v>4589</v>
      </c>
      <c r="E28" s="6" t="s">
        <v>189</v>
      </c>
      <c r="F28" s="19">
        <v>33500000</v>
      </c>
      <c r="G28" s="24">
        <v>34039.58</v>
      </c>
      <c r="H28" s="24">
        <v>33.229999999999997</v>
      </c>
      <c r="I28" s="31">
        <v>6.3192775000000001</v>
      </c>
      <c r="J28" s="31"/>
      <c r="K28" s="35"/>
    </row>
    <row r="29" spans="1:11" x14ac:dyDescent="0.25">
      <c r="B29" s="8" t="s">
        <v>4590</v>
      </c>
      <c r="C29" s="57" t="s">
        <v>4591</v>
      </c>
      <c r="D29" s="54" t="s">
        <v>4592</v>
      </c>
      <c r="E29" s="6" t="s">
        <v>189</v>
      </c>
      <c r="F29" s="19">
        <v>22000000</v>
      </c>
      <c r="G29" s="24">
        <v>22368.959999999999</v>
      </c>
      <c r="H29" s="24">
        <v>21.84</v>
      </c>
      <c r="I29" s="31">
        <v>6.3192775000000001</v>
      </c>
      <c r="J29" s="31"/>
      <c r="K29" s="35"/>
    </row>
    <row r="30" spans="1:11" x14ac:dyDescent="0.25">
      <c r="B30" s="8" t="s">
        <v>4593</v>
      </c>
      <c r="C30" s="57" t="s">
        <v>4594</v>
      </c>
      <c r="D30" s="54" t="s">
        <v>4595</v>
      </c>
      <c r="E30" s="6" t="s">
        <v>189</v>
      </c>
      <c r="F30" s="19">
        <v>9800000</v>
      </c>
      <c r="G30" s="24">
        <v>9995.9500000000007</v>
      </c>
      <c r="H30" s="24">
        <v>9.76</v>
      </c>
      <c r="I30" s="31">
        <v>6.3192775000000001</v>
      </c>
      <c r="J30" s="31"/>
      <c r="K30" s="35"/>
    </row>
    <row r="31" spans="1:11" x14ac:dyDescent="0.25">
      <c r="B31" s="8" t="s">
        <v>4596</v>
      </c>
      <c r="C31" s="57" t="s">
        <v>4597</v>
      </c>
      <c r="D31" s="54" t="s">
        <v>4598</v>
      </c>
      <c r="E31" s="6" t="s">
        <v>189</v>
      </c>
      <c r="F31" s="19">
        <v>8000000</v>
      </c>
      <c r="G31" s="24">
        <v>8174.25</v>
      </c>
      <c r="H31" s="24">
        <v>7.98</v>
      </c>
      <c r="I31" s="31">
        <v>6.3656940000000004</v>
      </c>
      <c r="J31" s="31"/>
      <c r="K31" s="35"/>
    </row>
    <row r="32" spans="1:11" x14ac:dyDescent="0.25">
      <c r="B32" s="8" t="s">
        <v>4599</v>
      </c>
      <c r="C32" s="57" t="s">
        <v>4600</v>
      </c>
      <c r="D32" s="54" t="s">
        <v>4601</v>
      </c>
      <c r="E32" s="6" t="s">
        <v>189</v>
      </c>
      <c r="F32" s="19">
        <v>5450000</v>
      </c>
      <c r="G32" s="24">
        <v>5536.86</v>
      </c>
      <c r="H32" s="24">
        <v>5.4</v>
      </c>
      <c r="I32" s="31">
        <v>6.3192775000000001</v>
      </c>
      <c r="J32" s="31"/>
      <c r="K32" s="35"/>
    </row>
    <row r="33" spans="2:11" x14ac:dyDescent="0.25">
      <c r="B33" s="8" t="s">
        <v>4602</v>
      </c>
      <c r="C33" s="57" t="s">
        <v>4603</v>
      </c>
      <c r="D33" s="54" t="s">
        <v>4604</v>
      </c>
      <c r="E33" s="6" t="s">
        <v>189</v>
      </c>
      <c r="F33" s="19">
        <v>4000000</v>
      </c>
      <c r="G33" s="24">
        <v>4091.42</v>
      </c>
      <c r="H33" s="24">
        <v>3.99</v>
      </c>
      <c r="I33" s="31">
        <v>6.3167451000000003</v>
      </c>
      <c r="J33" s="31"/>
      <c r="K33" s="35"/>
    </row>
    <row r="34" spans="2:11" x14ac:dyDescent="0.25">
      <c r="B34" s="8" t="s">
        <v>4605</v>
      </c>
      <c r="C34" s="57" t="s">
        <v>4606</v>
      </c>
      <c r="D34" s="54" t="s">
        <v>4607</v>
      </c>
      <c r="E34" s="6" t="s">
        <v>189</v>
      </c>
      <c r="F34" s="19">
        <v>3500000</v>
      </c>
      <c r="G34" s="24">
        <v>3577.85</v>
      </c>
      <c r="H34" s="24">
        <v>3.49</v>
      </c>
      <c r="I34" s="31">
        <v>6.3605499999999999</v>
      </c>
      <c r="J34" s="31"/>
      <c r="K34" s="35"/>
    </row>
    <row r="35" spans="2:11" x14ac:dyDescent="0.25">
      <c r="B35" s="8" t="s">
        <v>3893</v>
      </c>
      <c r="C35" s="57" t="s">
        <v>3894</v>
      </c>
      <c r="D35" s="54" t="s">
        <v>3895</v>
      </c>
      <c r="E35" s="6" t="s">
        <v>189</v>
      </c>
      <c r="F35" s="19">
        <v>2000000</v>
      </c>
      <c r="G35" s="24">
        <v>2034.8</v>
      </c>
      <c r="H35" s="24">
        <v>1.99</v>
      </c>
      <c r="I35" s="31">
        <v>6.2780775000000002</v>
      </c>
      <c r="J35" s="31"/>
      <c r="K35" s="35"/>
    </row>
    <row r="36" spans="2:11" x14ac:dyDescent="0.25">
      <c r="B36" s="8" t="s">
        <v>4608</v>
      </c>
      <c r="C36" s="57" t="s">
        <v>4609</v>
      </c>
      <c r="D36" s="54" t="s">
        <v>4610</v>
      </c>
      <c r="E36" s="6" t="s">
        <v>189</v>
      </c>
      <c r="F36" s="19">
        <v>1000000</v>
      </c>
      <c r="G36" s="24">
        <v>1016.43</v>
      </c>
      <c r="H36" s="24">
        <v>0.99</v>
      </c>
      <c r="I36" s="31">
        <v>6.35025</v>
      </c>
      <c r="J36" s="31"/>
      <c r="K36" s="35"/>
    </row>
    <row r="37" spans="2:11" x14ac:dyDescent="0.25">
      <c r="B37" s="8" t="s">
        <v>4611</v>
      </c>
      <c r="C37" s="57" t="s">
        <v>4612</v>
      </c>
      <c r="D37" s="54" t="s">
        <v>4613</v>
      </c>
      <c r="E37" s="6" t="s">
        <v>189</v>
      </c>
      <c r="F37" s="19">
        <v>1000000</v>
      </c>
      <c r="G37" s="24">
        <v>1015.62</v>
      </c>
      <c r="H37" s="24">
        <v>0.99</v>
      </c>
      <c r="I37" s="31">
        <v>6.3588611000000004</v>
      </c>
      <c r="J37" s="31"/>
      <c r="K37" s="35"/>
    </row>
    <row r="38" spans="2:11" x14ac:dyDescent="0.25">
      <c r="B38" s="8" t="s">
        <v>4614</v>
      </c>
      <c r="C38" s="57" t="s">
        <v>4615</v>
      </c>
      <c r="D38" s="54" t="s">
        <v>4616</v>
      </c>
      <c r="E38" s="6" t="s">
        <v>189</v>
      </c>
      <c r="F38" s="19">
        <v>500000</v>
      </c>
      <c r="G38" s="24">
        <v>509</v>
      </c>
      <c r="H38" s="24">
        <v>0.5</v>
      </c>
      <c r="I38" s="31">
        <v>6.3192775000000001</v>
      </c>
      <c r="J38" s="31"/>
      <c r="K38" s="35"/>
    </row>
    <row r="39" spans="2:11" x14ac:dyDescent="0.25">
      <c r="B39" s="8" t="s">
        <v>3917</v>
      </c>
      <c r="C39" s="57" t="s">
        <v>3918</v>
      </c>
      <c r="D39" s="54" t="s">
        <v>3919</v>
      </c>
      <c r="E39" s="6" t="s">
        <v>189</v>
      </c>
      <c r="F39" s="19">
        <v>500000</v>
      </c>
      <c r="G39" s="24">
        <v>508.2</v>
      </c>
      <c r="H39" s="24">
        <v>0.5</v>
      </c>
      <c r="I39" s="31">
        <v>6.2574633000000004</v>
      </c>
      <c r="J39" s="31"/>
      <c r="K39" s="35"/>
    </row>
    <row r="40" spans="2:11" x14ac:dyDescent="0.25">
      <c r="B40" s="8" t="s">
        <v>3896</v>
      </c>
      <c r="C40" s="57" t="s">
        <v>3897</v>
      </c>
      <c r="D40" s="54" t="s">
        <v>3898</v>
      </c>
      <c r="E40" s="6" t="s">
        <v>189</v>
      </c>
      <c r="F40" s="19">
        <v>474700</v>
      </c>
      <c r="G40" s="24">
        <v>482.96</v>
      </c>
      <c r="H40" s="24">
        <v>0.47</v>
      </c>
      <c r="I40" s="31">
        <v>6.2574633000000004</v>
      </c>
      <c r="J40" s="31"/>
      <c r="K40" s="35"/>
    </row>
    <row r="41" spans="2:11" x14ac:dyDescent="0.25">
      <c r="B41" s="8" t="s">
        <v>3914</v>
      </c>
      <c r="C41" s="57" t="s">
        <v>3915</v>
      </c>
      <c r="D41" s="54" t="s">
        <v>3916</v>
      </c>
      <c r="E41" s="6" t="s">
        <v>189</v>
      </c>
      <c r="F41" s="19">
        <v>25000</v>
      </c>
      <c r="G41" s="24">
        <v>25.42</v>
      </c>
      <c r="H41" s="24">
        <v>0.02</v>
      </c>
      <c r="I41" s="31">
        <v>6.2574633000000004</v>
      </c>
      <c r="J41" s="31"/>
      <c r="K41" s="35"/>
    </row>
    <row r="42" spans="2:11" x14ac:dyDescent="0.25">
      <c r="C42" s="58" t="s">
        <v>175</v>
      </c>
      <c r="D42" s="54"/>
      <c r="E42" s="6"/>
      <c r="F42" s="19"/>
      <c r="G42" s="25">
        <v>93377.3</v>
      </c>
      <c r="H42" s="25">
        <v>91.15</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190</v>
      </c>
      <c r="C68" s="57" t="s">
        <v>191</v>
      </c>
      <c r="D68" s="54"/>
      <c r="E68" s="6"/>
      <c r="F68" s="19"/>
      <c r="G68" s="24">
        <v>2340.81</v>
      </c>
      <c r="H68" s="24">
        <v>2.2799999999999998</v>
      </c>
      <c r="I68" s="31"/>
      <c r="J68" s="31"/>
      <c r="K68" s="35"/>
    </row>
    <row r="69" spans="1:54" x14ac:dyDescent="0.25">
      <c r="C69" s="58" t="s">
        <v>175</v>
      </c>
      <c r="D69" s="54"/>
      <c r="E69" s="6"/>
      <c r="F69" s="19"/>
      <c r="G69" s="25">
        <v>2340.81</v>
      </c>
      <c r="H69" s="25">
        <v>2.2799999999999998</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5239</v>
      </c>
      <c r="D72" s="54"/>
      <c r="E72" s="6"/>
      <c r="F72" s="19"/>
      <c r="G72" s="24" t="s">
        <v>2</v>
      </c>
      <c r="H72" s="24" t="s">
        <v>2</v>
      </c>
      <c r="I72" s="31"/>
      <c r="J72" s="31"/>
      <c r="K72" s="35"/>
      <c r="L72" s="3"/>
      <c r="AI72" s="3"/>
      <c r="AV72" s="3"/>
      <c r="AX72" s="3"/>
      <c r="BB72" s="3"/>
    </row>
    <row r="73" spans="1:54" x14ac:dyDescent="0.25">
      <c r="B73" s="8"/>
      <c r="C73" s="57" t="s">
        <v>192</v>
      </c>
      <c r="D73" s="54"/>
      <c r="E73" s="6"/>
      <c r="F73" s="19"/>
      <c r="G73" s="24">
        <v>1079.1300000000001</v>
      </c>
      <c r="H73" s="24">
        <v>1.06</v>
      </c>
      <c r="I73" s="31"/>
      <c r="J73" s="31"/>
      <c r="K73" s="35"/>
    </row>
    <row r="74" spans="1:54" x14ac:dyDescent="0.25">
      <c r="C74" s="58" t="s">
        <v>175</v>
      </c>
      <c r="D74" s="54"/>
      <c r="E74" s="6"/>
      <c r="F74" s="19"/>
      <c r="G74" s="25">
        <v>1079.1300000000001</v>
      </c>
      <c r="H74" s="25">
        <v>1.06</v>
      </c>
      <c r="I74" s="31"/>
      <c r="J74" s="31"/>
      <c r="K74" s="35"/>
    </row>
    <row r="75" spans="1:54" x14ac:dyDescent="0.25">
      <c r="C75" s="57"/>
      <c r="D75" s="54"/>
      <c r="E75" s="6"/>
      <c r="F75" s="19"/>
      <c r="G75" s="24"/>
      <c r="H75" s="24"/>
      <c r="I75" s="31"/>
      <c r="J75" s="31"/>
      <c r="K75" s="35"/>
    </row>
    <row r="76" spans="1:54" x14ac:dyDescent="0.25">
      <c r="C76" s="60" t="s">
        <v>193</v>
      </c>
      <c r="D76" s="55"/>
      <c r="E76" s="5"/>
      <c r="F76" s="20"/>
      <c r="G76" s="26">
        <v>102443.3</v>
      </c>
      <c r="H76" s="26">
        <v>100.00000000000001</v>
      </c>
      <c r="I76" s="32"/>
      <c r="J76" s="32"/>
      <c r="K76" s="36"/>
    </row>
    <row r="79" spans="1:54" x14ac:dyDescent="0.25">
      <c r="C79" s="1" t="s">
        <v>194</v>
      </c>
    </row>
    <row r="80" spans="1:54" x14ac:dyDescent="0.25">
      <c r="C80" s="37" t="s">
        <v>195</v>
      </c>
      <c r="D80" s="37"/>
      <c r="E80" s="37"/>
      <c r="F80" s="37"/>
      <c r="G80" s="37"/>
      <c r="H80" s="37"/>
      <c r="I80" s="37"/>
      <c r="J80" s="37"/>
      <c r="K80" s="37"/>
    </row>
    <row r="81" spans="3:11" x14ac:dyDescent="0.25">
      <c r="C81" s="2" t="s">
        <v>196</v>
      </c>
    </row>
    <row r="82" spans="3:11" x14ac:dyDescent="0.25">
      <c r="C82" s="2" t="s">
        <v>197</v>
      </c>
    </row>
    <row r="83" spans="3:11" ht="30" customHeight="1" x14ac:dyDescent="0.25">
      <c r="C83" s="92" t="s">
        <v>198</v>
      </c>
      <c r="D83" s="93"/>
      <c r="E83" s="93"/>
      <c r="F83" s="93"/>
      <c r="G83" s="93"/>
      <c r="H83" s="93"/>
      <c r="I83" s="93"/>
      <c r="J83" s="93"/>
      <c r="K83" s="93"/>
    </row>
    <row r="84" spans="3:11" x14ac:dyDescent="0.25">
      <c r="C84" s="2" t="s">
        <v>199</v>
      </c>
    </row>
    <row r="85" spans="3:11" x14ac:dyDescent="0.25">
      <c r="C85" s="2" t="s">
        <v>5359</v>
      </c>
    </row>
    <row r="87" spans="3:11" x14ac:dyDescent="0.25">
      <c r="C87" s="1" t="s">
        <v>5400</v>
      </c>
      <c r="E87" s="90" t="s">
        <v>5401</v>
      </c>
    </row>
    <row r="88" spans="3:11" x14ac:dyDescent="0.25">
      <c r="E88" s="2" t="s">
        <v>5455</v>
      </c>
    </row>
  </sheetData>
  <mergeCells count="1">
    <mergeCell ref="C83:K83"/>
  </mergeCells>
  <hyperlinks>
    <hyperlink ref="J2" location="'Index'!A1" display="'Index'!A1" xr:uid="{AB4A3637-5BDF-4C11-8BE7-3B081C52116E}"/>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65B96-3FE8-47FA-BA3B-423A107F6894}">
  <sheetPr codeName="Sheet1"/>
  <dimension ref="A1:IV75"/>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4617</v>
      </c>
      <c r="J2" s="38" t="s">
        <v>4913</v>
      </c>
    </row>
    <row r="3" spans="1:54" ht="16.5" x14ac:dyDescent="0.3">
      <c r="C3" s="1" t="s">
        <v>28</v>
      </c>
      <c r="D3" s="21" t="s">
        <v>4618</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4000</v>
      </c>
      <c r="C38" s="57" t="s">
        <v>4001</v>
      </c>
      <c r="D38" s="54" t="s">
        <v>4002</v>
      </c>
      <c r="E38" s="6" t="s">
        <v>189</v>
      </c>
      <c r="F38" s="19">
        <v>34000000</v>
      </c>
      <c r="G38" s="24">
        <v>32990.74</v>
      </c>
      <c r="H38" s="24">
        <v>95.37</v>
      </c>
      <c r="I38" s="31">
        <v>5.8444148</v>
      </c>
      <c r="J38" s="31"/>
      <c r="K38" s="35"/>
    </row>
    <row r="39" spans="1:11" x14ac:dyDescent="0.25">
      <c r="B39" s="8" t="s">
        <v>4003</v>
      </c>
      <c r="C39" s="57" t="s">
        <v>4001</v>
      </c>
      <c r="D39" s="54" t="s">
        <v>4004</v>
      </c>
      <c r="E39" s="6" t="s">
        <v>189</v>
      </c>
      <c r="F39" s="19">
        <v>957100</v>
      </c>
      <c r="G39" s="24">
        <v>928.69</v>
      </c>
      <c r="H39" s="24">
        <v>2.68</v>
      </c>
      <c r="I39" s="31">
        <v>5.8444148</v>
      </c>
      <c r="J39" s="31"/>
      <c r="K39" s="35"/>
    </row>
    <row r="40" spans="1:11" x14ac:dyDescent="0.25">
      <c r="B40" s="8" t="s">
        <v>3403</v>
      </c>
      <c r="C40" s="57" t="s">
        <v>3404</v>
      </c>
      <c r="D40" s="54" t="s">
        <v>3405</v>
      </c>
      <c r="E40" s="6" t="s">
        <v>189</v>
      </c>
      <c r="F40" s="19">
        <v>500000</v>
      </c>
      <c r="G40" s="24">
        <v>494.1</v>
      </c>
      <c r="H40" s="24">
        <v>1.43</v>
      </c>
      <c r="I40" s="31">
        <v>5.5128500000000003</v>
      </c>
      <c r="J40" s="31"/>
      <c r="K40" s="35"/>
    </row>
    <row r="41" spans="1:11" x14ac:dyDescent="0.25">
      <c r="B41" s="8" t="s">
        <v>3391</v>
      </c>
      <c r="C41" s="57" t="s">
        <v>3392</v>
      </c>
      <c r="D41" s="54" t="s">
        <v>3393</v>
      </c>
      <c r="E41" s="6" t="s">
        <v>189</v>
      </c>
      <c r="F41" s="19">
        <v>125000</v>
      </c>
      <c r="G41" s="24">
        <v>121.89</v>
      </c>
      <c r="H41" s="24">
        <v>0.35</v>
      </c>
      <c r="I41" s="31">
        <v>5.7507000000000001</v>
      </c>
      <c r="J41" s="31"/>
      <c r="K41" s="35"/>
    </row>
    <row r="42" spans="1:11" x14ac:dyDescent="0.25">
      <c r="C42" s="58" t="s">
        <v>175</v>
      </c>
      <c r="D42" s="54"/>
      <c r="E42" s="6"/>
      <c r="F42" s="19"/>
      <c r="G42" s="25">
        <v>34535.42</v>
      </c>
      <c r="H42" s="25">
        <v>99.83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190</v>
      </c>
      <c r="C56" s="57" t="s">
        <v>191</v>
      </c>
      <c r="D56" s="54"/>
      <c r="E56" s="6"/>
      <c r="F56" s="19"/>
      <c r="G56" s="24">
        <v>47.94</v>
      </c>
      <c r="H56" s="24">
        <v>0.14000000000000001</v>
      </c>
      <c r="I56" s="31"/>
      <c r="J56" s="31"/>
      <c r="K56" s="35"/>
    </row>
    <row r="57" spans="1:54" x14ac:dyDescent="0.25">
      <c r="C57" s="58" t="s">
        <v>175</v>
      </c>
      <c r="D57" s="54"/>
      <c r="E57" s="6"/>
      <c r="F57" s="19"/>
      <c r="G57" s="25">
        <v>47.94</v>
      </c>
      <c r="H57" s="25">
        <v>0.14000000000000001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5239</v>
      </c>
      <c r="D60" s="54"/>
      <c r="E60" s="6"/>
      <c r="F60" s="19"/>
      <c r="G60" s="24" t="s">
        <v>2</v>
      </c>
      <c r="H60" s="24" t="s">
        <v>2</v>
      </c>
      <c r="I60" s="31"/>
      <c r="J60" s="31"/>
      <c r="K60" s="35"/>
      <c r="L60" s="3"/>
      <c r="AI60" s="3"/>
      <c r="AV60" s="3"/>
      <c r="AX60" s="3"/>
      <c r="BB60" s="3"/>
    </row>
    <row r="61" spans="1:54" x14ac:dyDescent="0.25">
      <c r="B61" s="8"/>
      <c r="C61" s="57" t="s">
        <v>192</v>
      </c>
      <c r="D61" s="54"/>
      <c r="E61" s="6"/>
      <c r="F61" s="19"/>
      <c r="G61" s="24">
        <v>8.61</v>
      </c>
      <c r="H61" s="24">
        <v>0.03</v>
      </c>
      <c r="I61" s="31"/>
      <c r="J61" s="31"/>
      <c r="K61" s="35"/>
    </row>
    <row r="62" spans="1:54" x14ac:dyDescent="0.25">
      <c r="C62" s="58" t="s">
        <v>175</v>
      </c>
      <c r="D62" s="54"/>
      <c r="E62" s="6"/>
      <c r="F62" s="19"/>
      <c r="G62" s="25">
        <v>8.61</v>
      </c>
      <c r="H62" s="25">
        <v>0.03</v>
      </c>
      <c r="I62" s="31"/>
      <c r="J62" s="31"/>
      <c r="K62" s="35"/>
    </row>
    <row r="63" spans="1:54" x14ac:dyDescent="0.25">
      <c r="C63" s="57"/>
      <c r="D63" s="54"/>
      <c r="E63" s="6"/>
      <c r="F63" s="19"/>
      <c r="G63" s="24"/>
      <c r="H63" s="24"/>
      <c r="I63" s="31"/>
      <c r="J63" s="31"/>
      <c r="K63" s="35"/>
    </row>
    <row r="64" spans="1:54" x14ac:dyDescent="0.25">
      <c r="C64" s="60" t="s">
        <v>193</v>
      </c>
      <c r="D64" s="55"/>
      <c r="E64" s="5"/>
      <c r="F64" s="20"/>
      <c r="G64" s="26">
        <v>34591.97</v>
      </c>
      <c r="H64" s="26">
        <v>100</v>
      </c>
      <c r="I64" s="32"/>
      <c r="J64" s="32"/>
      <c r="K64" s="36"/>
    </row>
    <row r="67" spans="3:11" x14ac:dyDescent="0.25">
      <c r="C67" s="1" t="s">
        <v>194</v>
      </c>
    </row>
    <row r="68" spans="3:11" x14ac:dyDescent="0.25">
      <c r="C68" s="37" t="s">
        <v>195</v>
      </c>
      <c r="D68" s="37"/>
      <c r="E68" s="37"/>
      <c r="F68" s="37"/>
      <c r="G68" s="37"/>
      <c r="H68" s="37"/>
      <c r="I68" s="37"/>
      <c r="J68" s="37"/>
      <c r="K68" s="37"/>
    </row>
    <row r="69" spans="3:11" x14ac:dyDescent="0.25">
      <c r="C69" s="2" t="s">
        <v>196</v>
      </c>
    </row>
    <row r="70" spans="3:11" x14ac:dyDescent="0.25">
      <c r="C70" s="2" t="s">
        <v>197</v>
      </c>
    </row>
    <row r="71" spans="3:11" ht="30" customHeight="1" x14ac:dyDescent="0.25">
      <c r="C71" s="92" t="s">
        <v>198</v>
      </c>
      <c r="D71" s="93"/>
      <c r="E71" s="93"/>
      <c r="F71" s="93"/>
      <c r="G71" s="93"/>
      <c r="H71" s="93"/>
      <c r="I71" s="93"/>
      <c r="J71" s="93"/>
      <c r="K71" s="93"/>
    </row>
    <row r="72" spans="3:11" x14ac:dyDescent="0.25">
      <c r="C72" s="2" t="s">
        <v>199</v>
      </c>
    </row>
    <row r="74" spans="3:11" x14ac:dyDescent="0.25">
      <c r="C74" s="1" t="s">
        <v>5400</v>
      </c>
      <c r="E74" s="90" t="s">
        <v>5401</v>
      </c>
    </row>
    <row r="75" spans="3:11" x14ac:dyDescent="0.25">
      <c r="E75" s="2" t="s">
        <v>5448</v>
      </c>
    </row>
  </sheetData>
  <mergeCells count="1">
    <mergeCell ref="C71:K71"/>
  </mergeCells>
  <hyperlinks>
    <hyperlink ref="J2" location="'Index'!A1" display="'Index'!A1" xr:uid="{DB3D5C61-524B-4D98-8950-2B972EE0CB36}"/>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3559-7A3A-4075-BE5C-049C27E536DB}">
  <sheetPr codeName="Sheet1"/>
  <dimension ref="A1:IV75"/>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4619</v>
      </c>
      <c r="J2" s="38" t="s">
        <v>4913</v>
      </c>
    </row>
    <row r="3" spans="1:54" ht="16.5" x14ac:dyDescent="0.3">
      <c r="C3" s="1" t="s">
        <v>28</v>
      </c>
      <c r="D3" s="21" t="s">
        <v>4620</v>
      </c>
    </row>
    <row r="4" spans="1:54" ht="15.75" x14ac:dyDescent="0.3">
      <c r="C4" s="1" t="s">
        <v>30</v>
      </c>
      <c r="D4" s="22">
        <v>45930</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4000</v>
      </c>
      <c r="C38" s="57" t="s">
        <v>4001</v>
      </c>
      <c r="D38" s="54" t="s">
        <v>4002</v>
      </c>
      <c r="E38" s="6" t="s">
        <v>189</v>
      </c>
      <c r="F38" s="19">
        <v>18000000</v>
      </c>
      <c r="G38" s="24">
        <v>17465.689999999999</v>
      </c>
      <c r="H38" s="24">
        <v>84.46</v>
      </c>
      <c r="I38" s="31">
        <v>5.8444148</v>
      </c>
      <c r="J38" s="31"/>
      <c r="K38" s="35"/>
    </row>
    <row r="39" spans="1:11" x14ac:dyDescent="0.25">
      <c r="B39" s="8" t="s">
        <v>3394</v>
      </c>
      <c r="C39" s="57" t="s">
        <v>3395</v>
      </c>
      <c r="D39" s="54" t="s">
        <v>3396</v>
      </c>
      <c r="E39" s="6" t="s">
        <v>189</v>
      </c>
      <c r="F39" s="19">
        <v>2300000</v>
      </c>
      <c r="G39" s="24">
        <v>2240.34</v>
      </c>
      <c r="H39" s="24">
        <v>10.83</v>
      </c>
      <c r="I39" s="31">
        <v>5.7518500000000001</v>
      </c>
      <c r="J39" s="31"/>
      <c r="K39" s="35"/>
    </row>
    <row r="40" spans="1:11" x14ac:dyDescent="0.25">
      <c r="B40" s="8" t="s">
        <v>4003</v>
      </c>
      <c r="C40" s="57" t="s">
        <v>4001</v>
      </c>
      <c r="D40" s="54" t="s">
        <v>4004</v>
      </c>
      <c r="E40" s="6" t="s">
        <v>189</v>
      </c>
      <c r="F40" s="19">
        <v>506700</v>
      </c>
      <c r="G40" s="24">
        <v>491.66</v>
      </c>
      <c r="H40" s="24">
        <v>2.38</v>
      </c>
      <c r="I40" s="31">
        <v>5.8444148</v>
      </c>
      <c r="J40" s="31"/>
      <c r="K40" s="35"/>
    </row>
    <row r="41" spans="1:11" x14ac:dyDescent="0.25">
      <c r="B41" s="8" t="s">
        <v>3391</v>
      </c>
      <c r="C41" s="57" t="s">
        <v>3392</v>
      </c>
      <c r="D41" s="54" t="s">
        <v>3393</v>
      </c>
      <c r="E41" s="6" t="s">
        <v>189</v>
      </c>
      <c r="F41" s="19">
        <v>400000</v>
      </c>
      <c r="G41" s="24">
        <v>390.05</v>
      </c>
      <c r="H41" s="24">
        <v>1.89</v>
      </c>
      <c r="I41" s="31">
        <v>5.7507000000000001</v>
      </c>
      <c r="J41" s="31"/>
      <c r="K41" s="35"/>
    </row>
    <row r="42" spans="1:11" x14ac:dyDescent="0.25">
      <c r="C42" s="58" t="s">
        <v>175</v>
      </c>
      <c r="D42" s="54"/>
      <c r="E42" s="6"/>
      <c r="F42" s="19"/>
      <c r="G42" s="25">
        <v>20587.740000000002</v>
      </c>
      <c r="H42" s="25">
        <v>99.56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190</v>
      </c>
      <c r="C56" s="57" t="s">
        <v>191</v>
      </c>
      <c r="D56" s="54"/>
      <c r="E56" s="6"/>
      <c r="F56" s="19"/>
      <c r="G56" s="24">
        <v>86.97</v>
      </c>
      <c r="H56" s="24">
        <v>0.42</v>
      </c>
      <c r="I56" s="31"/>
      <c r="J56" s="31"/>
      <c r="K56" s="35"/>
    </row>
    <row r="57" spans="1:54" x14ac:dyDescent="0.25">
      <c r="C57" s="58" t="s">
        <v>175</v>
      </c>
      <c r="D57" s="54"/>
      <c r="E57" s="6"/>
      <c r="F57" s="19"/>
      <c r="G57" s="25">
        <v>86.97</v>
      </c>
      <c r="H57" s="25">
        <v>0.42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5239</v>
      </c>
      <c r="D60" s="54"/>
      <c r="E60" s="6"/>
      <c r="F60" s="19"/>
      <c r="G60" s="24" t="s">
        <v>2</v>
      </c>
      <c r="H60" s="24" t="s">
        <v>2</v>
      </c>
      <c r="I60" s="31"/>
      <c r="J60" s="31"/>
      <c r="K60" s="35"/>
      <c r="L60" s="3"/>
      <c r="AI60" s="3"/>
      <c r="AV60" s="3"/>
      <c r="AX60" s="3"/>
      <c r="BB60" s="3"/>
    </row>
    <row r="61" spans="1:54" x14ac:dyDescent="0.25">
      <c r="B61" s="8"/>
      <c r="C61" s="57" t="s">
        <v>192</v>
      </c>
      <c r="D61" s="54"/>
      <c r="E61" s="6"/>
      <c r="F61" s="19"/>
      <c r="G61" s="24">
        <v>3.88</v>
      </c>
      <c r="H61" s="24">
        <v>0.02</v>
      </c>
      <c r="I61" s="31"/>
      <c r="J61" s="31"/>
      <c r="K61" s="35"/>
    </row>
    <row r="62" spans="1:54" x14ac:dyDescent="0.25">
      <c r="C62" s="58" t="s">
        <v>175</v>
      </c>
      <c r="D62" s="54"/>
      <c r="E62" s="6"/>
      <c r="F62" s="19"/>
      <c r="G62" s="25">
        <v>3.88</v>
      </c>
      <c r="H62" s="25">
        <v>0.02</v>
      </c>
      <c r="I62" s="31"/>
      <c r="J62" s="31"/>
      <c r="K62" s="35"/>
    </row>
    <row r="63" spans="1:54" x14ac:dyDescent="0.25">
      <c r="C63" s="57"/>
      <c r="D63" s="54"/>
      <c r="E63" s="6"/>
      <c r="F63" s="19"/>
      <c r="G63" s="24"/>
      <c r="H63" s="24"/>
      <c r="I63" s="31"/>
      <c r="J63" s="31"/>
      <c r="K63" s="35"/>
    </row>
    <row r="64" spans="1:54" x14ac:dyDescent="0.25">
      <c r="C64" s="60" t="s">
        <v>193</v>
      </c>
      <c r="D64" s="55"/>
      <c r="E64" s="5"/>
      <c r="F64" s="20"/>
      <c r="G64" s="26">
        <v>20678.59</v>
      </c>
      <c r="H64" s="26">
        <v>100</v>
      </c>
      <c r="I64" s="32"/>
      <c r="J64" s="32"/>
      <c r="K64" s="36"/>
    </row>
    <row r="67" spans="3:11" x14ac:dyDescent="0.25">
      <c r="C67" s="1" t="s">
        <v>194</v>
      </c>
    </row>
    <row r="68" spans="3:11" x14ac:dyDescent="0.25">
      <c r="C68" s="37" t="s">
        <v>195</v>
      </c>
      <c r="D68" s="37"/>
      <c r="E68" s="37"/>
      <c r="F68" s="37"/>
      <c r="G68" s="37"/>
      <c r="H68" s="37"/>
      <c r="I68" s="37"/>
      <c r="J68" s="37"/>
      <c r="K68" s="37"/>
    </row>
    <row r="69" spans="3:11" x14ac:dyDescent="0.25">
      <c r="C69" s="2" t="s">
        <v>196</v>
      </c>
    </row>
    <row r="70" spans="3:11" x14ac:dyDescent="0.25">
      <c r="C70" s="2" t="s">
        <v>197</v>
      </c>
    </row>
    <row r="71" spans="3:11" ht="30" customHeight="1" x14ac:dyDescent="0.25">
      <c r="C71" s="92" t="s">
        <v>198</v>
      </c>
      <c r="D71" s="93"/>
      <c r="E71" s="93"/>
      <c r="F71" s="93"/>
      <c r="G71" s="93"/>
      <c r="H71" s="93"/>
      <c r="I71" s="93"/>
      <c r="J71" s="93"/>
      <c r="K71" s="93"/>
    </row>
    <row r="72" spans="3:11" x14ac:dyDescent="0.25">
      <c r="C72" s="2" t="s">
        <v>199</v>
      </c>
    </row>
    <row r="74" spans="3:11" x14ac:dyDescent="0.25">
      <c r="C74" s="1" t="s">
        <v>5400</v>
      </c>
      <c r="E74" s="90" t="s">
        <v>5401</v>
      </c>
    </row>
    <row r="75" spans="3:11" x14ac:dyDescent="0.25">
      <c r="E75" s="2" t="s">
        <v>5448</v>
      </c>
    </row>
  </sheetData>
  <mergeCells count="1">
    <mergeCell ref="C71:K71"/>
  </mergeCells>
  <hyperlinks>
    <hyperlink ref="J2" location="'Index'!A1" display="'Index'!A1" xr:uid="{4F096467-8BA7-4C98-A844-E564ECE16BB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6696</vt:i4>
      </vt:variant>
    </vt:vector>
  </HeadingPairs>
  <TitlesOfParts>
    <vt:vector size="6825"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SFMP- Series 43</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43'!Print_Area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XDO_?FINAL_ISIN?9?</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XDO_?FINAL_MV?9?</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XDO_?FINAL_NAME?9?</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XDO_?FINAL_PER_NET?9?</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XDO_?FINAL_QUANTITE?9?</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XDO_?NOVAL?9?</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XDO_?RATING?9?</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XDO_?REMARKS?9?</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XDO_?YTM?9?</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XDO_GROUP_?G_4?12?</vt:lpstr>
      <vt:lpstr>XDO_GROUP_?G_4?120?</vt:lpstr>
      <vt:lpstr>XDO_GROUP_?G_4?121?</vt:lpstr>
      <vt:lpstr>XDO_GROUP_?G_4?122?</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XDO_GROUP_?G_4?9?</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Archana Shenoy</cp:lastModifiedBy>
  <cp:lastPrinted>2013-11-30T11:49:41Z</cp:lastPrinted>
  <dcterms:created xsi:type="dcterms:W3CDTF">2010-04-14T16:02:20Z</dcterms:created>
  <dcterms:modified xsi:type="dcterms:W3CDTF">2025-10-07T07:50:03Z</dcterms:modified>
</cp:coreProperties>
</file>