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defaultThemeVersion="124226"/>
  <xr:revisionPtr revIDLastSave="0" documentId="13_ncr:1_{584D4446-CB02-4886-BA36-830D2B47CD2C}" xr6:coauthVersionLast="47" xr6:coauthVersionMax="47" xr10:uidLastSave="{00000000-0000-0000-0000-000000000000}"/>
  <bookViews>
    <workbookView xWindow="-108" yWindow="-108" windowWidth="23256" windowHeight="12456" xr2:uid="{00000000-000D-0000-FFFF-FFFF00000000}"/>
  </bookViews>
  <sheets>
    <sheet name="FIDA" sheetId="33" r:id="rId1"/>
    <sheet name="FILDF" sheetId="34" r:id="rId2"/>
    <sheet name="FISTIP" sheetId="2" r:id="rId3"/>
    <sheet name="FIUBF" sheetId="35" r:id="rId4"/>
    <sheet name="FIIOF" sheetId="36" r:id="rId5"/>
    <sheet name="FICRF" sheetId="37" r:id="rId6"/>
  </sheets>
  <definedNames>
    <definedName name="_xlnm.Print_Area" localSheetId="0">FIDA!$A$1:$H$119</definedName>
    <definedName name="_xlnm.Print_Area" localSheetId="4">FIIOF!$A$1:$G$84</definedName>
    <definedName name="_xlnm.Print_Area" localSheetId="1">FILDF!$A$1:$H$76</definedName>
    <definedName name="_xlnm.Print_Area" localSheetId="3">FIUBF!$A$1:$H$39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0" i="2" l="1"/>
  <c r="F142" i="2" s="1"/>
  <c r="E140" i="2"/>
  <c r="E142" i="2" s="1"/>
  <c r="F13" i="2"/>
  <c r="F78" i="37" l="1"/>
  <c r="F80" i="37" s="1"/>
  <c r="E78" i="37"/>
  <c r="E80" i="37" s="1"/>
  <c r="F46" i="37"/>
  <c r="F48" i="37" s="1"/>
  <c r="E46" i="37"/>
  <c r="E48" i="37" s="1"/>
  <c r="F59" i="36"/>
  <c r="F61" i="36" s="1"/>
  <c r="E59" i="36"/>
  <c r="E61" i="36" s="1"/>
  <c r="E13" i="36"/>
  <c r="E15" i="36" s="1"/>
  <c r="F9" i="36"/>
  <c r="F11" i="36" s="1"/>
  <c r="F13" i="36" s="1"/>
  <c r="E9" i="36"/>
  <c r="E11" i="36" s="1"/>
  <c r="F50" i="34"/>
  <c r="F52" i="34" s="1"/>
  <c r="E50" i="34"/>
  <c r="E52" i="34" s="1"/>
  <c r="F61" i="33"/>
  <c r="F63" i="33" s="1"/>
  <c r="E61" i="33"/>
  <c r="F9" i="33"/>
  <c r="F11" i="33" s="1"/>
  <c r="E9" i="33"/>
  <c r="E13" i="33" s="1"/>
  <c r="E11" i="33" l="1"/>
  <c r="F13" i="33"/>
  <c r="F103" i="2" l="1"/>
  <c r="E103" i="2"/>
  <c r="F17" i="2"/>
  <c r="E17" i="2"/>
  <c r="E13" i="2"/>
  <c r="F9" i="2"/>
  <c r="E9" i="2"/>
  <c r="E21" i="2" l="1"/>
  <c r="E19" i="2"/>
  <c r="F19" i="2"/>
  <c r="F21" i="2"/>
  <c r="E105" i="2"/>
  <c r="F105" i="2"/>
</calcChain>
</file>

<file path=xl/sharedStrings.xml><?xml version="1.0" encoding="utf-8"?>
<sst xmlns="http://schemas.openxmlformats.org/spreadsheetml/2006/main" count="610" uniqueCount="148">
  <si>
    <t>Name of the Instrument</t>
  </si>
  <si>
    <t>Quantity</t>
  </si>
  <si>
    <t>ISIN Number</t>
  </si>
  <si>
    <t>% to Net Assets</t>
  </si>
  <si>
    <t>YTM</t>
  </si>
  <si>
    <t>Market Value (including accrued interest, if any) (Rs. in Lakhs)</t>
  </si>
  <si>
    <t>Portfolio Statement as on July 14, 2023</t>
  </si>
  <si>
    <t>Debt Instruments</t>
  </si>
  <si>
    <t>(a) Listed / awaiting listing on Stock Exchanges</t>
  </si>
  <si>
    <t>10.32% Andhra Pradesh Capital Region Development Authority (16-Aug-2024) **</t>
  </si>
  <si>
    <t>INE01E708016</t>
  </si>
  <si>
    <t>10.32% Andhra Pradesh Capital Region Development Authority (16-Aug-2025) **</t>
  </si>
  <si>
    <t>INE01E708024</t>
  </si>
  <si>
    <t>Sub Total</t>
  </si>
  <si>
    <t>(b) Privately Placed / Unlisted</t>
  </si>
  <si>
    <t>13.00% Rivaaz Trade Ventures Pvt Ltd (31-Dec-2023) $$ @@@ **</t>
  </si>
  <si>
    <t>INE971Z07190</t>
  </si>
  <si>
    <t>BWR D</t>
  </si>
  <si>
    <t>Mutual Fund Units</t>
  </si>
  <si>
    <t>SBI Overnight Fund - Direct Plan - Growth</t>
  </si>
  <si>
    <t>INF200K01TK5</t>
  </si>
  <si>
    <t>Mutual Fund</t>
  </si>
  <si>
    <t>Total</t>
  </si>
  <si>
    <t>Net Assets</t>
  </si>
  <si>
    <t>Call, Cash &amp; Other Assets</t>
  </si>
  <si>
    <t>Rating</t>
  </si>
  <si>
    <t>** Non- Traded Scrips</t>
  </si>
  <si>
    <t>Notes</t>
  </si>
  <si>
    <t>a) NAV at the beginning and at the end of the Half-year ended 14-Jul-2023</t>
  </si>
  <si>
    <t xml:space="preserve">      Plan/Option</t>
  </si>
  <si>
    <t>As on 14-Jul-2023</t>
  </si>
  <si>
    <t>As on 13-Jan-2023</t>
  </si>
  <si>
    <t xml:space="preserve">      Retail Plan Growth Option</t>
  </si>
  <si>
    <t xml:space="preserve">      Retail Plan Weekly IDCW Option</t>
  </si>
  <si>
    <t xml:space="preserve">      Retail Plan Monthly IDCW Option</t>
  </si>
  <si>
    <t xml:space="preserve">      Retail Plan Quarterly IDCW Option</t>
  </si>
  <si>
    <t xml:space="preserve">      Institutional Plan Growth Option</t>
  </si>
  <si>
    <t xml:space="preserve">      Direct Retail Plan Growth Option</t>
  </si>
  <si>
    <t xml:space="preserve">      Direct Retail Plan Weekly IDCW Option</t>
  </si>
  <si>
    <t xml:space="preserve">      Direct Retail Plan Monthly IDCW Option</t>
  </si>
  <si>
    <t xml:space="preserve">      Direct Retail Plan Quarterly IDCW Option</t>
  </si>
  <si>
    <t>IDCW - Income Distribution cum capital withdrawal</t>
  </si>
  <si>
    <t>b) Aggregate Distributions declared during the Half - year ended 14-Jul-2023</t>
  </si>
  <si>
    <t>Nil</t>
  </si>
  <si>
    <t>(In Years)</t>
  </si>
  <si>
    <t>Refer below link for rationale of devation under Valuation policy</t>
  </si>
  <si>
    <t>https://www.franklintempletonindia.com/investor/reports</t>
  </si>
  <si>
    <t>https://www.franklintempletonindia.com/download/en-in/latest%20updates/189ea834-ae3f-48eb-9d73-a9cc9cd9317e/franklin-templeton-update-on-reliance-broadcast-july-23-2020-kcg9m1gq-en-in.pdf</t>
  </si>
  <si>
    <t>https://www.franklintempletonindia.com/download/en-in/valuation-policy/a0e293eb-f28b-4edc-9535-c7d9e7321ddc/fair_valuation_reliance_big_reliance_infra_november_4_2020-kgox4tdb-en-in.pdf</t>
  </si>
  <si>
    <t>Main Portfolio</t>
  </si>
  <si>
    <t>Franklin India Short Term Income Plan - Segregated Portfolio 2 - 10.90% Vodafone Idea Ltd (02-Sep-2023)</t>
  </si>
  <si>
    <t>10.90% Vodafone Idea Ltd (02-Sep-2023) $$ ^^ **</t>
  </si>
  <si>
    <t>INE669E08318</t>
  </si>
  <si>
    <t>CARE B+</t>
  </si>
  <si>
    <t>c) Residual maturity / Average Maturity as on 14-Jul-2023</t>
  </si>
  <si>
    <t xml:space="preserve">d) During the fortnight additional instances of fair valuation/deviation from valuation price provided by the valuation agencies </t>
  </si>
  <si>
    <t>Franklin India Short Term Income Plan - Segregated Portfolio 3 - 9.50% Yes Bank Ltd CO 23 Dec 2021</t>
  </si>
  <si>
    <t>9.50% Yes Bank Ltd (23-Dec-2116) ~~~ $$ **</t>
  </si>
  <si>
    <t>INE528G08352</t>
  </si>
  <si>
    <t xml:space="preserve">      Retail Plan Daily IDCW Option</t>
  </si>
  <si>
    <t xml:space="preserve">      Growth Plan</t>
  </si>
  <si>
    <t xml:space="preserve">      Direct Growth Plan</t>
  </si>
  <si>
    <t xml:space="preserve">      Monthly IDCW Plan</t>
  </si>
  <si>
    <t xml:space="preserve">      Quarterly IDCW Plan</t>
  </si>
  <si>
    <t xml:space="preserve">      Direct Monthly IDCW Plan</t>
  </si>
  <si>
    <t xml:space="preserve">      Direct Quarterly IDCW Plan</t>
  </si>
  <si>
    <t>f) For ISIN INE445K07106 - 9.50% Reliance Broadcast Network Ltd (20-Jul-2020), the amount due at maturity was not received. For further details refer below link</t>
  </si>
  <si>
    <t xml:space="preserve">      IDCW Plan</t>
  </si>
  <si>
    <t xml:space="preserve">      Direct IDCW Plan</t>
  </si>
  <si>
    <t xml:space="preserve">      Super Institutional Plan Growth Option</t>
  </si>
  <si>
    <t xml:space="preserve">      Super Institutional Plan Weekly IDCW Option</t>
  </si>
  <si>
    <t>Risk level based on portfolio as on June 30, 2023</t>
  </si>
  <si>
    <t>Risk level of primary benchmark as on June 30, 2023</t>
  </si>
  <si>
    <t>Franklin India Dynamic Accrual Fund (No. of segregated Portfolios in the scheme - 3) - (under winding up) $$$</t>
  </si>
  <si>
    <t>Rating ^^^</t>
  </si>
  <si>
    <t>BWR D(CE)</t>
  </si>
  <si>
    <t>INE946S07189</t>
  </si>
  <si>
    <t>13.55% Nufuture Digital (India) Ltd (31-Dec-2023) $$ @@@ **</t>
  </si>
  <si>
    <t>$$ Indicates securties below investment grade or default</t>
  </si>
  <si>
    <t xml:space="preserve">^^^ SEBI vide its order dated October 6, 2022 cancelled the registration of Brickworks Ratings Pvt. Ltd (BWR) as a credit rating agency (CRA). The  Securities Appellate Tribunal (SAT), vide order dated June 6, 2023 quashed the aforesaid order of SEBI.  </t>
  </si>
  <si>
    <t>As on 07-Aug-2022*</t>
  </si>
  <si>
    <t>NA</t>
  </si>
  <si>
    <t>* All units in the scheme have been extinguished post distribution based on NAV dated Aug 07, 2022 which is the last declared NAV.</t>
  </si>
  <si>
    <t xml:space="preserve">This metric is computed basis market value of the securities (including accrued interest) held in the portfolio. Since the value of the securities held by the portfolio is currently zero, this metric is not applicable. </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</si>
  <si>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Dynamic Accrual Fund is 639.58 Lakhs.</t>
  </si>
  <si>
    <t>g) Maturity proceeds from Reliance Big Private Ltd (ISIN: INE333T07063) was due on January 14, 2021. However, the issuer was unable to meet their payment obligations. The security of the issuer was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</si>
  <si>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h)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</si>
  <si>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i) Risk-o-meter</t>
  </si>
  <si>
    <t>As of August 7, 2022, all units of Franklin India Dynamic Accrual Fund (FIDA) stand extinguished.100% of the AUM of the scheme stands distributed to investors (except cases with incomplete KYC documentation or requiring remediation). Investors may note that in addition to the payments till date, any amount received by the schemes including recoveries/ receipts from securities which are currently valued at zero or have matured but defaulted on their repayment obligation, shall be paid out to investors as and when such amounts are recovered/received. There is no portfolio left to evaluate riskometer for the funds except the securities which are currently valued at zero or have matured but defaulted on their repayment obligation. On account of this, the riskometer for FIDA has not been disclosed.</t>
  </si>
  <si>
    <t>$$$ This scheme is under winding-up and SBI Funds Management Private Limited has been appointed as the liquidator as per the order of Hon'ble Supreme Court dated February 12, 2021. All units in the scheme have been extinguished post distribution based on NAV dated Aug 07, 2022 which is the last declared NAV.</t>
  </si>
  <si>
    <t>Franklin India Dynamic Accrual Fund - Segregated Portfolio 2 - 10.90% Vodafone Idea Ltd (02-Sep-2023)</t>
  </si>
  <si>
    <t xml:space="preserve"> $$ Indicates securties below investment grade or default</t>
  </si>
  <si>
    <t>^^ The security is currently valued at average of the price provided by AMFI designated valuation agencies and in accordance with the SEBI regulations, the interest is being accrued after applying the applicable haircut.</t>
  </si>
  <si>
    <t xml:space="preserve">b) During the fortnight additional instances of fair valuation/deviation from valuation price provided by the valuation agencies </t>
  </si>
  <si>
    <t>Franklin India Dynamic Accrual Fund - Segregated Portfolio 3 - 9.50% Yes Bank Ltd CO 23 Dec 2021</t>
  </si>
  <si>
    <t>CARE (withdrawn)/ ICRA D (hyb)</t>
  </si>
  <si>
    <t>~~~ Call option for December 23, 2021 has not been exercised by the issuer as per RBI Regulations and thereby, per SEBI circular dated March 22, 2021, maturity of the security has been moved to 100 years from the date of issuance.</t>
  </si>
  <si>
    <t>Franklin India Low Duration Fund (No. of segregated Portfolio in the scheme -2) - (under winding up) $$$</t>
  </si>
  <si>
    <t>This metric is computed basis market value of the securities (including accrued interest) held in the portfolio. Since there is no security in the portfolio, this metric is not applicable</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</si>
  <si>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Low Duration Fund is 7,643.55 Lakhs.</t>
  </si>
  <si>
    <t>f) Maturity proceeds from Reliance Big Private Ltd (ISIN: INE333T07048) &amp; Reliance Infrastructure Consulting &amp; Engineers Private Ltd (ISIN: INE428K07011) were due on January 14, 2021 and January 15, 2021 respectively. However, the issuers were unable to meet their payment obligations. The securities of the issuer were fair valued at zero on November 4, 2020. Kindly refer note on our website on fair valuation . This fair valued price only reflects the realizable value as on the date of disclosure and does not indicate any reduction or write-off of the amount repayable by the issuers. We continue efforts to recover the maximum value for the benefit of the unitholders.</t>
  </si>
  <si>
    <t>g)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</si>
  <si>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h) Risk-o-meter</t>
  </si>
  <si>
    <t>As of August 7, 2022, all units of Franklin India Low Duration Fund (FILDF) stand extinguished.100% of the AUM of the scheme stands distributed to investors (except cases with incomplete KYC documentation or requiring remediation). Investors may note that in addition to the payments till date, any amount received by the schemes including recoveries/ receipts from securities which are currently valued at zero or have matured but defaulted on their repayment obligation, shall be paid out to investors as and when such amounts are recovered/received. There is no portfolio left to evaluate riskometer for the funds except the securities which are currently valued at zero or have matured but defaulted on their repayment obligation. On account of this, the riskometer for FILDF has not been disclosed.</t>
  </si>
  <si>
    <t>Franklin India Low Duration Fund-Segregated Portfolio 2 - 10.90% Vodafone Idea Ltd (02-Sep-2023)</t>
  </si>
  <si>
    <t xml:space="preserve">b) During the fornight additional instances of fair valuation/deviation from valuation price provided by the valuation agencies </t>
  </si>
  <si>
    <t>Franklin India Ultra Short Bond Fund - (No. of segregated Portfolio in the scheme -1) - (under winding up) $$$</t>
  </si>
  <si>
    <t>NIL</t>
  </si>
  <si>
    <t xml:space="preserve">      Institutional Plan Daily IDCW Option</t>
  </si>
  <si>
    <t xml:space="preserve">      Super Institutional Plan Daily IDCW Option</t>
  </si>
  <si>
    <t xml:space="preserve">      Direct Super Institutional Plan Growth Option</t>
  </si>
  <si>
    <t xml:space="preserve">      Direct Super Institutional Plan Daily IDCW Option</t>
  </si>
  <si>
    <t xml:space="preserve">      Direct Super Institutional Plan Weekly IDCW Option</t>
  </si>
  <si>
    <t>e)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</si>
  <si>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 xml:space="preserve">f) Risk-o-meter </t>
  </si>
  <si>
    <t>As of August 7, 2022, all units of Franklin India Ultra Short Term Bond Fund (FIUBF) stand extinguished. 100% of the AUM of the scheme stands distributed to investors (except cases with incomplete KYC documentation or requiring remediation). There is no portfolio left to evaluate riskometer for the fund. On account of this, the riskometer for FIUBF has not been disclosed.</t>
  </si>
  <si>
    <t>Franklin India Income Opportunities Fund (No. of segregated Portfolio in the scheme - 2) - (under winding up) $$$</t>
  </si>
  <si>
    <t>INE080T07128</t>
  </si>
  <si>
    <t>14.15% Future Ideas Co Ltd (31-Dec-2023) $$ @@@ **</t>
  </si>
  <si>
    <t>As on 12-Dec-2021*</t>
  </si>
  <si>
    <t>* All units in the scheme have been extinguished post distribution based on NAV dated Dec 12, 2021 which is the last declared NAV.</t>
  </si>
  <si>
    <t>f) Maturity proceeds from Reliance Big Private Ltd (ISIN: INE333T07063) was due on January 14, 2021. However, the issuer was unable to meet their payment obligations. The security of the issuer was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</si>
  <si>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 xml:space="preserve">h) Risk-o-meter </t>
  </si>
  <si>
    <t>As on December 12, 2021, all units of Franklin India Income Opportunities Fund (FIIOF) stand extinguished.100% of the AUM of the scheme stands distributed to investors (except cases with incomplete KYC documentation or requiring remediation). Investors may note that in addition to the payments till date, any amount received by the schemes including recoveries/ receipts from securities which are currently valued at zero or have matured but defaulted on their repayment obligation, shall be paid out to investors as and when such amounts are recovered/received. There is no portfolio left to evaluate riskometer for the fund except the securities which are currently valued at zero or have matured but defaulted on their repayment obligation. On account of this, the riskometer for FIIOF has not been disclosed.</t>
  </si>
  <si>
    <t>$$$ This scheme is under winding-up and SBI Funds Management Private Limited has been appointed as the liquidator as per the order of Hon'ble Supreme Court dated February 12, 2021. All units in the scheme have been extinguished post distribution based on NAV dated Dec 12, 2021 which is the last declared NAV.</t>
  </si>
  <si>
    <t>Franklin India Income Opportunities Fund-Segregated Portfolio 2 - 10.90% Vodafone Idea Ltd (02-Sep-2023)</t>
  </si>
  <si>
    <t>Franklin India Credit Risk Fund (No. of segregated Portfolios in the scheme -3) - (under winding up) $$$</t>
  </si>
  <si>
    <t>As on 11-Jun-2023*</t>
  </si>
  <si>
    <t>* All units in the scheme have been extinguished post distribution based on NAV dated Jun 11, 2023 which is the last declared NAV.</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</si>
  <si>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Credit Risk Fund is 2,703.12 Lakhs.</t>
  </si>
  <si>
    <t>f) @@@ Coupons/ part payments/ maturity payments were due to be paid by Nufuture Digital (India) Ltd. on July 31, 2020, September 2, 2020, January 31, 2022, February 28, 2022, March 31, 2022, April 30, 2022, May 31, 2022, June 30, 2022, July 31, 2022, August 31, 2022, September 30, 2022, October 31, 2022, November 30, 2022, December 31, 2022 by Future Ideas Co. Ltd. on July 31, 2020, September 30, 2020 and by Rivaaz Trade Ventures Pvt Ltd on December 30, 2022.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</si>
  <si>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g) Maturity proceeds from Reliance Big Private Ltd (ISIN: INE333T07063 and INE333T07055) &amp; Reliance Infrastructure Consulting &amp; Engineers Private Ltd (ISIN: INE428K07011) were due on January 14, 2021 and January 15, 2021 respectively. However, the issuers were unable to meet their payment obligations. The securities of the issuer were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</si>
  <si>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 xml:space="preserve">i) Risk-o-meter </t>
  </si>
  <si>
    <t>$$$ This scheme is under winding-up and SBI Funds Management Private Limited has been appointed as the liquidator as per the order of Hon'ble Supreme Court dated February 12, 2021. All units in the scheme have been extinguished post distribution based on NAV dated June 11, 2023 which is the last declared NAV.</t>
  </si>
  <si>
    <t>Franklin India Credit Risk Fund-Segregated Portfolio 2 - 10.90% Vodafone Idea Ltd (02-Sep-2023)</t>
  </si>
  <si>
    <t>Franklin India Credit Risk Fund - Segregated Portfolio 3 - 9.50% Yes Bank Ltd CO 23 Dec 2021</t>
  </si>
  <si>
    <t>CRISIL A-(CE) / 
BWR BBB+ (CE) / 
ACUITE BBB+(CE)</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</si>
  <si>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Short Term Income Plan is 5,092.71 Lakhs.</t>
  </si>
  <si>
    <t>g) @@@ Coupons/ part payments/ maturity payments were due to be paid by Nufuture Digital (India) Ltd. on July 31, 2020, August 31, 2020, September 2, 2020, September 30, 2020, October 31, 2020, November 30, 2020, December 31, 2020, January 31, 2021, February 28, 2021, March 31, 2021, April 30, 2021, May 31, 2021, June 30,2021, July 31, 2021, August 31,2021, September 30, 2021, October 31, 2021, November 30, 2021, December 31, 2021 by Future Ideas Co. Ltd. on July 31, 2020, October 31, 2020, January 31, 2021, April 30, 2021, July 31, 2021, October 31, 2021, January 31, 2022, April 30, 2022, July 31, 2022, October 31, 2022 , January 31, 2023 and by Rivaaz Trade Ventures Pvt Ltd on July 31, 2020, August 31, 2020, September 30, 2020, October 31, 2020, November 7, 2020, December 30, 2020, June 30,2021, December 30, 2021, June 30, 2022, December 30, 2022.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</si>
  <si>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h) Maturity proceeds from Reliance Big Private Ltd (ISIN: INE333T07048 and INE333T07055) &amp; Reliance Infrastructure Consulting &amp; Engineers Private Ltd (ISIN: INE428K07011) were due on January 14, 2021 and January 15, 2021 respectively. However, the issuers were unable to meet their payment obligations. The securities of the issuer were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</si>
  <si>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i)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</si>
  <si>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j) Risk-o-meter</t>
  </si>
  <si>
    <t>Primary Benchmark: CRISIL Short Term Bond Index (The benchmark is renamed from CRISIL Short Term Bond Fund Index w.e.f Apr 3, 2023)</t>
  </si>
  <si>
    <t>$$$ This scheme is under winding-up and SBI Funds Management Private Limited has been appointed as the liquidator as per the order of Hon'ble Supreme Court dated February 12, 2021.</t>
  </si>
  <si>
    <t>As of Jun 11, 2023, all units of Franklin India Credit Risk Fund (FICRF) stand extinguished. 100% of the AUM of the scheme stands distributed to investors (except cases with incomplete KYC documentation or requiring remediation). There is no portfolio left to evaluate riskometer for the fund. On account of this, the riskometer for FIUBF has not been disclosed.</t>
  </si>
  <si>
    <t>Franklin India Short-Term Income Plan (No. of segregated Portfolios in the scheme - 3) - (under winding up) $$$</t>
  </si>
  <si>
    <t>e) @@@ Coupons/ part payments/ maturity payments were due to be paid by Nufuture Digital (India) Ltd. on July 31, 2020, January 31, 2023, February 28, 2023, March 31, 2023, April 28, 2023, May 31, 2023, June 30, 2023 by Future Ideas Co. Ltd. on July 31, 2020, April 28, 2023 and by Rivaaz Trade Ventures Pvt Ltd on August 31, 2020, June 30, 2023.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</si>
  <si>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f) @@@ Coupons/ part payments/ maturity payments were due to be paid by Nufuture Digital (India) Ltd. on July 31, 2020, September 2, 2020, , January 31, 2023, February 28, 2023, March 31, 2023, April 28, 2023, May 31, 2023, June 30, 2023 by Future Ideas Co. Ltd. on July 31, 2020, September 30, 2020 and by Rivaaz Trade Ventures Pvt Ltd on July 31, 2020, August 31, 2020, September 30, 2020, October 31, 2020, November 7, 2020, June 30, 2023.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</si>
</sst>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_(* #,##0.00_);_(* \(#,##0.00\);_(* &quot;-&quot;??_);_(@_)"/>
  </numFmts>
  <fonts count="11" x14ac:knownFonts="1">
    <font>
      <sz val="11"/>
      <color theme="1"/>
      <name val="Calibri"/>
      <family val="2"/>
      <scheme val="minor"/>
    </font>
    <font>
      <b/>
      <sz val="9"/>
      <name val="Arial"/>
      <family val="2"/>
    </font>
    <font>
      <sz val="9"/>
      <name val="Arial"/>
      <family val="2"/>
    </font>
    <font>
      <b/>
      <sz val="8"/>
      <name val="Arial"/>
      <family val="2"/>
    </font>
    <font>
      <b/>
      <sz val="11"/>
      <color indexed="63"/>
      <name val="Arial"/>
      <family val="2"/>
    </font>
    <font>
      <sz val="9"/>
      <color theme="1"/>
      <name val="Arial"/>
      <family val="2"/>
    </font>
    <font>
      <b/>
      <sz val="8"/>
      <color theme="1"/>
      <name val="Arial"/>
      <family val="2"/>
    </font>
    <font>
      <sz val="8"/>
      <color theme="1"/>
      <name val="Arial"/>
      <family val="2"/>
    </font>
    <font>
      <u/>
      <sz val="11"/>
      <color theme="10"/>
      <name val="Calibri"/>
      <family val="2"/>
      <scheme val="minor"/>
    </font>
    <font>
      <b/>
      <sz val="9"/>
      <color theme="1"/>
      <name val="Arial"/>
      <family val="2"/>
    </font>
    <font>
      <u/>
      <sz val="8"/>
      <color theme="10"/>
      <name val="Arial"/>
      <family val="2"/>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78">
    <xf numFmtId="0" fontId="0" fillId="0" borderId="0" xfId="0"/>
    <xf numFmtId="0" fontId="5" fillId="2" borderId="0" xfId="0" applyFont="1" applyFill="1"/>
    <xf numFmtId="0" fontId="1" fillId="2" borderId="0" xfId="0" applyFont="1" applyFill="1" applyAlignment="1">
      <alignment horizontal="left" vertical="top" wrapText="1"/>
    </xf>
    <xf numFmtId="0" fontId="2" fillId="2" borderId="0" xfId="0" applyFont="1" applyFill="1" applyAlignment="1">
      <alignment horizontal="left" vertical="top" wrapText="1"/>
    </xf>
    <xf numFmtId="4" fontId="2" fillId="2" borderId="0" xfId="0" applyNumberFormat="1" applyFont="1" applyFill="1" applyAlignment="1">
      <alignment horizontal="left" vertical="top" wrapText="1"/>
    </xf>
    <xf numFmtId="4" fontId="5" fillId="2" borderId="0" xfId="0" applyNumberFormat="1" applyFont="1" applyFill="1"/>
    <xf numFmtId="0" fontId="6" fillId="0" borderId="1" xfId="0" applyFont="1" applyBorder="1" applyAlignment="1">
      <alignment vertical="center"/>
    </xf>
    <xf numFmtId="0" fontId="7" fillId="2" borderId="0" xfId="0" applyFont="1" applyFill="1"/>
    <xf numFmtId="0" fontId="3" fillId="2" borderId="0" xfId="0" applyFont="1" applyFill="1" applyAlignment="1">
      <alignment horizontal="left" vertical="top"/>
    </xf>
    <xf numFmtId="4" fontId="7" fillId="3" borderId="0" xfId="0" applyNumberFormat="1" applyFont="1" applyFill="1"/>
    <xf numFmtId="39" fontId="7" fillId="2" borderId="0" xfId="0" applyNumberFormat="1" applyFont="1" applyFill="1"/>
    <xf numFmtId="39" fontId="7" fillId="3" borderId="0" xfId="0" applyNumberFormat="1" applyFont="1" applyFill="1"/>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2" borderId="0" xfId="0" applyFont="1" applyFill="1"/>
    <xf numFmtId="0" fontId="6" fillId="2" borderId="3" xfId="0" applyFont="1" applyFill="1" applyBorder="1"/>
    <xf numFmtId="0" fontId="7" fillId="2" borderId="3" xfId="0" applyFont="1" applyFill="1" applyBorder="1"/>
    <xf numFmtId="39" fontId="7" fillId="2" borderId="3" xfId="0" applyNumberFormat="1" applyFont="1" applyFill="1" applyBorder="1"/>
    <xf numFmtId="39" fontId="7" fillId="3" borderId="3" xfId="0" applyNumberFormat="1" applyFont="1" applyFill="1" applyBorder="1"/>
    <xf numFmtId="0" fontId="6" fillId="2" borderId="4" xfId="0" applyFont="1" applyFill="1" applyBorder="1"/>
    <xf numFmtId="0" fontId="7" fillId="2" borderId="4" xfId="0" applyFont="1" applyFill="1" applyBorder="1"/>
    <xf numFmtId="39" fontId="7" fillId="2" borderId="4" xfId="0" applyNumberFormat="1" applyFont="1" applyFill="1" applyBorder="1"/>
    <xf numFmtId="39" fontId="7" fillId="3" borderId="4" xfId="0" applyNumberFormat="1" applyFont="1" applyFill="1" applyBorder="1"/>
    <xf numFmtId="3" fontId="7" fillId="2" borderId="4" xfId="0" applyNumberFormat="1" applyFont="1" applyFill="1" applyBorder="1"/>
    <xf numFmtId="39" fontId="6" fillId="2" borderId="4" xfId="0" applyNumberFormat="1" applyFont="1" applyFill="1" applyBorder="1"/>
    <xf numFmtId="39" fontId="6" fillId="3" borderId="4" xfId="0" applyNumberFormat="1" applyFont="1" applyFill="1" applyBorder="1"/>
    <xf numFmtId="0" fontId="6" fillId="2" borderId="5" xfId="0" applyFont="1" applyFill="1" applyBorder="1"/>
    <xf numFmtId="39" fontId="6" fillId="2" borderId="5" xfId="0" applyNumberFormat="1" applyFont="1" applyFill="1" applyBorder="1"/>
    <xf numFmtId="39" fontId="6" fillId="3" borderId="5" xfId="0" applyNumberFormat="1" applyFont="1" applyFill="1" applyBorder="1"/>
    <xf numFmtId="0" fontId="6" fillId="2" borderId="0" xfId="0" applyFont="1" applyFill="1" applyAlignment="1">
      <alignment horizontal="right"/>
    </xf>
    <xf numFmtId="164" fontId="7" fillId="2" borderId="0" xfId="0" applyNumberFormat="1" applyFont="1" applyFill="1"/>
    <xf numFmtId="4" fontId="7" fillId="2" borderId="0" xfId="0" applyNumberFormat="1" applyFont="1" applyFill="1"/>
    <xf numFmtId="0" fontId="9" fillId="2" borderId="0" xfId="0" applyFont="1" applyFill="1"/>
    <xf numFmtId="39" fontId="6" fillId="2" borderId="3" xfId="0" applyNumberFormat="1" applyFont="1" applyFill="1" applyBorder="1"/>
    <xf numFmtId="0" fontId="6" fillId="3" borderId="0" xfId="0" applyFont="1" applyFill="1"/>
    <xf numFmtId="0" fontId="7" fillId="3" borderId="0" xfId="0" applyFont="1" applyFill="1"/>
    <xf numFmtId="0" fontId="10" fillId="3" borderId="0" xfId="1" applyFont="1" applyFill="1"/>
    <xf numFmtId="2" fontId="6" fillId="0" borderId="1" xfId="0" applyNumberFormat="1" applyFont="1" applyBorder="1" applyAlignment="1">
      <alignment horizontal="center" vertical="center" wrapText="1"/>
    </xf>
    <xf numFmtId="4" fontId="7" fillId="2" borderId="0" xfId="0" applyNumberFormat="1" applyFont="1" applyFill="1" applyAlignment="1">
      <alignment horizontal="right"/>
    </xf>
    <xf numFmtId="4" fontId="6" fillId="2" borderId="0" xfId="0" applyNumberFormat="1" applyFont="1" applyFill="1" applyAlignment="1">
      <alignment horizontal="right"/>
    </xf>
    <xf numFmtId="0" fontId="10" fillId="2" borderId="0" xfId="1" applyFont="1" applyFill="1"/>
    <xf numFmtId="0" fontId="0" fillId="0" borderId="0" xfId="0" applyAlignment="1">
      <alignment wrapText="1"/>
    </xf>
    <xf numFmtId="165" fontId="6" fillId="2" borderId="4" xfId="0" applyNumberFormat="1" applyFont="1" applyFill="1" applyBorder="1"/>
    <xf numFmtId="0" fontId="7" fillId="2" borderId="4" xfId="0" applyFont="1" applyFill="1" applyBorder="1" applyAlignment="1">
      <alignment wrapText="1"/>
    </xf>
    <xf numFmtId="164" fontId="7" fillId="0" borderId="0" xfId="0" applyNumberFormat="1" applyFont="1" applyAlignment="1">
      <alignment horizontal="right"/>
    </xf>
    <xf numFmtId="0" fontId="4" fillId="0" borderId="0" xfId="0" applyFont="1" applyAlignment="1">
      <alignment vertical="center" wrapText="1"/>
    </xf>
    <xf numFmtId="0" fontId="6" fillId="0" borderId="0" xfId="0" applyFont="1"/>
    <xf numFmtId="0" fontId="6" fillId="2" borderId="0" xfId="0" applyFont="1" applyFill="1" applyAlignment="1">
      <alignment horizontal="justify" wrapText="1"/>
    </xf>
    <xf numFmtId="0" fontId="0" fillId="0" borderId="0" xfId="0" applyAlignment="1">
      <alignment horizontal="justify" wrapText="1"/>
    </xf>
    <xf numFmtId="0" fontId="6" fillId="3" borderId="0" xfId="0" applyFont="1" applyFill="1" applyAlignment="1">
      <alignment horizontal="justify" wrapText="1"/>
    </xf>
    <xf numFmtId="0" fontId="0" fillId="3" borderId="0" xfId="0" applyFill="1" applyAlignment="1">
      <alignment horizontal="justify" wrapText="1"/>
    </xf>
    <xf numFmtId="39" fontId="6" fillId="3" borderId="0" xfId="0" applyNumberFormat="1" applyFont="1" applyFill="1"/>
    <xf numFmtId="15" fontId="7" fillId="3" borderId="0" xfId="0" applyNumberFormat="1" applyFont="1" applyFill="1"/>
    <xf numFmtId="15" fontId="7" fillId="2" borderId="0" xfId="0" applyNumberFormat="1" applyFont="1" applyFill="1"/>
    <xf numFmtId="164" fontId="7" fillId="0" borderId="0" xfId="0" applyNumberFormat="1" applyFont="1"/>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2" fontId="6" fillId="0" borderId="3" xfId="0" applyNumberFormat="1" applyFont="1" applyBorder="1" applyAlignment="1">
      <alignment horizontal="center" vertical="center"/>
    </xf>
    <xf numFmtId="0" fontId="6" fillId="0" borderId="1" xfId="0" applyFont="1" applyBorder="1" applyAlignment="1">
      <alignment horizontal="center" vertical="center" wrapText="1"/>
    </xf>
    <xf numFmtId="0" fontId="6" fillId="2" borderId="0" xfId="0" applyFont="1" applyFill="1" applyAlignment="1">
      <alignment wrapText="1"/>
    </xf>
    <xf numFmtId="0" fontId="6" fillId="2" borderId="0" xfId="0" applyFont="1" applyFill="1" applyAlignment="1">
      <alignment vertical="top" wrapText="1"/>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6" fillId="2" borderId="0" xfId="0" applyFont="1" applyFill="1" applyAlignment="1">
      <alignment wrapText="1"/>
    </xf>
    <xf numFmtId="0" fontId="0" fillId="0" borderId="0" xfId="0" applyAlignment="1">
      <alignment wrapText="1"/>
    </xf>
    <xf numFmtId="0" fontId="6" fillId="2" borderId="0" xfId="0" applyFont="1" applyFill="1" applyAlignment="1">
      <alignment horizontal="justify" wrapText="1"/>
    </xf>
    <xf numFmtId="0" fontId="0" fillId="0" borderId="0" xfId="0" applyAlignment="1">
      <alignment horizontal="justify" wrapText="1"/>
    </xf>
    <xf numFmtId="0" fontId="6" fillId="2" borderId="0" xfId="0" applyFont="1" applyFill="1" applyAlignment="1">
      <alignment horizontal="justify" vertical="top" wrapText="1"/>
    </xf>
    <xf numFmtId="0" fontId="0" fillId="0" borderId="0" xfId="0" applyAlignment="1">
      <alignment horizontal="justify" vertical="top" wrapText="1"/>
    </xf>
    <xf numFmtId="0" fontId="7" fillId="3" borderId="0" xfId="0" applyFont="1" applyFill="1" applyAlignment="1">
      <alignment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7" fillId="3" borderId="0" xfId="0" applyFont="1" applyFill="1" applyAlignment="1">
      <alignment vertical="top" wrapText="1"/>
    </xf>
    <xf numFmtId="0" fontId="6" fillId="2" borderId="0" xfId="0" applyFont="1" applyFill="1" applyAlignment="1">
      <alignment vertical="top" wrapText="1"/>
    </xf>
  </cellXfs>
  <cellStyles count="2">
    <cellStyle name="Hyperlink" xfId="1" builtinId="8"/>
    <cellStyle name="Normal" xfId="0" builtinId="0"/>
  </cellStyles>
  <dxfs count="25">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
      <numFmt numFmtId="167" formatCode="&quot;0.00*&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82550</xdr:colOff>
      <xdr:row>82</xdr:row>
      <xdr:rowOff>55880</xdr:rowOff>
    </xdr:from>
    <xdr:ext cx="2286000" cy="1463040"/>
    <xdr:pic>
      <xdr:nvPicPr>
        <xdr:cNvPr id="2" name="Picture 1">
          <a:extLst>
            <a:ext uri="{FF2B5EF4-FFF2-40B4-BE49-F238E27FC236}">
              <a16:creationId xmlns:a16="http://schemas.microsoft.com/office/drawing/2014/main" id="{00000000-0008-0000-2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14552930"/>
          <a:ext cx="2286000" cy="1463040"/>
        </a:xfrm>
        <a:prstGeom prst="rect">
          <a:avLst/>
        </a:prstGeom>
        <a:noFill/>
        <a:ln>
          <a:noFill/>
        </a:ln>
      </xdr:spPr>
    </xdr:pic>
    <xdr:clientData/>
  </xdr:oneCellAnchor>
  <xdr:twoCellAnchor editAs="oneCell">
    <xdr:from>
      <xdr:col>0</xdr:col>
      <xdr:colOff>63500</xdr:colOff>
      <xdr:row>66</xdr:row>
      <xdr:rowOff>50800</xdr:rowOff>
    </xdr:from>
    <xdr:to>
      <xdr:col>0</xdr:col>
      <xdr:colOff>2310130</xdr:colOff>
      <xdr:row>77</xdr:row>
      <xdr:rowOff>65405</xdr:rowOff>
    </xdr:to>
    <xdr:pic>
      <xdr:nvPicPr>
        <xdr:cNvPr id="3" name="Picture 2">
          <a:extLst>
            <a:ext uri="{FF2B5EF4-FFF2-40B4-BE49-F238E27FC236}">
              <a16:creationId xmlns:a16="http://schemas.microsoft.com/office/drawing/2014/main" id="{00000000-0008-0000-2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 y="12261850"/>
          <a:ext cx="2246630" cy="15862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2" Type="http://schemas.openxmlformats.org/officeDocument/2006/relationships/hyperlink" Target="https://www.franklintempletonindia.com/investor/reports" TargetMode="External"/><Relationship Id="rId1" Type="http://schemas.openxmlformats.org/officeDocument/2006/relationships/hyperlink" Target="https://www.franklintempletonindia.com/investor/reports" TargetMode="External"/><Relationship Id="rId5" Type="http://schemas.openxmlformats.org/officeDocument/2006/relationships/printerSettings" Target="../printerSettings/printerSettings1.bin"/><Relationship Id="rId4" Type="http://schemas.openxmlformats.org/officeDocument/2006/relationships/hyperlink" Target="https://www.franklintempletonindia.com/investor/repor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2" Type="http://schemas.openxmlformats.org/officeDocument/2006/relationships/hyperlink" Target="https://www.franklintempletonindia.com/investor/reports" TargetMode="External"/><Relationship Id="rId1" Type="http://schemas.openxmlformats.org/officeDocument/2006/relationships/hyperlink" Target="https://www.franklintempletonindia.com/investor/repor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7" Type="http://schemas.openxmlformats.org/officeDocument/2006/relationships/drawing" Target="../drawings/drawing1.xml"/><Relationship Id="rId2" Type="http://schemas.openxmlformats.org/officeDocument/2006/relationships/hyperlink" Target="https://www.franklintempletonindia.com/download/en-in/latest%20updates/189ea834-ae3f-48eb-9d73-a9cc9cd9317e/franklin-templeton-update-on-reliance-broadcast-july-23-2020-kcg9m1gq-en-in.pdf" TargetMode="External"/><Relationship Id="rId1" Type="http://schemas.openxmlformats.org/officeDocument/2006/relationships/hyperlink" Target="https://www.franklintempletonindia.com/investor/reports" TargetMode="External"/><Relationship Id="rId6" Type="http://schemas.openxmlformats.org/officeDocument/2006/relationships/printerSettings" Target="../printerSettings/printerSettings3.bin"/><Relationship Id="rId5" Type="http://schemas.openxmlformats.org/officeDocument/2006/relationships/hyperlink" Target="https://www.franklintempletonindia.com/investor/reports" TargetMode="External"/><Relationship Id="rId4" Type="http://schemas.openxmlformats.org/officeDocument/2006/relationships/hyperlink" Target="https://www.franklintempletonindia.com/investor/repor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2" Type="http://schemas.openxmlformats.org/officeDocument/2006/relationships/hyperlink" Target="https://www.franklintempletonindia.com/investor/reports" TargetMode="External"/><Relationship Id="rId1" Type="http://schemas.openxmlformats.org/officeDocument/2006/relationships/hyperlink" Target="https://www.franklintempletonindia.com/investor/report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franklintempletonindia.com/investor/reports" TargetMode="External"/><Relationship Id="rId2" Type="http://schemas.openxmlformats.org/officeDocument/2006/relationships/hyperlink" Target="https://www.franklintempletonindia.com/investor/reports" TargetMode="External"/><Relationship Id="rId1"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5" Type="http://schemas.openxmlformats.org/officeDocument/2006/relationships/printerSettings" Target="../printerSettings/printerSettings6.bin"/><Relationship Id="rId4" Type="http://schemas.openxmlformats.org/officeDocument/2006/relationships/hyperlink" Target="https://www.franklintempletonindia.com/download/en-in/valuation-policy/a0e293eb-f28b-4edc-9535-c7d9e7321ddc/fair_valuation_reliance_big_reliance_infra_november_4_2020-kgox4tdb-en-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17"/>
  <sheetViews>
    <sheetView tabSelected="1" zoomScaleNormal="100" zoomScaleSheetLayoutView="106" workbookViewId="0">
      <selection sqref="A1:G1"/>
    </sheetView>
  </sheetViews>
  <sheetFormatPr defaultColWidth="9.33203125" defaultRowHeight="10.199999999999999" x14ac:dyDescent="0.2"/>
  <cols>
    <col min="1" max="1" width="38.6640625" style="7" bestFit="1" customWidth="1"/>
    <col min="2" max="2" width="60" style="7" customWidth="1"/>
    <col min="3" max="3" width="15.33203125" style="7" bestFit="1" customWidth="1"/>
    <col min="4" max="4" width="14.6640625" style="7" bestFit="1" customWidth="1"/>
    <col min="5" max="5" width="25.5546875" style="10" customWidth="1"/>
    <col min="6" max="6" width="13.5546875" style="11" bestFit="1" customWidth="1"/>
    <col min="7" max="7" width="13.109375" style="10" customWidth="1"/>
    <col min="8" max="8" width="9.33203125" style="7"/>
    <col min="9" max="13" width="9.33203125" style="7" customWidth="1"/>
    <col min="14" max="16384" width="9.33203125" style="7"/>
  </cols>
  <sheetData>
    <row r="1" spans="1:9" s="1" customFormat="1" ht="15" customHeight="1" x14ac:dyDescent="0.2">
      <c r="A1" s="62" t="s">
        <v>73</v>
      </c>
      <c r="B1" s="63"/>
      <c r="C1" s="63"/>
      <c r="D1" s="63"/>
      <c r="E1" s="63"/>
      <c r="F1" s="63"/>
      <c r="G1" s="63"/>
    </row>
    <row r="2" spans="1:9" s="1" customFormat="1" ht="12" x14ac:dyDescent="0.25">
      <c r="A2" s="32" t="s">
        <v>49</v>
      </c>
      <c r="E2" s="5"/>
      <c r="F2" s="9"/>
      <c r="G2" s="10"/>
    </row>
    <row r="3" spans="1:9" s="1" customFormat="1" ht="12" x14ac:dyDescent="0.2">
      <c r="A3" s="8" t="s">
        <v>6</v>
      </c>
      <c r="B3" s="2"/>
      <c r="C3" s="3"/>
      <c r="D3" s="3"/>
      <c r="E3" s="4"/>
      <c r="F3" s="9"/>
      <c r="G3" s="10"/>
    </row>
    <row r="4" spans="1:9" s="1" customFormat="1" ht="37.5" customHeight="1" x14ac:dyDescent="0.2">
      <c r="A4" s="6" t="s">
        <v>2</v>
      </c>
      <c r="B4" s="6" t="s">
        <v>0</v>
      </c>
      <c r="C4" s="13" t="s">
        <v>74</v>
      </c>
      <c r="D4" s="13" t="s">
        <v>1</v>
      </c>
      <c r="E4" s="37" t="s">
        <v>5</v>
      </c>
      <c r="F4" s="12" t="s">
        <v>3</v>
      </c>
      <c r="G4" s="12" t="s">
        <v>4</v>
      </c>
    </row>
    <row r="5" spans="1:9" x14ac:dyDescent="0.2">
      <c r="A5" s="15" t="s">
        <v>7</v>
      </c>
      <c r="B5" s="16"/>
      <c r="C5" s="16"/>
      <c r="D5" s="16"/>
      <c r="E5" s="17"/>
      <c r="F5" s="18"/>
      <c r="G5" s="17"/>
    </row>
    <row r="6" spans="1:9" x14ac:dyDescent="0.2">
      <c r="A6" s="19" t="s">
        <v>14</v>
      </c>
      <c r="B6" s="20"/>
      <c r="C6" s="20"/>
      <c r="D6" s="20"/>
      <c r="E6" s="21"/>
      <c r="F6" s="22"/>
      <c r="G6" s="21"/>
    </row>
    <row r="7" spans="1:9" x14ac:dyDescent="0.2">
      <c r="A7" s="20" t="s">
        <v>76</v>
      </c>
      <c r="B7" s="20" t="s">
        <v>77</v>
      </c>
      <c r="C7" s="20" t="s">
        <v>75</v>
      </c>
      <c r="D7" s="23">
        <v>250</v>
      </c>
      <c r="E7" s="21">
        <v>0</v>
      </c>
      <c r="F7" s="21">
        <v>0</v>
      </c>
      <c r="G7" s="21">
        <v>0</v>
      </c>
    </row>
    <row r="8" spans="1:9" x14ac:dyDescent="0.2">
      <c r="A8" s="20" t="s">
        <v>16</v>
      </c>
      <c r="B8" s="20" t="s">
        <v>15</v>
      </c>
      <c r="C8" s="20" t="s">
        <v>75</v>
      </c>
      <c r="D8" s="23">
        <v>250</v>
      </c>
      <c r="E8" s="21">
        <v>0</v>
      </c>
      <c r="F8" s="21">
        <v>0</v>
      </c>
      <c r="G8" s="21">
        <v>0</v>
      </c>
    </row>
    <row r="9" spans="1:9" x14ac:dyDescent="0.2">
      <c r="A9" s="19" t="s">
        <v>13</v>
      </c>
      <c r="B9" s="19"/>
      <c r="C9" s="19"/>
      <c r="D9" s="19"/>
      <c r="E9" s="24">
        <f>SUM(E6:E8)</f>
        <v>0</v>
      </c>
      <c r="F9" s="24">
        <f>SUM(F6:F8)</f>
        <v>0</v>
      </c>
      <c r="G9" s="24"/>
      <c r="H9" s="14"/>
      <c r="I9" s="14"/>
    </row>
    <row r="10" spans="1:9" x14ac:dyDescent="0.2">
      <c r="A10" s="20"/>
      <c r="B10" s="20"/>
      <c r="C10" s="20"/>
      <c r="D10" s="20"/>
      <c r="E10" s="21"/>
      <c r="F10" s="22"/>
      <c r="G10" s="21"/>
    </row>
    <row r="11" spans="1:9" x14ac:dyDescent="0.2">
      <c r="A11" s="19" t="s">
        <v>22</v>
      </c>
      <c r="B11" s="19"/>
      <c r="C11" s="19"/>
      <c r="D11" s="19"/>
      <c r="E11" s="24">
        <f>E9</f>
        <v>0</v>
      </c>
      <c r="F11" s="24">
        <f>F9</f>
        <v>0</v>
      </c>
      <c r="G11" s="24"/>
      <c r="H11" s="14"/>
      <c r="I11" s="14"/>
    </row>
    <row r="12" spans="1:9" x14ac:dyDescent="0.2">
      <c r="A12" s="19"/>
      <c r="B12" s="19"/>
      <c r="C12" s="19"/>
      <c r="D12" s="19"/>
      <c r="E12" s="24"/>
      <c r="F12" s="25"/>
      <c r="G12" s="24"/>
      <c r="H12" s="14"/>
      <c r="I12" s="14"/>
    </row>
    <row r="13" spans="1:9" x14ac:dyDescent="0.2">
      <c r="A13" s="19" t="s">
        <v>24</v>
      </c>
      <c r="B13" s="19"/>
      <c r="C13" s="19"/>
      <c r="D13" s="19"/>
      <c r="E13" s="24">
        <f>E15-(E9)</f>
        <v>0</v>
      </c>
      <c r="F13" s="24">
        <f>F15-(F9)</f>
        <v>0</v>
      </c>
      <c r="G13" s="24"/>
      <c r="H13" s="14"/>
      <c r="I13" s="14"/>
    </row>
    <row r="14" spans="1:9" x14ac:dyDescent="0.2">
      <c r="A14" s="19"/>
      <c r="B14" s="19"/>
      <c r="C14" s="19"/>
      <c r="D14" s="19"/>
      <c r="E14" s="24"/>
      <c r="F14" s="25"/>
      <c r="G14" s="24"/>
      <c r="H14" s="14"/>
      <c r="I14" s="14"/>
    </row>
    <row r="15" spans="1:9" x14ac:dyDescent="0.2">
      <c r="A15" s="26" t="s">
        <v>23</v>
      </c>
      <c r="B15" s="26"/>
      <c r="C15" s="26"/>
      <c r="D15" s="26"/>
      <c r="E15" s="27">
        <v>0</v>
      </c>
      <c r="F15" s="27">
        <v>0</v>
      </c>
      <c r="G15" s="27"/>
      <c r="H15" s="14"/>
      <c r="I15" s="14"/>
    </row>
    <row r="17" spans="1:7" x14ac:dyDescent="0.2">
      <c r="A17" s="14" t="s">
        <v>26</v>
      </c>
    </row>
    <row r="18" spans="1:7" x14ac:dyDescent="0.2">
      <c r="A18" s="14" t="s">
        <v>78</v>
      </c>
    </row>
    <row r="19" spans="1:7" ht="30.75" customHeight="1" x14ac:dyDescent="0.2">
      <c r="A19" s="68" t="s">
        <v>79</v>
      </c>
      <c r="B19" s="69"/>
      <c r="C19" s="69"/>
      <c r="D19" s="69"/>
      <c r="E19" s="69"/>
      <c r="F19" s="69"/>
      <c r="G19" s="69"/>
    </row>
    <row r="21" spans="1:7" x14ac:dyDescent="0.2">
      <c r="A21" s="14" t="s">
        <v>27</v>
      </c>
    </row>
    <row r="22" spans="1:7" x14ac:dyDescent="0.2">
      <c r="A22" s="14" t="s">
        <v>28</v>
      </c>
    </row>
    <row r="23" spans="1:7" x14ac:dyDescent="0.2">
      <c r="A23" s="14" t="s">
        <v>29</v>
      </c>
      <c r="B23" s="14"/>
      <c r="C23" s="29" t="s">
        <v>31</v>
      </c>
      <c r="D23" s="14" t="s">
        <v>80</v>
      </c>
    </row>
    <row r="24" spans="1:7" x14ac:dyDescent="0.2">
      <c r="A24" s="7" t="s">
        <v>60</v>
      </c>
      <c r="C24" s="38" t="s">
        <v>81</v>
      </c>
      <c r="D24" s="30">
        <v>94.787999999999997</v>
      </c>
    </row>
    <row r="25" spans="1:7" x14ac:dyDescent="0.2">
      <c r="A25" s="7" t="s">
        <v>67</v>
      </c>
      <c r="C25" s="38" t="s">
        <v>81</v>
      </c>
      <c r="D25" s="30">
        <v>15.6675</v>
      </c>
    </row>
    <row r="26" spans="1:7" x14ac:dyDescent="0.2">
      <c r="A26" s="7" t="s">
        <v>61</v>
      </c>
      <c r="C26" s="38" t="s">
        <v>81</v>
      </c>
      <c r="D26" s="30">
        <v>84.032899999999998</v>
      </c>
    </row>
    <row r="27" spans="1:7" x14ac:dyDescent="0.2">
      <c r="A27" s="7" t="s">
        <v>68</v>
      </c>
      <c r="C27" s="38" t="s">
        <v>81</v>
      </c>
      <c r="D27" s="30">
        <v>14.163500000000001</v>
      </c>
    </row>
    <row r="29" spans="1:7" x14ac:dyDescent="0.2">
      <c r="A29" s="7" t="s">
        <v>41</v>
      </c>
    </row>
    <row r="30" spans="1:7" x14ac:dyDescent="0.2">
      <c r="A30" s="7" t="s">
        <v>82</v>
      </c>
    </row>
    <row r="32" spans="1:7" x14ac:dyDescent="0.2">
      <c r="A32" s="14" t="s">
        <v>42</v>
      </c>
      <c r="D32" s="29" t="s">
        <v>43</v>
      </c>
    </row>
    <row r="34" spans="1:7" x14ac:dyDescent="0.2">
      <c r="A34" s="14" t="s">
        <v>54</v>
      </c>
      <c r="D34" s="39" t="s">
        <v>81</v>
      </c>
    </row>
    <row r="35" spans="1:7" x14ac:dyDescent="0.2">
      <c r="A35" s="7" t="s">
        <v>83</v>
      </c>
      <c r="D35" s="31"/>
    </row>
    <row r="36" spans="1:7" x14ac:dyDescent="0.2">
      <c r="D36" s="31"/>
    </row>
    <row r="37" spans="1:7" x14ac:dyDescent="0.2">
      <c r="A37" s="14" t="s">
        <v>55</v>
      </c>
      <c r="D37" s="29" t="s">
        <v>43</v>
      </c>
    </row>
    <row r="38" spans="1:7" x14ac:dyDescent="0.2">
      <c r="A38" s="7" t="s">
        <v>45</v>
      </c>
    </row>
    <row r="39" spans="1:7" x14ac:dyDescent="0.2">
      <c r="A39" s="40" t="s">
        <v>46</v>
      </c>
    </row>
    <row r="41" spans="1:7" ht="25.5" customHeight="1" x14ac:dyDescent="0.3">
      <c r="A41" s="66" t="s">
        <v>84</v>
      </c>
      <c r="B41" s="67"/>
      <c r="C41" s="67"/>
      <c r="D41" s="67"/>
      <c r="E41" s="67"/>
      <c r="F41" s="67"/>
      <c r="G41" s="67"/>
    </row>
    <row r="43" spans="1:7" ht="45.75" customHeight="1" x14ac:dyDescent="0.3">
      <c r="A43" s="66" t="s">
        <v>147</v>
      </c>
      <c r="B43" s="67"/>
      <c r="C43" s="67"/>
      <c r="D43" s="67"/>
      <c r="E43" s="67"/>
      <c r="F43" s="67"/>
      <c r="G43" s="67"/>
    </row>
    <row r="45" spans="1:7" ht="35.25" customHeight="1" x14ac:dyDescent="0.3">
      <c r="A45" s="66" t="s">
        <v>85</v>
      </c>
      <c r="B45" s="67"/>
      <c r="C45" s="67"/>
      <c r="D45" s="67"/>
      <c r="E45" s="67"/>
      <c r="F45" s="67"/>
      <c r="G45" s="67"/>
    </row>
    <row r="46" spans="1:7" x14ac:dyDescent="0.2">
      <c r="A46" s="40" t="s">
        <v>48</v>
      </c>
    </row>
    <row r="48" spans="1:7" ht="27" customHeight="1" x14ac:dyDescent="0.3">
      <c r="A48" s="66" t="s">
        <v>86</v>
      </c>
      <c r="B48" s="67"/>
      <c r="C48" s="67"/>
      <c r="D48" s="67"/>
      <c r="E48" s="67"/>
      <c r="F48" s="67"/>
      <c r="G48" s="67"/>
    </row>
    <row r="50" spans="1:11" x14ac:dyDescent="0.2">
      <c r="A50" s="14" t="s">
        <v>87</v>
      </c>
    </row>
    <row r="51" spans="1:11" ht="46.5" customHeight="1" x14ac:dyDescent="0.3">
      <c r="A51" s="70" t="s">
        <v>88</v>
      </c>
      <c r="B51" s="65"/>
      <c r="C51" s="65"/>
      <c r="D51" s="65"/>
      <c r="E51" s="65"/>
      <c r="F51" s="65"/>
      <c r="G51" s="65"/>
    </row>
    <row r="52" spans="1:11" x14ac:dyDescent="0.2">
      <c r="A52" s="36"/>
    </row>
    <row r="53" spans="1:11" ht="24.75" customHeight="1" x14ac:dyDescent="0.2">
      <c r="A53" s="64" t="s">
        <v>89</v>
      </c>
      <c r="B53" s="64"/>
      <c r="C53" s="64"/>
      <c r="D53" s="64"/>
      <c r="E53" s="64"/>
      <c r="F53" s="64"/>
      <c r="G53" s="64"/>
    </row>
    <row r="55" spans="1:11" s="1" customFormat="1" ht="13.8" x14ac:dyDescent="0.2">
      <c r="A55" s="62" t="s">
        <v>90</v>
      </c>
      <c r="B55" s="63"/>
      <c r="C55" s="63"/>
      <c r="D55" s="63"/>
      <c r="E55" s="63"/>
      <c r="F55" s="63"/>
      <c r="G55" s="63"/>
      <c r="I55" s="5"/>
      <c r="J55" s="5"/>
      <c r="K55" s="5"/>
    </row>
    <row r="56" spans="1:11" ht="11.4" x14ac:dyDescent="0.2">
      <c r="A56" s="8" t="s">
        <v>6</v>
      </c>
      <c r="I56" s="5"/>
      <c r="J56" s="5"/>
      <c r="K56" s="5"/>
    </row>
    <row r="57" spans="1:11" s="1" customFormat="1" ht="20.399999999999999" x14ac:dyDescent="0.2">
      <c r="A57" s="6" t="s">
        <v>2</v>
      </c>
      <c r="B57" s="6" t="s">
        <v>0</v>
      </c>
      <c r="C57" s="13" t="s">
        <v>25</v>
      </c>
      <c r="D57" s="13" t="s">
        <v>1</v>
      </c>
      <c r="E57" s="37" t="s">
        <v>5</v>
      </c>
      <c r="F57" s="12" t="s">
        <v>3</v>
      </c>
      <c r="G57" s="12" t="s">
        <v>4</v>
      </c>
    </row>
    <row r="58" spans="1:11" x14ac:dyDescent="0.2">
      <c r="A58" s="15" t="s">
        <v>7</v>
      </c>
      <c r="B58" s="16"/>
      <c r="C58" s="16"/>
      <c r="D58" s="16"/>
      <c r="E58" s="17"/>
      <c r="F58" s="18"/>
      <c r="G58" s="17"/>
    </row>
    <row r="59" spans="1:11" x14ac:dyDescent="0.2">
      <c r="A59" s="19" t="s">
        <v>8</v>
      </c>
      <c r="B59" s="20"/>
      <c r="C59" s="20"/>
      <c r="D59" s="20"/>
      <c r="E59" s="21"/>
      <c r="F59" s="22"/>
      <c r="G59" s="21"/>
    </row>
    <row r="60" spans="1:11" x14ac:dyDescent="0.2">
      <c r="A60" s="20" t="s">
        <v>52</v>
      </c>
      <c r="B60" s="20" t="s">
        <v>51</v>
      </c>
      <c r="C60" s="20" t="s">
        <v>53</v>
      </c>
      <c r="D60" s="23">
        <v>940</v>
      </c>
      <c r="E60" s="24">
        <v>2900.7884931999997</v>
      </c>
      <c r="F60" s="22">
        <v>100</v>
      </c>
      <c r="G60" s="21">
        <v>4.165</v>
      </c>
    </row>
    <row r="61" spans="1:11" x14ac:dyDescent="0.2">
      <c r="A61" s="19" t="s">
        <v>13</v>
      </c>
      <c r="B61" s="19"/>
      <c r="C61" s="19"/>
      <c r="D61" s="19"/>
      <c r="E61" s="24">
        <f>SUM(E59:E60)</f>
        <v>2900.7884931999997</v>
      </c>
      <c r="F61" s="25">
        <f>SUM(F59:F60)</f>
        <v>100</v>
      </c>
      <c r="G61" s="24"/>
      <c r="H61" s="14"/>
      <c r="I61" s="14"/>
    </row>
    <row r="62" spans="1:11" x14ac:dyDescent="0.2">
      <c r="A62" s="20"/>
      <c r="B62" s="20"/>
      <c r="C62" s="20"/>
      <c r="D62" s="20"/>
      <c r="E62" s="21"/>
      <c r="F62" s="22"/>
      <c r="G62" s="21"/>
    </row>
    <row r="63" spans="1:11" x14ac:dyDescent="0.2">
      <c r="A63" s="19" t="s">
        <v>22</v>
      </c>
      <c r="B63" s="19"/>
      <c r="C63" s="19"/>
      <c r="D63" s="19"/>
      <c r="E63" s="24">
        <v>2900.7884931999997</v>
      </c>
      <c r="F63" s="25">
        <f>F61</f>
        <v>100</v>
      </c>
      <c r="G63" s="24"/>
      <c r="H63" s="14"/>
      <c r="I63" s="14"/>
    </row>
    <row r="64" spans="1:11" x14ac:dyDescent="0.2">
      <c r="A64" s="19"/>
      <c r="B64" s="19"/>
      <c r="C64" s="19"/>
      <c r="D64" s="19"/>
      <c r="E64" s="24"/>
      <c r="F64" s="25"/>
      <c r="G64" s="24"/>
      <c r="H64" s="14"/>
      <c r="I64" s="14"/>
    </row>
    <row r="65" spans="1:9" x14ac:dyDescent="0.2">
      <c r="A65" s="19" t="s">
        <v>24</v>
      </c>
      <c r="B65" s="19"/>
      <c r="C65" s="19"/>
      <c r="D65" s="19"/>
      <c r="E65" s="42">
        <v>0</v>
      </c>
      <c r="F65" s="42">
        <v>0</v>
      </c>
      <c r="G65" s="24"/>
      <c r="H65" s="14"/>
      <c r="I65" s="14"/>
    </row>
    <row r="66" spans="1:9" x14ac:dyDescent="0.2">
      <c r="A66" s="19"/>
      <c r="B66" s="19"/>
      <c r="C66" s="19"/>
      <c r="D66" s="19"/>
      <c r="E66" s="24"/>
      <c r="F66" s="25"/>
      <c r="G66" s="24"/>
      <c r="H66" s="14"/>
      <c r="I66" s="14"/>
    </row>
    <row r="67" spans="1:9" x14ac:dyDescent="0.2">
      <c r="A67" s="26" t="s">
        <v>23</v>
      </c>
      <c r="B67" s="26"/>
      <c r="C67" s="26"/>
      <c r="D67" s="26"/>
      <c r="E67" s="27">
        <v>2900.7884931999997</v>
      </c>
      <c r="F67" s="28">
        <v>100</v>
      </c>
      <c r="G67" s="27"/>
      <c r="H67" s="14"/>
      <c r="I67" s="14"/>
    </row>
    <row r="69" spans="1:9" x14ac:dyDescent="0.2">
      <c r="A69" s="14" t="s">
        <v>26</v>
      </c>
    </row>
    <row r="70" spans="1:9" x14ac:dyDescent="0.2">
      <c r="A70" s="14" t="s">
        <v>91</v>
      </c>
    </row>
    <row r="71" spans="1:9" x14ac:dyDescent="0.2">
      <c r="A71" s="71" t="s">
        <v>92</v>
      </c>
      <c r="B71" s="71"/>
      <c r="C71" s="71"/>
      <c r="D71" s="71"/>
      <c r="E71" s="71"/>
      <c r="F71" s="71"/>
      <c r="G71" s="71"/>
    </row>
    <row r="73" spans="1:9" x14ac:dyDescent="0.2">
      <c r="A73" s="14" t="s">
        <v>27</v>
      </c>
    </row>
    <row r="74" spans="1:9" x14ac:dyDescent="0.2">
      <c r="A74" s="14" t="s">
        <v>28</v>
      </c>
    </row>
    <row r="75" spans="1:9" x14ac:dyDescent="0.2">
      <c r="A75" s="14" t="s">
        <v>29</v>
      </c>
      <c r="B75" s="14"/>
      <c r="C75" s="29" t="s">
        <v>31</v>
      </c>
      <c r="D75" s="14" t="s">
        <v>30</v>
      </c>
    </row>
    <row r="76" spans="1:9" x14ac:dyDescent="0.2">
      <c r="A76" s="7" t="s">
        <v>60</v>
      </c>
      <c r="C76" s="30">
        <v>0.77910000000000001</v>
      </c>
      <c r="D76" s="30">
        <v>0.83540000000000003</v>
      </c>
    </row>
    <row r="77" spans="1:9" x14ac:dyDescent="0.2">
      <c r="A77" s="7" t="s">
        <v>67</v>
      </c>
      <c r="C77" s="30">
        <v>0.13139999999999999</v>
      </c>
      <c r="D77" s="30">
        <v>0.1409</v>
      </c>
    </row>
    <row r="78" spans="1:9" x14ac:dyDescent="0.2">
      <c r="A78" s="7" t="s">
        <v>61</v>
      </c>
      <c r="C78" s="30">
        <v>0.82530000000000003</v>
      </c>
      <c r="D78" s="30">
        <v>0.88490000000000002</v>
      </c>
    </row>
    <row r="79" spans="1:9" x14ac:dyDescent="0.2">
      <c r="A79" s="7" t="s">
        <v>68</v>
      </c>
      <c r="C79" s="30">
        <v>0.14169999999999999</v>
      </c>
      <c r="D79" s="30">
        <v>0.15190000000000001</v>
      </c>
    </row>
    <row r="81" spans="1:9" x14ac:dyDescent="0.2">
      <c r="A81" s="7" t="s">
        <v>41</v>
      </c>
    </row>
    <row r="83" spans="1:9" x14ac:dyDescent="0.2">
      <c r="A83" s="14" t="s">
        <v>93</v>
      </c>
      <c r="D83" s="29" t="s">
        <v>43</v>
      </c>
    </row>
    <row r="84" spans="1:9" x14ac:dyDescent="0.2">
      <c r="A84" s="7" t="s">
        <v>45</v>
      </c>
    </row>
    <row r="85" spans="1:9" x14ac:dyDescent="0.2">
      <c r="A85" s="40" t="s">
        <v>46</v>
      </c>
    </row>
    <row r="87" spans="1:9" s="1" customFormat="1" ht="13.8" x14ac:dyDescent="0.2">
      <c r="A87" s="62" t="s">
        <v>94</v>
      </c>
      <c r="B87" s="63"/>
      <c r="C87" s="63"/>
      <c r="D87" s="63"/>
      <c r="E87" s="63"/>
      <c r="F87" s="63"/>
      <c r="G87" s="63"/>
    </row>
    <row r="88" spans="1:9" x14ac:dyDescent="0.2">
      <c r="A88" s="8" t="s">
        <v>6</v>
      </c>
    </row>
    <row r="89" spans="1:9" s="1" customFormat="1" ht="20.399999999999999" x14ac:dyDescent="0.2">
      <c r="A89" s="6" t="s">
        <v>2</v>
      </c>
      <c r="B89" s="6" t="s">
        <v>0</v>
      </c>
      <c r="C89" s="13" t="s">
        <v>25</v>
      </c>
      <c r="D89" s="13" t="s">
        <v>1</v>
      </c>
      <c r="E89" s="37" t="s">
        <v>5</v>
      </c>
      <c r="F89" s="12" t="s">
        <v>3</v>
      </c>
      <c r="G89" s="12" t="s">
        <v>4</v>
      </c>
    </row>
    <row r="90" spans="1:9" x14ac:dyDescent="0.2">
      <c r="A90" s="15" t="s">
        <v>7</v>
      </c>
      <c r="B90" s="16"/>
      <c r="C90" s="16"/>
      <c r="D90" s="16"/>
      <c r="E90" s="17"/>
      <c r="F90" s="18"/>
      <c r="G90" s="17"/>
    </row>
    <row r="91" spans="1:9" x14ac:dyDescent="0.2">
      <c r="A91" s="19" t="s">
        <v>8</v>
      </c>
      <c r="B91" s="20"/>
      <c r="C91" s="20"/>
      <c r="D91" s="20"/>
      <c r="E91" s="21"/>
      <c r="F91" s="22"/>
      <c r="G91" s="21"/>
    </row>
    <row r="92" spans="1:9" ht="20.399999999999999" x14ac:dyDescent="0.2">
      <c r="A92" s="20" t="s">
        <v>58</v>
      </c>
      <c r="B92" s="20" t="s">
        <v>57</v>
      </c>
      <c r="C92" s="43" t="s">
        <v>95</v>
      </c>
      <c r="D92" s="23">
        <v>682</v>
      </c>
      <c r="E92" s="21">
        <v>0</v>
      </c>
      <c r="F92" s="22">
        <v>100</v>
      </c>
      <c r="G92" s="21">
        <v>0</v>
      </c>
    </row>
    <row r="93" spans="1:9" x14ac:dyDescent="0.2">
      <c r="A93" s="19" t="s">
        <v>13</v>
      </c>
      <c r="B93" s="19"/>
      <c r="C93" s="19"/>
      <c r="D93" s="19"/>
      <c r="E93" s="24">
        <v>0</v>
      </c>
      <c r="F93" s="25">
        <v>100</v>
      </c>
      <c r="G93" s="24"/>
      <c r="H93" s="14"/>
      <c r="I93" s="14"/>
    </row>
    <row r="94" spans="1:9" x14ac:dyDescent="0.2">
      <c r="A94" s="20"/>
      <c r="B94" s="20"/>
      <c r="C94" s="20"/>
      <c r="D94" s="20"/>
      <c r="E94" s="21"/>
      <c r="F94" s="22"/>
      <c r="G94" s="21"/>
    </row>
    <row r="95" spans="1:9" x14ac:dyDescent="0.2">
      <c r="A95" s="19" t="s">
        <v>22</v>
      </c>
      <c r="B95" s="19"/>
      <c r="C95" s="19"/>
      <c r="D95" s="19"/>
      <c r="E95" s="24">
        <v>0</v>
      </c>
      <c r="F95" s="25">
        <v>100</v>
      </c>
      <c r="G95" s="24"/>
      <c r="H95" s="14"/>
      <c r="I95" s="14"/>
    </row>
    <row r="96" spans="1:9" x14ac:dyDescent="0.2">
      <c r="A96" s="19"/>
      <c r="B96" s="19"/>
      <c r="C96" s="19"/>
      <c r="D96" s="19"/>
      <c r="E96" s="24"/>
      <c r="F96" s="25"/>
      <c r="G96" s="24"/>
      <c r="H96" s="14"/>
      <c r="I96" s="14"/>
    </row>
    <row r="97" spans="1:9" x14ac:dyDescent="0.2">
      <c r="A97" s="19" t="s">
        <v>24</v>
      </c>
      <c r="B97" s="19"/>
      <c r="C97" s="19"/>
      <c r="D97" s="19"/>
      <c r="E97" s="42">
        <v>0</v>
      </c>
      <c r="F97" s="42">
        <v>0</v>
      </c>
      <c r="G97" s="24"/>
      <c r="H97" s="14"/>
      <c r="I97" s="14"/>
    </row>
    <row r="98" spans="1:9" x14ac:dyDescent="0.2">
      <c r="A98" s="19"/>
      <c r="B98" s="19"/>
      <c r="C98" s="19"/>
      <c r="D98" s="19"/>
      <c r="E98" s="24"/>
      <c r="F98" s="25"/>
      <c r="G98" s="24"/>
      <c r="H98" s="14"/>
      <c r="I98" s="14"/>
    </row>
    <row r="99" spans="1:9" x14ac:dyDescent="0.2">
      <c r="A99" s="26" t="s">
        <v>23</v>
      </c>
      <c r="B99" s="26"/>
      <c r="C99" s="26"/>
      <c r="D99" s="26"/>
      <c r="E99" s="27">
        <v>0</v>
      </c>
      <c r="F99" s="28">
        <v>100</v>
      </c>
      <c r="G99" s="27"/>
      <c r="H99" s="14"/>
      <c r="I99" s="14"/>
    </row>
    <row r="101" spans="1:9" x14ac:dyDescent="0.2">
      <c r="A101" s="14" t="s">
        <v>26</v>
      </c>
    </row>
    <row r="102" spans="1:9" x14ac:dyDescent="0.2">
      <c r="A102" s="14" t="s">
        <v>91</v>
      </c>
    </row>
    <row r="103" spans="1:9" ht="25.5" customHeight="1" x14ac:dyDescent="0.2">
      <c r="A103" s="72" t="s">
        <v>96</v>
      </c>
      <c r="B103" s="72"/>
      <c r="C103" s="72"/>
      <c r="D103" s="72"/>
      <c r="E103" s="72"/>
      <c r="F103" s="72"/>
      <c r="G103" s="72"/>
    </row>
    <row r="105" spans="1:9" x14ac:dyDescent="0.2">
      <c r="A105" s="14" t="s">
        <v>27</v>
      </c>
    </row>
    <row r="106" spans="1:9" x14ac:dyDescent="0.2">
      <c r="A106" s="14" t="s">
        <v>28</v>
      </c>
    </row>
    <row r="107" spans="1:9" x14ac:dyDescent="0.2">
      <c r="A107" s="14" t="s">
        <v>29</v>
      </c>
      <c r="B107" s="14"/>
      <c r="C107" s="29" t="s">
        <v>31</v>
      </c>
      <c r="D107" s="14" t="s">
        <v>30</v>
      </c>
    </row>
    <row r="108" spans="1:9" x14ac:dyDescent="0.2">
      <c r="A108" s="7" t="s">
        <v>60</v>
      </c>
      <c r="C108" s="30">
        <v>0</v>
      </c>
      <c r="D108" s="30">
        <v>0</v>
      </c>
    </row>
    <row r="109" spans="1:9" x14ac:dyDescent="0.2">
      <c r="A109" s="7" t="s">
        <v>67</v>
      </c>
      <c r="C109" s="30">
        <v>0</v>
      </c>
      <c r="D109" s="30">
        <v>0</v>
      </c>
    </row>
    <row r="110" spans="1:9" x14ac:dyDescent="0.2">
      <c r="A110" s="7" t="s">
        <v>61</v>
      </c>
      <c r="C110" s="30">
        <v>0</v>
      </c>
      <c r="D110" s="30">
        <v>0</v>
      </c>
    </row>
    <row r="111" spans="1:9" x14ac:dyDescent="0.2">
      <c r="A111" s="7" t="s">
        <v>68</v>
      </c>
      <c r="C111" s="30">
        <v>0</v>
      </c>
      <c r="D111" s="30">
        <v>0</v>
      </c>
    </row>
    <row r="113" spans="1:9" x14ac:dyDescent="0.2">
      <c r="A113" s="7" t="s">
        <v>41</v>
      </c>
    </row>
    <row r="115" spans="1:9" s="10" customFormat="1" ht="15.75" customHeight="1" x14ac:dyDescent="0.3">
      <c r="A115" s="64" t="s">
        <v>93</v>
      </c>
      <c r="B115" s="65"/>
      <c r="C115" s="65"/>
      <c r="D115" s="29" t="s">
        <v>43</v>
      </c>
      <c r="F115" s="11"/>
      <c r="H115" s="7"/>
      <c r="I115" s="7"/>
    </row>
    <row r="116" spans="1:9" s="10" customFormat="1" x14ac:dyDescent="0.2">
      <c r="A116" s="7" t="s">
        <v>45</v>
      </c>
      <c r="B116" s="7"/>
      <c r="C116" s="7"/>
      <c r="D116" s="7"/>
      <c r="F116" s="11"/>
      <c r="H116" s="7"/>
      <c r="I116" s="7"/>
    </row>
    <row r="117" spans="1:9" s="10" customFormat="1" x14ac:dyDescent="0.2">
      <c r="A117" s="40" t="s">
        <v>46</v>
      </c>
      <c r="B117" s="7"/>
      <c r="C117" s="7"/>
      <c r="D117" s="7"/>
      <c r="F117" s="11"/>
      <c r="H117" s="7"/>
      <c r="I117" s="7"/>
    </row>
  </sheetData>
  <mergeCells count="13">
    <mergeCell ref="A115:C115"/>
    <mergeCell ref="A51:G51"/>
    <mergeCell ref="A53:G53"/>
    <mergeCell ref="A55:G55"/>
    <mergeCell ref="A71:G71"/>
    <mergeCell ref="A87:G87"/>
    <mergeCell ref="A103:G103"/>
    <mergeCell ref="A48:G48"/>
    <mergeCell ref="A1:G1"/>
    <mergeCell ref="A19:G19"/>
    <mergeCell ref="A41:G41"/>
    <mergeCell ref="A43:G43"/>
    <mergeCell ref="A45:G45"/>
  </mergeCells>
  <conditionalFormatting sqref="F2:F3 F5:F6 F10 F12 F14 F16:F18 F20:F40 F42 F44 F46:F47 F49:F50 F52 F54 F56 F72:F86 F88 F104:F65529">
    <cfRule type="cellIs" dxfId="24" priority="5" stopIfTrue="1" operator="between">
      <formula>0.009</formula>
      <formula>-0.009</formula>
    </cfRule>
  </conditionalFormatting>
  <conditionalFormatting sqref="F58:F64">
    <cfRule type="cellIs" dxfId="23" priority="1" stopIfTrue="1" operator="between">
      <formula>0.009</formula>
      <formula>-0.009</formula>
    </cfRule>
  </conditionalFormatting>
  <conditionalFormatting sqref="F66:F70">
    <cfRule type="cellIs" dxfId="22" priority="4" stopIfTrue="1" operator="between">
      <formula>0.009</formula>
      <formula>-0.009</formula>
    </cfRule>
  </conditionalFormatting>
  <conditionalFormatting sqref="F90:F96">
    <cfRule type="cellIs" dxfId="21" priority="3" stopIfTrue="1" operator="between">
      <formula>0.009</formula>
      <formula>-0.009</formula>
    </cfRule>
  </conditionalFormatting>
  <conditionalFormatting sqref="F98:F102">
    <cfRule type="cellIs" dxfId="20" priority="2" stopIfTrue="1" operator="between">
      <formula>0.009</formula>
      <formula>-0.009</formula>
    </cfRule>
  </conditionalFormatting>
  <hyperlinks>
    <hyperlink ref="A39" r:id="rId1" tooltip="https://www.franklintempletonindia.com/investor/reports" xr:uid="{00000000-0004-0000-0900-000000000000}"/>
    <hyperlink ref="A85" r:id="rId2" tooltip="https://www.franklintempletonindia.com/investor/reports" xr:uid="{00000000-0004-0000-0900-000001000000}"/>
    <hyperlink ref="A46" r:id="rId3" xr:uid="{00000000-0004-0000-0900-000002000000}"/>
    <hyperlink ref="A117" r:id="rId4" tooltip="https://www.franklintempletonindia.com/investor/reports" xr:uid="{00000000-0004-0000-0900-000003000000}"/>
  </hyperlinks>
  <pageMargins left="0.7" right="0.7" top="0.75" bottom="0.75" header="0.3" footer="0.3"/>
  <pageSetup paperSize="9" scale="40" orientation="portrait" r:id="rId5"/>
  <headerFooter>
    <oddFooter>&amp;C&amp;1#&amp;"Calibri"&amp;10&amp;K000000PUBLIC</oddFooter>
    <evenFooter>&amp;LPUBLIC</evenFooter>
    <firstFooter>&amp;LPUBLIC</firstFooter>
  </headerFooter>
  <colBreaks count="2" manualBreakCount="2">
    <brk id="8" max="141" man="1"/>
    <brk id="9"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6"/>
  <sheetViews>
    <sheetView showGridLines="0" zoomScaleNormal="100" zoomScaleSheetLayoutView="100" workbookViewId="0">
      <selection sqref="A1:G1"/>
    </sheetView>
  </sheetViews>
  <sheetFormatPr defaultColWidth="9.33203125" defaultRowHeight="10.199999999999999" x14ac:dyDescent="0.2"/>
  <cols>
    <col min="1" max="1" width="38.6640625" style="7" bestFit="1" customWidth="1"/>
    <col min="2" max="2" width="60" style="7" customWidth="1"/>
    <col min="3" max="3" width="15.33203125" style="7" bestFit="1" customWidth="1"/>
    <col min="4" max="4" width="14.6640625" style="7" bestFit="1" customWidth="1"/>
    <col min="5" max="5" width="25.5546875" style="10" customWidth="1"/>
    <col min="6" max="6" width="13.5546875" style="11" bestFit="1" customWidth="1"/>
    <col min="7" max="7" width="13.109375" style="10" customWidth="1"/>
    <col min="8" max="16384" width="9.33203125" style="7"/>
  </cols>
  <sheetData>
    <row r="1" spans="1:9" s="1" customFormat="1" ht="15" customHeight="1" x14ac:dyDescent="0.2">
      <c r="A1" s="62" t="s">
        <v>97</v>
      </c>
      <c r="B1" s="63"/>
      <c r="C1" s="63"/>
      <c r="D1" s="63"/>
      <c r="E1" s="63"/>
      <c r="F1" s="63"/>
      <c r="G1" s="63"/>
    </row>
    <row r="2" spans="1:9" s="1" customFormat="1" ht="12" x14ac:dyDescent="0.25">
      <c r="A2" s="32" t="s">
        <v>49</v>
      </c>
      <c r="E2" s="5"/>
      <c r="F2" s="9"/>
      <c r="G2" s="10"/>
    </row>
    <row r="3" spans="1:9" s="1" customFormat="1" ht="12" x14ac:dyDescent="0.2">
      <c r="A3" s="8" t="s">
        <v>6</v>
      </c>
      <c r="B3" s="2"/>
      <c r="C3" s="3"/>
      <c r="D3" s="3"/>
      <c r="E3" s="4"/>
      <c r="F3" s="9"/>
      <c r="G3" s="10"/>
    </row>
    <row r="4" spans="1:9" s="1" customFormat="1" ht="37.5" customHeight="1" x14ac:dyDescent="0.2">
      <c r="A4" s="6" t="s">
        <v>2</v>
      </c>
      <c r="B4" s="6" t="s">
        <v>0</v>
      </c>
      <c r="C4" s="13" t="s">
        <v>25</v>
      </c>
      <c r="D4" s="13" t="s">
        <v>1</v>
      </c>
      <c r="E4" s="37" t="s">
        <v>5</v>
      </c>
      <c r="F4" s="12" t="s">
        <v>3</v>
      </c>
      <c r="G4" s="12" t="s">
        <v>4</v>
      </c>
    </row>
    <row r="5" spans="1:9" x14ac:dyDescent="0.2">
      <c r="A5" s="19" t="s">
        <v>24</v>
      </c>
      <c r="B5" s="19"/>
      <c r="C5" s="19"/>
      <c r="D5" s="19"/>
      <c r="E5" s="24">
        <v>0</v>
      </c>
      <c r="F5" s="33">
        <v>100</v>
      </c>
      <c r="G5" s="24"/>
      <c r="H5" s="14"/>
      <c r="I5" s="14"/>
    </row>
    <row r="6" spans="1:9" x14ac:dyDescent="0.2">
      <c r="A6" s="19"/>
      <c r="B6" s="19"/>
      <c r="C6" s="19"/>
      <c r="D6" s="19"/>
      <c r="E6" s="24"/>
      <c r="F6" s="25"/>
      <c r="G6" s="24"/>
      <c r="H6" s="14"/>
      <c r="I6" s="14"/>
    </row>
    <row r="7" spans="1:9" x14ac:dyDescent="0.2">
      <c r="A7" s="26" t="s">
        <v>23</v>
      </c>
      <c r="B7" s="26"/>
      <c r="C7" s="26"/>
      <c r="D7" s="26"/>
      <c r="E7" s="27">
        <v>0</v>
      </c>
      <c r="F7" s="27">
        <v>100</v>
      </c>
      <c r="G7" s="27"/>
      <c r="H7" s="14"/>
      <c r="I7" s="14"/>
    </row>
    <row r="9" spans="1:9" x14ac:dyDescent="0.2">
      <c r="A9" s="14" t="s">
        <v>27</v>
      </c>
    </row>
    <row r="10" spans="1:9" x14ac:dyDescent="0.2">
      <c r="A10" s="14" t="s">
        <v>28</v>
      </c>
    </row>
    <row r="11" spans="1:9" s="11" customFormat="1" x14ac:dyDescent="0.2">
      <c r="A11" s="14" t="s">
        <v>29</v>
      </c>
      <c r="B11" s="14"/>
      <c r="C11" s="29" t="s">
        <v>31</v>
      </c>
      <c r="D11" s="14" t="s">
        <v>80</v>
      </c>
      <c r="E11" s="10"/>
      <c r="G11" s="10"/>
      <c r="H11" s="7"/>
      <c r="I11" s="7"/>
    </row>
    <row r="12" spans="1:9" s="11" customFormat="1" x14ac:dyDescent="0.2">
      <c r="A12" s="7" t="s">
        <v>60</v>
      </c>
      <c r="B12" s="7"/>
      <c r="C12" s="38" t="s">
        <v>81</v>
      </c>
      <c r="D12" s="44">
        <v>32.607100000000003</v>
      </c>
      <c r="E12" s="10"/>
      <c r="G12" s="10"/>
      <c r="H12" s="7"/>
      <c r="I12" s="7"/>
    </row>
    <row r="13" spans="1:9" s="11" customFormat="1" x14ac:dyDescent="0.2">
      <c r="A13" s="7" t="s">
        <v>62</v>
      </c>
      <c r="B13" s="7"/>
      <c r="C13" s="38" t="s">
        <v>81</v>
      </c>
      <c r="D13" s="44">
        <v>15.0351</v>
      </c>
      <c r="E13" s="10"/>
      <c r="G13" s="10"/>
      <c r="H13" s="7"/>
      <c r="I13" s="7"/>
    </row>
    <row r="14" spans="1:9" s="11" customFormat="1" x14ac:dyDescent="0.2">
      <c r="A14" s="7" t="s">
        <v>63</v>
      </c>
      <c r="B14" s="7"/>
      <c r="C14" s="38" t="s">
        <v>81</v>
      </c>
      <c r="D14" s="44">
        <v>14.7667</v>
      </c>
      <c r="E14" s="10"/>
      <c r="G14" s="10"/>
      <c r="H14" s="7"/>
      <c r="I14" s="7"/>
    </row>
    <row r="15" spans="1:9" s="11" customFormat="1" x14ac:dyDescent="0.2">
      <c r="A15" s="7" t="s">
        <v>61</v>
      </c>
      <c r="B15" s="7"/>
      <c r="C15" s="38" t="s">
        <v>81</v>
      </c>
      <c r="D15" s="44">
        <v>28.6858</v>
      </c>
      <c r="E15" s="10"/>
      <c r="G15" s="10"/>
      <c r="H15" s="7"/>
      <c r="I15" s="7"/>
    </row>
    <row r="16" spans="1:9" s="11" customFormat="1" x14ac:dyDescent="0.2">
      <c r="A16" s="7" t="s">
        <v>64</v>
      </c>
      <c r="B16" s="7"/>
      <c r="C16" s="38" t="s">
        <v>81</v>
      </c>
      <c r="D16" s="44">
        <v>13.3317</v>
      </c>
      <c r="E16" s="10"/>
      <c r="G16" s="10"/>
      <c r="H16" s="7"/>
      <c r="I16" s="7"/>
    </row>
    <row r="17" spans="1:9" s="11" customFormat="1" x14ac:dyDescent="0.2">
      <c r="A17" s="7" t="s">
        <v>65</v>
      </c>
      <c r="B17" s="7"/>
      <c r="C17" s="38" t="s">
        <v>81</v>
      </c>
      <c r="D17" s="44">
        <v>13.100899999999999</v>
      </c>
      <c r="E17" s="10"/>
      <c r="G17" s="10"/>
      <c r="H17" s="7"/>
      <c r="I17" s="7"/>
    </row>
    <row r="19" spans="1:9" s="11" customFormat="1" x14ac:dyDescent="0.2">
      <c r="A19" s="7" t="s">
        <v>41</v>
      </c>
      <c r="B19" s="7"/>
      <c r="C19" s="7"/>
      <c r="D19" s="7"/>
      <c r="E19" s="10"/>
      <c r="G19" s="10"/>
      <c r="H19" s="7"/>
      <c r="I19" s="7"/>
    </row>
    <row r="20" spans="1:9" x14ac:dyDescent="0.2">
      <c r="A20" s="7" t="s">
        <v>82</v>
      </c>
    </row>
    <row r="22" spans="1:9" s="11" customFormat="1" x14ac:dyDescent="0.2">
      <c r="A22" s="14" t="s">
        <v>42</v>
      </c>
      <c r="B22" s="7"/>
      <c r="C22" s="7"/>
      <c r="D22" s="29" t="s">
        <v>43</v>
      </c>
      <c r="E22" s="10"/>
      <c r="G22" s="10"/>
      <c r="H22" s="7"/>
      <c r="I22" s="7"/>
    </row>
    <row r="24" spans="1:9" s="11" customFormat="1" x14ac:dyDescent="0.2">
      <c r="A24" s="14" t="s">
        <v>54</v>
      </c>
      <c r="B24" s="7"/>
      <c r="C24" s="7"/>
      <c r="D24" s="39" t="s">
        <v>81</v>
      </c>
      <c r="E24" s="10"/>
      <c r="G24" s="10"/>
      <c r="H24" s="7"/>
      <c r="I24" s="7"/>
    </row>
    <row r="25" spans="1:9" s="11" customFormat="1" x14ac:dyDescent="0.2">
      <c r="A25" s="7" t="s">
        <v>98</v>
      </c>
      <c r="B25" s="7"/>
      <c r="C25" s="7"/>
      <c r="D25" s="31"/>
      <c r="E25" s="10"/>
      <c r="G25" s="10"/>
      <c r="H25" s="7"/>
      <c r="I25" s="7"/>
    </row>
    <row r="27" spans="1:9" s="11" customFormat="1" x14ac:dyDescent="0.2">
      <c r="A27" s="14" t="s">
        <v>55</v>
      </c>
      <c r="B27" s="7"/>
      <c r="C27" s="7"/>
      <c r="D27" s="29" t="s">
        <v>43</v>
      </c>
      <c r="E27" s="10"/>
      <c r="G27" s="10"/>
      <c r="H27" s="7"/>
      <c r="I27" s="7"/>
    </row>
    <row r="28" spans="1:9" s="11" customFormat="1" x14ac:dyDescent="0.2">
      <c r="A28" s="7" t="s">
        <v>45</v>
      </c>
      <c r="B28" s="7"/>
      <c r="C28" s="7"/>
      <c r="D28" s="7"/>
      <c r="E28" s="10"/>
      <c r="G28" s="10"/>
      <c r="H28" s="7"/>
      <c r="I28" s="7"/>
    </row>
    <row r="29" spans="1:9" x14ac:dyDescent="0.2">
      <c r="A29" s="40" t="s">
        <v>46</v>
      </c>
    </row>
    <row r="31" spans="1:9" ht="24.75" customHeight="1" x14ac:dyDescent="0.3">
      <c r="A31" s="66" t="s">
        <v>99</v>
      </c>
      <c r="B31" s="67"/>
      <c r="C31" s="67"/>
      <c r="D31" s="67"/>
      <c r="E31" s="67"/>
      <c r="F31" s="67"/>
      <c r="G31" s="67"/>
    </row>
    <row r="33" spans="1:7" ht="39" customHeight="1" x14ac:dyDescent="0.3">
      <c r="A33" s="66" t="s">
        <v>100</v>
      </c>
      <c r="B33" s="67"/>
      <c r="C33" s="67"/>
      <c r="D33" s="67"/>
      <c r="E33" s="67"/>
      <c r="F33" s="67"/>
      <c r="G33" s="67"/>
    </row>
    <row r="34" spans="1:7" x14ac:dyDescent="0.2">
      <c r="A34" s="40" t="s">
        <v>48</v>
      </c>
    </row>
    <row r="36" spans="1:7" ht="24.75" customHeight="1" x14ac:dyDescent="0.3">
      <c r="A36" s="66" t="s">
        <v>101</v>
      </c>
      <c r="B36" s="67"/>
      <c r="C36" s="67"/>
      <c r="D36" s="67"/>
      <c r="E36" s="67"/>
      <c r="F36" s="67"/>
      <c r="G36" s="67"/>
    </row>
    <row r="38" spans="1:7" x14ac:dyDescent="0.2">
      <c r="A38" s="14" t="s">
        <v>102</v>
      </c>
    </row>
    <row r="39" spans="1:7" x14ac:dyDescent="0.2">
      <c r="A39" s="14"/>
    </row>
    <row r="40" spans="1:7" ht="47.25" customHeight="1" x14ac:dyDescent="0.2">
      <c r="A40" s="70" t="s">
        <v>103</v>
      </c>
      <c r="B40" s="70"/>
      <c r="C40" s="70"/>
      <c r="D40" s="70"/>
      <c r="E40" s="70"/>
      <c r="F40" s="70"/>
      <c r="G40" s="70"/>
    </row>
    <row r="41" spans="1:7" x14ac:dyDescent="0.2">
      <c r="A41" s="14"/>
    </row>
    <row r="42" spans="1:7" ht="27" customHeight="1" x14ac:dyDescent="0.2">
      <c r="A42" s="64" t="s">
        <v>89</v>
      </c>
      <c r="B42" s="64"/>
      <c r="C42" s="64"/>
      <c r="D42" s="64"/>
      <c r="E42" s="64"/>
      <c r="F42" s="64"/>
      <c r="G42" s="64"/>
    </row>
    <row r="44" spans="1:7" s="1" customFormat="1" ht="13.8" x14ac:dyDescent="0.2">
      <c r="A44" s="62" t="s">
        <v>104</v>
      </c>
      <c r="B44" s="63"/>
      <c r="C44" s="63"/>
      <c r="D44" s="63"/>
      <c r="E44" s="63"/>
      <c r="F44" s="63"/>
      <c r="G44" s="63"/>
    </row>
    <row r="45" spans="1:7" x14ac:dyDescent="0.2">
      <c r="A45" s="8" t="s">
        <v>6</v>
      </c>
    </row>
    <row r="46" spans="1:7" s="1" customFormat="1" ht="20.399999999999999" x14ac:dyDescent="0.2">
      <c r="A46" s="6" t="s">
        <v>2</v>
      </c>
      <c r="B46" s="6" t="s">
        <v>0</v>
      </c>
      <c r="C46" s="13" t="s">
        <v>25</v>
      </c>
      <c r="D46" s="13" t="s">
        <v>1</v>
      </c>
      <c r="E46" s="37" t="s">
        <v>5</v>
      </c>
      <c r="F46" s="12" t="s">
        <v>3</v>
      </c>
      <c r="G46" s="12" t="s">
        <v>4</v>
      </c>
    </row>
    <row r="47" spans="1:7" x14ac:dyDescent="0.2">
      <c r="A47" s="15" t="s">
        <v>7</v>
      </c>
      <c r="B47" s="16"/>
      <c r="C47" s="16"/>
      <c r="D47" s="16"/>
      <c r="E47" s="17"/>
      <c r="F47" s="18"/>
      <c r="G47" s="17"/>
    </row>
    <row r="48" spans="1:7" x14ac:dyDescent="0.2">
      <c r="A48" s="19" t="s">
        <v>8</v>
      </c>
      <c r="B48" s="20"/>
      <c r="C48" s="20"/>
      <c r="D48" s="20"/>
      <c r="E48" s="21"/>
      <c r="F48" s="22"/>
      <c r="G48" s="21"/>
    </row>
    <row r="49" spans="1:9" x14ac:dyDescent="0.2">
      <c r="A49" s="20" t="s">
        <v>52</v>
      </c>
      <c r="B49" s="20" t="s">
        <v>51</v>
      </c>
      <c r="C49" s="20" t="s">
        <v>53</v>
      </c>
      <c r="D49" s="23">
        <v>1510</v>
      </c>
      <c r="E49" s="24">
        <v>4659.7772602999994</v>
      </c>
      <c r="F49" s="22">
        <v>100.00000001195799</v>
      </c>
      <c r="G49" s="21">
        <v>4.165</v>
      </c>
    </row>
    <row r="50" spans="1:9" x14ac:dyDescent="0.2">
      <c r="A50" s="19" t="s">
        <v>13</v>
      </c>
      <c r="B50" s="19"/>
      <c r="C50" s="19"/>
      <c r="D50" s="19"/>
      <c r="E50" s="24">
        <f>SUM(E48:E49)</f>
        <v>4659.7772602999994</v>
      </c>
      <c r="F50" s="25">
        <f>SUM(F48:F49)</f>
        <v>100.00000001195799</v>
      </c>
      <c r="G50" s="24"/>
      <c r="H50" s="14"/>
      <c r="I50" s="14"/>
    </row>
    <row r="51" spans="1:9" x14ac:dyDescent="0.2">
      <c r="A51" s="20"/>
      <c r="B51" s="20"/>
      <c r="C51" s="20"/>
      <c r="D51" s="20"/>
      <c r="E51" s="21"/>
      <c r="F51" s="22"/>
      <c r="G51" s="21"/>
    </row>
    <row r="52" spans="1:9" x14ac:dyDescent="0.2">
      <c r="A52" s="19" t="s">
        <v>22</v>
      </c>
      <c r="B52" s="19"/>
      <c r="C52" s="19"/>
      <c r="D52" s="19"/>
      <c r="E52" s="24">
        <f>E50</f>
        <v>4659.7772602999994</v>
      </c>
      <c r="F52" s="25">
        <f>F50</f>
        <v>100.00000001195799</v>
      </c>
      <c r="G52" s="24"/>
      <c r="H52" s="14"/>
      <c r="I52" s="14"/>
    </row>
    <row r="53" spans="1:9" x14ac:dyDescent="0.2">
      <c r="A53" s="19"/>
      <c r="B53" s="19"/>
      <c r="C53" s="19"/>
      <c r="D53" s="19"/>
      <c r="E53" s="24"/>
      <c r="F53" s="25"/>
      <c r="G53" s="24"/>
      <c r="H53" s="14"/>
      <c r="I53" s="14"/>
    </row>
    <row r="54" spans="1:9" x14ac:dyDescent="0.2">
      <c r="A54" s="19" t="s">
        <v>24</v>
      </c>
      <c r="B54" s="19"/>
      <c r="C54" s="19"/>
      <c r="D54" s="19"/>
      <c r="E54" s="42">
        <v>0</v>
      </c>
      <c r="F54" s="42">
        <v>0</v>
      </c>
      <c r="G54" s="24"/>
      <c r="H54" s="14"/>
      <c r="I54" s="14"/>
    </row>
    <row r="55" spans="1:9" x14ac:dyDescent="0.2">
      <c r="A55" s="19"/>
      <c r="B55" s="19"/>
      <c r="C55" s="19"/>
      <c r="D55" s="19"/>
      <c r="E55" s="24"/>
      <c r="F55" s="25"/>
      <c r="G55" s="24"/>
      <c r="H55" s="14"/>
      <c r="I55" s="14"/>
    </row>
    <row r="56" spans="1:9" x14ac:dyDescent="0.2">
      <c r="A56" s="26" t="s">
        <v>23</v>
      </c>
      <c r="B56" s="26"/>
      <c r="C56" s="26"/>
      <c r="D56" s="26"/>
      <c r="E56" s="27">
        <v>4659.7772602999994</v>
      </c>
      <c r="F56" s="28">
        <v>100</v>
      </c>
      <c r="G56" s="27"/>
      <c r="H56" s="14"/>
      <c r="I56" s="14"/>
    </row>
    <row r="58" spans="1:9" x14ac:dyDescent="0.2">
      <c r="A58" s="14" t="s">
        <v>26</v>
      </c>
    </row>
    <row r="59" spans="1:9" x14ac:dyDescent="0.2">
      <c r="A59" s="34" t="s">
        <v>91</v>
      </c>
    </row>
    <row r="60" spans="1:9" x14ac:dyDescent="0.2">
      <c r="A60" s="71" t="s">
        <v>92</v>
      </c>
      <c r="B60" s="71"/>
      <c r="C60" s="71"/>
      <c r="D60" s="71"/>
      <c r="E60" s="71"/>
      <c r="F60" s="71"/>
      <c r="G60" s="71"/>
    </row>
    <row r="62" spans="1:9" x14ac:dyDescent="0.2">
      <c r="A62" s="14" t="s">
        <v>27</v>
      </c>
    </row>
    <row r="63" spans="1:9" x14ac:dyDescent="0.2">
      <c r="A63" s="14" t="s">
        <v>28</v>
      </c>
    </row>
    <row r="64" spans="1:9" x14ac:dyDescent="0.2">
      <c r="A64" s="14" t="s">
        <v>29</v>
      </c>
      <c r="B64" s="14"/>
      <c r="C64" s="29" t="s">
        <v>31</v>
      </c>
      <c r="D64" s="14" t="s">
        <v>30</v>
      </c>
    </row>
    <row r="65" spans="1:9" x14ac:dyDescent="0.2">
      <c r="A65" s="7" t="s">
        <v>60</v>
      </c>
      <c r="C65" s="30">
        <v>0.35020000000000001</v>
      </c>
      <c r="D65" s="30">
        <v>0.3755</v>
      </c>
    </row>
    <row r="66" spans="1:9" s="10" customFormat="1" x14ac:dyDescent="0.2">
      <c r="A66" s="7" t="s">
        <v>62</v>
      </c>
      <c r="B66" s="7"/>
      <c r="C66" s="30">
        <v>0.1615</v>
      </c>
      <c r="D66" s="30">
        <v>0.1731</v>
      </c>
      <c r="F66" s="11"/>
      <c r="H66" s="7"/>
      <c r="I66" s="7"/>
    </row>
    <row r="67" spans="1:9" s="10" customFormat="1" x14ac:dyDescent="0.2">
      <c r="A67" s="7" t="s">
        <v>63</v>
      </c>
      <c r="B67" s="7"/>
      <c r="C67" s="30">
        <v>0.15859999999999999</v>
      </c>
      <c r="D67" s="30">
        <v>0.17</v>
      </c>
      <c r="F67" s="11"/>
      <c r="H67" s="7"/>
      <c r="I67" s="7"/>
    </row>
    <row r="68" spans="1:9" s="10" customFormat="1" x14ac:dyDescent="0.2">
      <c r="A68" s="7" t="s">
        <v>61</v>
      </c>
      <c r="B68" s="7"/>
      <c r="C68" s="30">
        <v>0.35820000000000002</v>
      </c>
      <c r="D68" s="30">
        <v>0.38400000000000001</v>
      </c>
      <c r="F68" s="11"/>
      <c r="H68" s="7"/>
      <c r="I68" s="7"/>
    </row>
    <row r="69" spans="1:9" s="10" customFormat="1" x14ac:dyDescent="0.2">
      <c r="A69" s="7" t="s">
        <v>64</v>
      </c>
      <c r="B69" s="7"/>
      <c r="C69" s="30">
        <v>0.16650000000000001</v>
      </c>
      <c r="D69" s="30">
        <v>0.17849999999999999</v>
      </c>
      <c r="F69" s="11"/>
      <c r="H69" s="7"/>
      <c r="I69" s="7"/>
    </row>
    <row r="70" spans="1:9" s="10" customFormat="1" x14ac:dyDescent="0.2">
      <c r="A70" s="7" t="s">
        <v>65</v>
      </c>
      <c r="B70" s="7"/>
      <c r="C70" s="30">
        <v>0.1636</v>
      </c>
      <c r="D70" s="30">
        <v>0.1754</v>
      </c>
      <c r="F70" s="11"/>
      <c r="H70" s="7"/>
      <c r="I70" s="7"/>
    </row>
    <row r="72" spans="1:9" s="10" customFormat="1" x14ac:dyDescent="0.2">
      <c r="A72" s="7" t="s">
        <v>41</v>
      </c>
      <c r="B72" s="7"/>
      <c r="C72" s="7"/>
      <c r="D72" s="7"/>
      <c r="F72" s="11"/>
      <c r="H72" s="7"/>
      <c r="I72" s="7"/>
    </row>
    <row r="74" spans="1:9" s="10" customFormat="1" x14ac:dyDescent="0.2">
      <c r="A74" s="14" t="s">
        <v>105</v>
      </c>
      <c r="B74" s="7"/>
      <c r="C74" s="7"/>
      <c r="D74" s="29" t="s">
        <v>43</v>
      </c>
      <c r="F74" s="11"/>
      <c r="H74" s="7"/>
      <c r="I74" s="7"/>
    </row>
    <row r="75" spans="1:9" s="10" customFormat="1" x14ac:dyDescent="0.2">
      <c r="A75" s="7" t="s">
        <v>45</v>
      </c>
      <c r="B75" s="7"/>
      <c r="C75" s="7"/>
      <c r="D75" s="7"/>
      <c r="F75" s="11"/>
      <c r="H75" s="7"/>
      <c r="I75" s="7"/>
    </row>
    <row r="76" spans="1:9" s="10" customFormat="1" x14ac:dyDescent="0.2">
      <c r="A76" s="40" t="s">
        <v>46</v>
      </c>
      <c r="B76" s="7"/>
      <c r="C76" s="7"/>
      <c r="D76" s="7"/>
      <c r="F76" s="11"/>
      <c r="H76" s="7"/>
      <c r="I76" s="7"/>
    </row>
  </sheetData>
  <mergeCells count="8">
    <mergeCell ref="A44:G44"/>
    <mergeCell ref="A60:G60"/>
    <mergeCell ref="A1:G1"/>
    <mergeCell ref="A31:G31"/>
    <mergeCell ref="A33:G33"/>
    <mergeCell ref="A36:G36"/>
    <mergeCell ref="A40:G40"/>
    <mergeCell ref="A42:G42"/>
  </mergeCells>
  <conditionalFormatting sqref="F2:F3 F6 F8:F30 F32 F34:F35 F37:F39 F41 F43 F45 F47:F53 F61:F65528">
    <cfRule type="cellIs" dxfId="19" priority="2" stopIfTrue="1" operator="between">
      <formula>0.009</formula>
      <formula>-0.009</formula>
    </cfRule>
  </conditionalFormatting>
  <conditionalFormatting sqref="F55:F59">
    <cfRule type="cellIs" dxfId="18" priority="1" stopIfTrue="1" operator="between">
      <formula>0.009</formula>
      <formula>-0.009</formula>
    </cfRule>
  </conditionalFormatting>
  <hyperlinks>
    <hyperlink ref="A29" r:id="rId1" tooltip="https://www.franklintempletonindia.com/investor/reports" xr:uid="{00000000-0004-0000-0A00-000000000000}"/>
    <hyperlink ref="A76" r:id="rId2" tooltip="https://www.franklintempletonindia.com/investor/reports" xr:uid="{00000000-0004-0000-0A00-000001000000}"/>
    <hyperlink ref="A34" r:id="rId3" xr:uid="{00000000-0004-0000-0A00-000002000000}"/>
  </hyperlinks>
  <pageMargins left="0.7" right="0.7" top="0.75" bottom="0.75" header="0.3" footer="0.3"/>
  <pageSetup paperSize="9" scale="46" orientation="portrait" r:id="rId4"/>
  <headerFooter>
    <oddFooter>&amp;C&amp;1#&amp;"Calibri"&amp;10&amp;K000000PUBLIC</oddFooter>
    <evenFooter>&amp;LPUBLIC</evenFooter>
    <firstFooter>&amp;LPUBLIC</first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69"/>
  <sheetViews>
    <sheetView workbookViewId="0">
      <selection sqref="A1:G1"/>
    </sheetView>
  </sheetViews>
  <sheetFormatPr defaultColWidth="9.109375" defaultRowHeight="10.199999999999999" x14ac:dyDescent="0.2"/>
  <cols>
    <col min="1" max="1" width="38.6640625" style="7" bestFit="1" customWidth="1"/>
    <col min="2" max="2" width="58" style="7" bestFit="1" customWidth="1"/>
    <col min="3" max="3" width="15.109375" style="7" bestFit="1" customWidth="1"/>
    <col min="4" max="4" width="14.6640625" style="7" bestFit="1" customWidth="1"/>
    <col min="5" max="5" width="25.5546875" style="10" customWidth="1"/>
    <col min="6" max="6" width="13.5546875" style="11" bestFit="1" customWidth="1"/>
    <col min="7" max="7" width="13.109375" style="10" customWidth="1"/>
    <col min="8" max="16384" width="9.109375" style="7"/>
  </cols>
  <sheetData>
    <row r="1" spans="1:9" s="1" customFormat="1" ht="13.8" x14ac:dyDescent="0.2">
      <c r="A1" s="62" t="s">
        <v>145</v>
      </c>
      <c r="B1" s="63"/>
      <c r="C1" s="63"/>
      <c r="D1" s="63"/>
      <c r="E1" s="63"/>
      <c r="F1" s="63"/>
      <c r="G1" s="63"/>
    </row>
    <row r="2" spans="1:9" s="1" customFormat="1" ht="12" x14ac:dyDescent="0.25">
      <c r="A2" s="32" t="s">
        <v>49</v>
      </c>
      <c r="E2" s="5"/>
      <c r="F2" s="9"/>
      <c r="G2" s="10"/>
    </row>
    <row r="3" spans="1:9" s="1" customFormat="1" ht="12" x14ac:dyDescent="0.2">
      <c r="A3" s="8" t="s">
        <v>6</v>
      </c>
      <c r="B3" s="2"/>
      <c r="C3" s="3"/>
      <c r="D3" s="3"/>
      <c r="E3" s="4"/>
      <c r="F3" s="9"/>
      <c r="G3" s="10"/>
    </row>
    <row r="4" spans="1:9" s="1" customFormat="1" ht="37.5" customHeight="1" x14ac:dyDescent="0.2">
      <c r="A4" s="6" t="s">
        <v>2</v>
      </c>
      <c r="B4" s="6" t="s">
        <v>0</v>
      </c>
      <c r="C4" s="13" t="s">
        <v>74</v>
      </c>
      <c r="D4" s="13" t="s">
        <v>1</v>
      </c>
      <c r="E4" s="37" t="s">
        <v>5</v>
      </c>
      <c r="F4" s="12" t="s">
        <v>3</v>
      </c>
      <c r="G4" s="12" t="s">
        <v>4</v>
      </c>
    </row>
    <row r="5" spans="1:9" x14ac:dyDescent="0.2">
      <c r="A5" s="15" t="s">
        <v>7</v>
      </c>
      <c r="B5" s="16"/>
      <c r="C5" s="16"/>
      <c r="D5" s="16"/>
      <c r="E5" s="17"/>
      <c r="F5" s="18"/>
      <c r="G5" s="17"/>
    </row>
    <row r="6" spans="1:9" x14ac:dyDescent="0.2">
      <c r="A6" s="19" t="s">
        <v>8</v>
      </c>
      <c r="B6" s="20"/>
      <c r="C6" s="20"/>
      <c r="D6" s="20"/>
      <c r="E6" s="21"/>
      <c r="F6" s="22"/>
      <c r="G6" s="21"/>
    </row>
    <row r="7" spans="1:9" ht="30.6" x14ac:dyDescent="0.2">
      <c r="A7" s="20" t="s">
        <v>10</v>
      </c>
      <c r="B7" s="20" t="s">
        <v>9</v>
      </c>
      <c r="C7" s="43" t="s">
        <v>136</v>
      </c>
      <c r="D7" s="23">
        <v>10648</v>
      </c>
      <c r="E7" s="21">
        <v>21619.3666323</v>
      </c>
      <c r="F7" s="22">
        <v>53.101236130705701</v>
      </c>
      <c r="G7" s="21">
        <v>10.989800000000001</v>
      </c>
    </row>
    <row r="8" spans="1:9" ht="30.6" x14ac:dyDescent="0.2">
      <c r="A8" s="20" t="s">
        <v>12</v>
      </c>
      <c r="B8" s="20" t="s">
        <v>11</v>
      </c>
      <c r="C8" s="43" t="s">
        <v>136</v>
      </c>
      <c r="D8" s="23">
        <v>8815</v>
      </c>
      <c r="E8" s="21">
        <v>17843.012422200001</v>
      </c>
      <c r="F8" s="22">
        <v>43.825798971315997</v>
      </c>
      <c r="G8" s="21">
        <v>11.058199999999999</v>
      </c>
    </row>
    <row r="9" spans="1:9" x14ac:dyDescent="0.2">
      <c r="A9" s="19" t="s">
        <v>13</v>
      </c>
      <c r="B9" s="19"/>
      <c r="C9" s="19"/>
      <c r="D9" s="19"/>
      <c r="E9" s="24">
        <f>SUM(E6:E8)</f>
        <v>39462.379054500001</v>
      </c>
      <c r="F9" s="25">
        <f>SUM(F6:F8)</f>
        <v>96.927035102021705</v>
      </c>
      <c r="G9" s="24"/>
      <c r="H9" s="14"/>
      <c r="I9" s="14"/>
    </row>
    <row r="10" spans="1:9" x14ac:dyDescent="0.2">
      <c r="A10" s="20"/>
      <c r="B10" s="20"/>
      <c r="C10" s="20"/>
      <c r="D10" s="20"/>
      <c r="E10" s="21"/>
      <c r="F10" s="22"/>
      <c r="G10" s="21"/>
    </row>
    <row r="11" spans="1:9" x14ac:dyDescent="0.2">
      <c r="A11" s="19" t="s">
        <v>14</v>
      </c>
      <c r="B11" s="20"/>
      <c r="C11" s="20"/>
      <c r="D11" s="20"/>
      <c r="E11" s="21"/>
      <c r="F11" s="22"/>
      <c r="G11" s="21"/>
    </row>
    <row r="12" spans="1:9" x14ac:dyDescent="0.2">
      <c r="A12" s="20" t="s">
        <v>16</v>
      </c>
      <c r="B12" s="20" t="s">
        <v>15</v>
      </c>
      <c r="C12" s="20" t="s">
        <v>17</v>
      </c>
      <c r="D12" s="23">
        <v>1000</v>
      </c>
      <c r="E12" s="21">
        <v>0</v>
      </c>
      <c r="F12" s="21">
        <v>0</v>
      </c>
      <c r="G12" s="21">
        <v>0</v>
      </c>
    </row>
    <row r="13" spans="1:9" x14ac:dyDescent="0.2">
      <c r="A13" s="19" t="s">
        <v>13</v>
      </c>
      <c r="B13" s="19"/>
      <c r="C13" s="19"/>
      <c r="D13" s="19"/>
      <c r="E13" s="24">
        <f>SUM(E11:E12)</f>
        <v>0</v>
      </c>
      <c r="F13" s="24">
        <f>SUM(F11:F12)</f>
        <v>0</v>
      </c>
      <c r="G13" s="24"/>
      <c r="H13" s="14"/>
      <c r="I13" s="14"/>
    </row>
    <row r="14" spans="1:9" x14ac:dyDescent="0.2">
      <c r="A14" s="20"/>
      <c r="B14" s="20"/>
      <c r="C14" s="20"/>
      <c r="D14" s="20"/>
      <c r="E14" s="21"/>
      <c r="F14" s="22"/>
      <c r="G14" s="21"/>
    </row>
    <row r="15" spans="1:9" x14ac:dyDescent="0.2">
      <c r="A15" s="19" t="s">
        <v>18</v>
      </c>
      <c r="B15" s="20"/>
      <c r="C15" s="20"/>
      <c r="D15" s="20"/>
      <c r="E15" s="21"/>
      <c r="F15" s="22"/>
      <c r="G15" s="21"/>
    </row>
    <row r="16" spans="1:9" x14ac:dyDescent="0.2">
      <c r="A16" s="20" t="s">
        <v>20</v>
      </c>
      <c r="B16" s="20" t="s">
        <v>19</v>
      </c>
      <c r="C16" s="20" t="s">
        <v>21</v>
      </c>
      <c r="D16" s="23">
        <v>1880.165</v>
      </c>
      <c r="E16" s="21">
        <v>69.891343500000005</v>
      </c>
      <c r="F16" s="22">
        <v>0.17166630261688301</v>
      </c>
      <c r="G16" s="21">
        <v>6.2215999999999996</v>
      </c>
    </row>
    <row r="17" spans="1:9" x14ac:dyDescent="0.2">
      <c r="A17" s="19" t="s">
        <v>13</v>
      </c>
      <c r="B17" s="19"/>
      <c r="C17" s="19"/>
      <c r="D17" s="19"/>
      <c r="E17" s="24">
        <f>SUM(E16:E16)</f>
        <v>69.891343500000005</v>
      </c>
      <c r="F17" s="25">
        <f>SUM(F16:F16)</f>
        <v>0.17166630261688301</v>
      </c>
      <c r="G17" s="24"/>
      <c r="H17" s="14"/>
      <c r="I17" s="14"/>
    </row>
    <row r="18" spans="1:9" x14ac:dyDescent="0.2">
      <c r="A18" s="20"/>
      <c r="B18" s="20"/>
      <c r="C18" s="20"/>
      <c r="D18" s="20"/>
      <c r="E18" s="21"/>
      <c r="F18" s="22"/>
      <c r="G18" s="21"/>
    </row>
    <row r="19" spans="1:9" x14ac:dyDescent="0.2">
      <c r="A19" s="19" t="s">
        <v>22</v>
      </c>
      <c r="B19" s="19"/>
      <c r="C19" s="19"/>
      <c r="D19" s="19"/>
      <c r="E19" s="24">
        <f>E9+E13+E17</f>
        <v>39532.270398000001</v>
      </c>
      <c r="F19" s="25">
        <f>F9+F13+F17</f>
        <v>97.098701404638589</v>
      </c>
      <c r="G19" s="24"/>
      <c r="H19" s="14"/>
      <c r="I19" s="14"/>
    </row>
    <row r="20" spans="1:9" x14ac:dyDescent="0.2">
      <c r="A20" s="19"/>
      <c r="B20" s="19"/>
      <c r="C20" s="19"/>
      <c r="D20" s="19"/>
      <c r="E20" s="24"/>
      <c r="F20" s="25"/>
      <c r="G20" s="24"/>
      <c r="H20" s="14"/>
      <c r="I20" s="14"/>
    </row>
    <row r="21" spans="1:9" x14ac:dyDescent="0.2">
      <c r="A21" s="19" t="s">
        <v>24</v>
      </c>
      <c r="B21" s="19"/>
      <c r="C21" s="19"/>
      <c r="D21" s="19"/>
      <c r="E21" s="24">
        <f>E23-(E9+E13+E17)</f>
        <v>1181.2199228000027</v>
      </c>
      <c r="F21" s="25">
        <f>F23-(F9+F13+F17)</f>
        <v>2.9012985953614105</v>
      </c>
      <c r="G21" s="24"/>
      <c r="H21" s="14"/>
      <c r="I21" s="14"/>
    </row>
    <row r="22" spans="1:9" x14ac:dyDescent="0.2">
      <c r="A22" s="19"/>
      <c r="B22" s="19"/>
      <c r="C22" s="19"/>
      <c r="D22" s="19"/>
      <c r="E22" s="24"/>
      <c r="F22" s="25"/>
      <c r="G22" s="24"/>
      <c r="H22" s="14"/>
      <c r="I22" s="14"/>
    </row>
    <row r="23" spans="1:9" x14ac:dyDescent="0.2">
      <c r="A23" s="26" t="s">
        <v>23</v>
      </c>
      <c r="B23" s="26"/>
      <c r="C23" s="26"/>
      <c r="D23" s="26"/>
      <c r="E23" s="27">
        <v>40713.490320800003</v>
      </c>
      <c r="F23" s="28">
        <v>100</v>
      </c>
      <c r="G23" s="27"/>
      <c r="H23" s="14"/>
      <c r="I23" s="14"/>
    </row>
    <row r="25" spans="1:9" x14ac:dyDescent="0.2">
      <c r="A25" s="14" t="s">
        <v>26</v>
      </c>
    </row>
    <row r="26" spans="1:9" x14ac:dyDescent="0.2">
      <c r="A26" s="46" t="s">
        <v>78</v>
      </c>
    </row>
    <row r="27" spans="1:9" ht="25.5" customHeight="1" x14ac:dyDescent="0.2">
      <c r="A27" s="68" t="s">
        <v>79</v>
      </c>
      <c r="B27" s="69"/>
      <c r="C27" s="69"/>
      <c r="D27" s="69"/>
      <c r="E27" s="69"/>
      <c r="F27" s="69"/>
      <c r="G27" s="69"/>
    </row>
    <row r="29" spans="1:9" x14ac:dyDescent="0.2">
      <c r="A29" s="14" t="s">
        <v>27</v>
      </c>
    </row>
    <row r="30" spans="1:9" x14ac:dyDescent="0.2">
      <c r="A30" s="14" t="s">
        <v>28</v>
      </c>
    </row>
    <row r="31" spans="1:9" x14ac:dyDescent="0.2">
      <c r="A31" s="14" t="s">
        <v>29</v>
      </c>
      <c r="B31" s="14"/>
      <c r="C31" s="29" t="s">
        <v>31</v>
      </c>
      <c r="D31" s="14" t="s">
        <v>30</v>
      </c>
    </row>
    <row r="32" spans="1:9" x14ac:dyDescent="0.2">
      <c r="A32" s="7" t="s">
        <v>32</v>
      </c>
      <c r="C32" s="30">
        <v>4834.2659999999996</v>
      </c>
      <c r="D32" s="30">
        <v>5097.07</v>
      </c>
    </row>
    <row r="33" spans="1:5" x14ac:dyDescent="0.2">
      <c r="A33" s="7" t="s">
        <v>33</v>
      </c>
      <c r="C33" s="30">
        <v>1221.8332</v>
      </c>
      <c r="D33" s="30">
        <v>1288.2553</v>
      </c>
    </row>
    <row r="34" spans="1:5" x14ac:dyDescent="0.2">
      <c r="A34" s="7" t="s">
        <v>34</v>
      </c>
      <c r="C34" s="30">
        <v>1348.9644000000001</v>
      </c>
      <c r="D34" s="30">
        <v>1422.2978000000001</v>
      </c>
    </row>
    <row r="35" spans="1:5" x14ac:dyDescent="0.2">
      <c r="A35" s="7" t="s">
        <v>35</v>
      </c>
      <c r="C35" s="30">
        <v>1403.3398999999999</v>
      </c>
      <c r="D35" s="30">
        <v>1479.6293000000001</v>
      </c>
    </row>
    <row r="36" spans="1:5" x14ac:dyDescent="0.2">
      <c r="A36" s="7" t="s">
        <v>36</v>
      </c>
      <c r="C36" s="30">
        <v>4000.7206999999999</v>
      </c>
      <c r="D36" s="30">
        <v>4213.9772999999996</v>
      </c>
    </row>
    <row r="37" spans="1:5" x14ac:dyDescent="0.2">
      <c r="A37" s="7" t="s">
        <v>37</v>
      </c>
      <c r="C37" s="30">
        <v>4852.3472000000002</v>
      </c>
      <c r="D37" s="30">
        <v>5116.1341000000002</v>
      </c>
    </row>
    <row r="38" spans="1:5" x14ac:dyDescent="0.2">
      <c r="A38" s="7" t="s">
        <v>38</v>
      </c>
      <c r="C38" s="30">
        <v>1164.4259999999999</v>
      </c>
      <c r="D38" s="30">
        <v>1227.7272</v>
      </c>
    </row>
    <row r="39" spans="1:5" x14ac:dyDescent="0.2">
      <c r="A39" s="7" t="s">
        <v>39</v>
      </c>
      <c r="C39" s="30">
        <v>1376.046</v>
      </c>
      <c r="D39" s="30">
        <v>1450.8516999999999</v>
      </c>
    </row>
    <row r="40" spans="1:5" x14ac:dyDescent="0.2">
      <c r="A40" s="7" t="s">
        <v>40</v>
      </c>
      <c r="C40" s="30">
        <v>1433.4574</v>
      </c>
      <c r="D40" s="30">
        <v>1511.384</v>
      </c>
    </row>
    <row r="42" spans="1:5" x14ac:dyDescent="0.2">
      <c r="A42" s="7" t="s">
        <v>41</v>
      </c>
    </row>
    <row r="44" spans="1:5" x14ac:dyDescent="0.2">
      <c r="A44" s="14" t="s">
        <v>42</v>
      </c>
      <c r="D44" s="29" t="s">
        <v>43</v>
      </c>
    </row>
    <row r="46" spans="1:5" x14ac:dyDescent="0.2">
      <c r="A46" s="14" t="s">
        <v>54</v>
      </c>
      <c r="D46" s="31">
        <v>1.1309239023044599</v>
      </c>
      <c r="E46" s="10" t="s">
        <v>44</v>
      </c>
    </row>
    <row r="48" spans="1:5" x14ac:dyDescent="0.2">
      <c r="A48" s="14" t="s">
        <v>55</v>
      </c>
      <c r="D48" s="7" t="s">
        <v>43</v>
      </c>
    </row>
    <row r="49" spans="1:7" x14ac:dyDescent="0.2">
      <c r="A49" s="7" t="s">
        <v>45</v>
      </c>
    </row>
    <row r="50" spans="1:7" x14ac:dyDescent="0.2">
      <c r="A50" s="40" t="s">
        <v>46</v>
      </c>
    </row>
    <row r="52" spans="1:7" ht="23.25" customHeight="1" x14ac:dyDescent="0.3">
      <c r="A52" s="66" t="s">
        <v>137</v>
      </c>
      <c r="B52" s="67"/>
      <c r="C52" s="67"/>
      <c r="D52" s="67"/>
      <c r="E52" s="67"/>
      <c r="F52" s="67"/>
      <c r="G52" s="67"/>
    </row>
    <row r="54" spans="1:7" x14ac:dyDescent="0.2">
      <c r="A54" s="14" t="s">
        <v>66</v>
      </c>
    </row>
    <row r="55" spans="1:7" x14ac:dyDescent="0.2">
      <c r="A55" s="40" t="s">
        <v>47</v>
      </c>
    </row>
    <row r="57" spans="1:7" ht="72.75" customHeight="1" x14ac:dyDescent="0.2">
      <c r="A57" s="68" t="s">
        <v>138</v>
      </c>
      <c r="B57" s="69"/>
      <c r="C57" s="69"/>
      <c r="D57" s="69"/>
      <c r="E57" s="69"/>
      <c r="F57" s="69"/>
      <c r="G57" s="69"/>
    </row>
    <row r="59" spans="1:7" ht="47.25" customHeight="1" x14ac:dyDescent="0.3">
      <c r="A59" s="66" t="s">
        <v>139</v>
      </c>
      <c r="B59" s="67"/>
      <c r="C59" s="67"/>
      <c r="D59" s="67"/>
      <c r="E59" s="67"/>
      <c r="F59" s="67"/>
      <c r="G59" s="67"/>
    </row>
    <row r="60" spans="1:7" x14ac:dyDescent="0.2">
      <c r="A60" s="40" t="s">
        <v>48</v>
      </c>
    </row>
    <row r="62" spans="1:7" ht="28.5" customHeight="1" x14ac:dyDescent="0.3">
      <c r="A62" s="66" t="s">
        <v>140</v>
      </c>
      <c r="B62" s="67"/>
      <c r="C62" s="67"/>
      <c r="D62" s="67"/>
      <c r="E62" s="67"/>
      <c r="F62" s="67"/>
      <c r="G62" s="67"/>
    </row>
    <row r="64" spans="1:7" x14ac:dyDescent="0.2">
      <c r="A64" s="14" t="s">
        <v>141</v>
      </c>
    </row>
    <row r="66" spans="1:1" x14ac:dyDescent="0.2">
      <c r="A66" s="34" t="s">
        <v>71</v>
      </c>
    </row>
    <row r="67" spans="1:1" x14ac:dyDescent="0.2">
      <c r="A67" s="36"/>
    </row>
    <row r="68" spans="1:1" x14ac:dyDescent="0.2">
      <c r="A68" s="35"/>
    </row>
    <row r="69" spans="1:1" x14ac:dyDescent="0.2">
      <c r="A69" s="35"/>
    </row>
    <row r="70" spans="1:1" x14ac:dyDescent="0.2">
      <c r="A70" s="35"/>
    </row>
    <row r="71" spans="1:1" x14ac:dyDescent="0.2">
      <c r="A71" s="35"/>
    </row>
    <row r="72" spans="1:1" x14ac:dyDescent="0.2">
      <c r="A72" s="35"/>
    </row>
    <row r="73" spans="1:1" x14ac:dyDescent="0.2">
      <c r="A73" s="35"/>
    </row>
    <row r="74" spans="1:1" x14ac:dyDescent="0.2">
      <c r="A74" s="35"/>
    </row>
    <row r="75" spans="1:1" x14ac:dyDescent="0.2">
      <c r="A75" s="35"/>
    </row>
    <row r="76" spans="1:1" x14ac:dyDescent="0.2">
      <c r="A76" s="35"/>
    </row>
    <row r="77" spans="1:1" x14ac:dyDescent="0.2">
      <c r="A77" s="35"/>
    </row>
    <row r="78" spans="1:1" x14ac:dyDescent="0.2">
      <c r="A78" s="35"/>
    </row>
    <row r="79" spans="1:1" x14ac:dyDescent="0.2">
      <c r="A79" s="35"/>
    </row>
    <row r="80" spans="1:1" x14ac:dyDescent="0.2">
      <c r="A80" s="34" t="s">
        <v>142</v>
      </c>
    </row>
    <row r="81" spans="1:1" x14ac:dyDescent="0.2">
      <c r="A81" s="35"/>
    </row>
    <row r="82" spans="1:1" x14ac:dyDescent="0.2">
      <c r="A82" s="34" t="s">
        <v>72</v>
      </c>
    </row>
    <row r="83" spans="1:1" x14ac:dyDescent="0.2">
      <c r="A83" s="35"/>
    </row>
    <row r="84" spans="1:1" x14ac:dyDescent="0.2">
      <c r="A84" s="35"/>
    </row>
    <row r="85" spans="1:1" x14ac:dyDescent="0.2">
      <c r="A85" s="35"/>
    </row>
    <row r="86" spans="1:1" x14ac:dyDescent="0.2">
      <c r="A86" s="35"/>
    </row>
    <row r="87" spans="1:1" x14ac:dyDescent="0.2">
      <c r="A87" s="35"/>
    </row>
    <row r="88" spans="1:1" x14ac:dyDescent="0.2">
      <c r="A88" s="35"/>
    </row>
    <row r="89" spans="1:1" x14ac:dyDescent="0.2">
      <c r="A89" s="35"/>
    </row>
    <row r="90" spans="1:1" x14ac:dyDescent="0.2">
      <c r="A90" s="35"/>
    </row>
    <row r="91" spans="1:1" x14ac:dyDescent="0.2">
      <c r="A91" s="35"/>
    </row>
    <row r="92" spans="1:1" x14ac:dyDescent="0.2">
      <c r="A92" s="35"/>
    </row>
    <row r="93" spans="1:1" x14ac:dyDescent="0.2">
      <c r="A93" s="35"/>
    </row>
    <row r="95" spans="1:1" x14ac:dyDescent="0.2">
      <c r="A95" s="14" t="s">
        <v>143</v>
      </c>
    </row>
    <row r="97" spans="1:9" s="1" customFormat="1" ht="13.8" x14ac:dyDescent="0.2">
      <c r="A97" s="62" t="s">
        <v>50</v>
      </c>
      <c r="B97" s="63"/>
      <c r="C97" s="63"/>
      <c r="D97" s="63"/>
      <c r="E97" s="63"/>
      <c r="F97" s="63"/>
      <c r="G97" s="63"/>
    </row>
    <row r="98" spans="1:9" x14ac:dyDescent="0.2">
      <c r="A98" s="14" t="s">
        <v>6</v>
      </c>
    </row>
    <row r="99" spans="1:9" s="1" customFormat="1" ht="38.25" customHeight="1" x14ac:dyDescent="0.2">
      <c r="A99" s="6" t="s">
        <v>2</v>
      </c>
      <c r="B99" s="6" t="s">
        <v>0</v>
      </c>
      <c r="C99" s="13" t="s">
        <v>25</v>
      </c>
      <c r="D99" s="13" t="s">
        <v>1</v>
      </c>
      <c r="E99" s="37" t="s">
        <v>5</v>
      </c>
      <c r="F99" s="12" t="s">
        <v>3</v>
      </c>
      <c r="G99" s="12" t="s">
        <v>4</v>
      </c>
    </row>
    <row r="100" spans="1:9" x14ac:dyDescent="0.2">
      <c r="A100" s="15" t="s">
        <v>7</v>
      </c>
      <c r="B100" s="16"/>
      <c r="C100" s="16"/>
      <c r="D100" s="16"/>
      <c r="E100" s="17"/>
      <c r="F100" s="18"/>
      <c r="G100" s="17"/>
    </row>
    <row r="101" spans="1:9" x14ac:dyDescent="0.2">
      <c r="A101" s="19" t="s">
        <v>8</v>
      </c>
      <c r="B101" s="20"/>
      <c r="C101" s="20"/>
      <c r="D101" s="20"/>
      <c r="E101" s="21"/>
      <c r="F101" s="22"/>
      <c r="G101" s="21"/>
    </row>
    <row r="102" spans="1:9" x14ac:dyDescent="0.2">
      <c r="A102" s="20" t="s">
        <v>52</v>
      </c>
      <c r="B102" s="20" t="s">
        <v>51</v>
      </c>
      <c r="C102" s="20" t="s">
        <v>53</v>
      </c>
      <c r="D102" s="23">
        <v>5230</v>
      </c>
      <c r="E102" s="21">
        <v>16139.4934247</v>
      </c>
      <c r="F102" s="22">
        <v>99.999999504941101</v>
      </c>
      <c r="G102" s="21">
        <v>4.165</v>
      </c>
    </row>
    <row r="103" spans="1:9" x14ac:dyDescent="0.2">
      <c r="A103" s="19" t="s">
        <v>13</v>
      </c>
      <c r="B103" s="19"/>
      <c r="C103" s="19"/>
      <c r="D103" s="19"/>
      <c r="E103" s="24">
        <f>SUM(E101:E102)</f>
        <v>16139.4934247</v>
      </c>
      <c r="F103" s="25">
        <f>SUM(F101:F102)</f>
        <v>99.999999504941101</v>
      </c>
      <c r="G103" s="24"/>
      <c r="H103" s="14"/>
      <c r="I103" s="14"/>
    </row>
    <row r="104" spans="1:9" x14ac:dyDescent="0.2">
      <c r="A104" s="20"/>
      <c r="B104" s="20"/>
      <c r="C104" s="20"/>
      <c r="D104" s="20"/>
      <c r="E104" s="21"/>
      <c r="F104" s="22"/>
      <c r="G104" s="21"/>
    </row>
    <row r="105" spans="1:9" x14ac:dyDescent="0.2">
      <c r="A105" s="19" t="s">
        <v>22</v>
      </c>
      <c r="B105" s="19"/>
      <c r="C105" s="19"/>
      <c r="D105" s="19"/>
      <c r="E105" s="24">
        <f>E103</f>
        <v>16139.4934247</v>
      </c>
      <c r="F105" s="25">
        <f>F103</f>
        <v>99.999999504941101</v>
      </c>
      <c r="G105" s="24"/>
      <c r="H105" s="14"/>
      <c r="I105" s="14"/>
    </row>
    <row r="106" spans="1:9" x14ac:dyDescent="0.2">
      <c r="A106" s="19"/>
      <c r="B106" s="19"/>
      <c r="C106" s="19"/>
      <c r="D106" s="19"/>
      <c r="E106" s="24"/>
      <c r="F106" s="25"/>
      <c r="G106" s="24"/>
      <c r="H106" s="14"/>
      <c r="I106" s="14"/>
    </row>
    <row r="107" spans="1:9" x14ac:dyDescent="0.2">
      <c r="A107" s="19" t="s">
        <v>24</v>
      </c>
      <c r="B107" s="19"/>
      <c r="C107" s="19"/>
      <c r="D107" s="19"/>
      <c r="E107" s="42">
        <v>0</v>
      </c>
      <c r="F107" s="42">
        <v>0</v>
      </c>
      <c r="G107" s="24"/>
      <c r="H107" s="14"/>
      <c r="I107" s="14"/>
    </row>
    <row r="108" spans="1:9" x14ac:dyDescent="0.2">
      <c r="A108" s="19"/>
      <c r="B108" s="19"/>
      <c r="C108" s="19"/>
      <c r="D108" s="19"/>
      <c r="E108" s="24"/>
      <c r="F108" s="25"/>
      <c r="G108" s="24"/>
      <c r="H108" s="14"/>
      <c r="I108" s="14"/>
    </row>
    <row r="109" spans="1:9" x14ac:dyDescent="0.2">
      <c r="A109" s="26" t="s">
        <v>23</v>
      </c>
      <c r="B109" s="26"/>
      <c r="C109" s="26"/>
      <c r="D109" s="26"/>
      <c r="E109" s="27">
        <v>16139.493504599999</v>
      </c>
      <c r="F109" s="28">
        <v>100</v>
      </c>
      <c r="G109" s="27"/>
      <c r="H109" s="14"/>
      <c r="I109" s="14"/>
    </row>
    <row r="111" spans="1:9" x14ac:dyDescent="0.2">
      <c r="A111" s="14" t="s">
        <v>26</v>
      </c>
    </row>
    <row r="112" spans="1:9" x14ac:dyDescent="0.2">
      <c r="A112" s="34" t="s">
        <v>91</v>
      </c>
    </row>
    <row r="113" spans="1:7" x14ac:dyDescent="0.2">
      <c r="A113" s="71" t="s">
        <v>92</v>
      </c>
      <c r="B113" s="71"/>
      <c r="C113" s="71"/>
      <c r="D113" s="71"/>
      <c r="E113" s="71"/>
      <c r="F113" s="71"/>
      <c r="G113" s="71"/>
    </row>
    <row r="115" spans="1:7" x14ac:dyDescent="0.2">
      <c r="A115" s="14" t="s">
        <v>27</v>
      </c>
    </row>
    <row r="116" spans="1:7" x14ac:dyDescent="0.2">
      <c r="A116" s="14" t="s">
        <v>28</v>
      </c>
    </row>
    <row r="117" spans="1:7" x14ac:dyDescent="0.2">
      <c r="A117" s="14" t="s">
        <v>29</v>
      </c>
      <c r="B117" s="14"/>
      <c r="C117" s="29" t="s">
        <v>31</v>
      </c>
      <c r="D117" s="14" t="s">
        <v>30</v>
      </c>
    </row>
    <row r="118" spans="1:7" x14ac:dyDescent="0.2">
      <c r="A118" s="7" t="s">
        <v>32</v>
      </c>
      <c r="C118" s="30">
        <v>90.611400000000003</v>
      </c>
      <c r="D118" s="30">
        <v>97.1494</v>
      </c>
    </row>
    <row r="119" spans="1:7" x14ac:dyDescent="0.2">
      <c r="A119" s="7" t="s">
        <v>33</v>
      </c>
      <c r="C119" s="30">
        <v>23.263100000000001</v>
      </c>
      <c r="D119" s="30">
        <v>24.941700000000001</v>
      </c>
    </row>
    <row r="120" spans="1:7" x14ac:dyDescent="0.2">
      <c r="A120" s="7" t="s">
        <v>34</v>
      </c>
      <c r="C120" s="30">
        <v>25.9434</v>
      </c>
      <c r="D120" s="30">
        <v>27.815300000000001</v>
      </c>
    </row>
    <row r="121" spans="1:7" x14ac:dyDescent="0.2">
      <c r="A121" s="7" t="s">
        <v>35</v>
      </c>
      <c r="C121" s="30">
        <v>26.835899999999999</v>
      </c>
      <c r="D121" s="30">
        <v>28.772300000000001</v>
      </c>
    </row>
    <row r="122" spans="1:7" x14ac:dyDescent="0.2">
      <c r="A122" s="7" t="s">
        <v>36</v>
      </c>
      <c r="C122" s="30">
        <v>74.995400000000004</v>
      </c>
      <c r="D122" s="30">
        <v>80.406599999999997</v>
      </c>
    </row>
    <row r="123" spans="1:7" x14ac:dyDescent="0.2">
      <c r="A123" s="7" t="s">
        <v>37</v>
      </c>
      <c r="C123" s="30">
        <v>95.697599999999994</v>
      </c>
      <c r="D123" s="30">
        <v>102.6026</v>
      </c>
    </row>
    <row r="124" spans="1:7" x14ac:dyDescent="0.2">
      <c r="A124" s="7" t="s">
        <v>38</v>
      </c>
      <c r="C124" s="30">
        <v>23.345600000000001</v>
      </c>
      <c r="D124" s="30">
        <v>25.03</v>
      </c>
    </row>
    <row r="125" spans="1:7" x14ac:dyDescent="0.2">
      <c r="A125" s="7" t="s">
        <v>39</v>
      </c>
      <c r="C125" s="30">
        <v>27.7988</v>
      </c>
      <c r="D125" s="30">
        <v>29.804600000000001</v>
      </c>
    </row>
    <row r="126" spans="1:7" x14ac:dyDescent="0.2">
      <c r="A126" s="7" t="s">
        <v>40</v>
      </c>
      <c r="C126" s="30">
        <v>28.8263</v>
      </c>
      <c r="D126" s="30">
        <v>30.906199999999998</v>
      </c>
    </row>
    <row r="128" spans="1:7" x14ac:dyDescent="0.2">
      <c r="A128" s="7" t="s">
        <v>41</v>
      </c>
    </row>
    <row r="130" spans="1:9" x14ac:dyDescent="0.2">
      <c r="A130" s="14" t="s">
        <v>93</v>
      </c>
      <c r="D130" s="29" t="s">
        <v>43</v>
      </c>
    </row>
    <row r="131" spans="1:9" x14ac:dyDescent="0.2">
      <c r="A131" s="7" t="s">
        <v>45</v>
      </c>
    </row>
    <row r="132" spans="1:9" x14ac:dyDescent="0.2">
      <c r="A132" s="40" t="s">
        <v>46</v>
      </c>
    </row>
    <row r="134" spans="1:9" s="1" customFormat="1" ht="13.8" x14ac:dyDescent="0.2">
      <c r="A134" s="62" t="s">
        <v>56</v>
      </c>
      <c r="B134" s="63"/>
      <c r="C134" s="63"/>
      <c r="D134" s="63"/>
      <c r="E134" s="63"/>
      <c r="F134" s="63"/>
      <c r="G134" s="63"/>
    </row>
    <row r="135" spans="1:9" x14ac:dyDescent="0.2">
      <c r="A135" s="14" t="s">
        <v>6</v>
      </c>
    </row>
    <row r="136" spans="1:9" s="1" customFormat="1" ht="36" customHeight="1" x14ac:dyDescent="0.2">
      <c r="A136" s="6" t="s">
        <v>2</v>
      </c>
      <c r="B136" s="6" t="s">
        <v>0</v>
      </c>
      <c r="C136" s="13" t="s">
        <v>25</v>
      </c>
      <c r="D136" s="13" t="s">
        <v>1</v>
      </c>
      <c r="E136" s="37" t="s">
        <v>5</v>
      </c>
      <c r="F136" s="12" t="s">
        <v>3</v>
      </c>
      <c r="G136" s="12" t="s">
        <v>4</v>
      </c>
    </row>
    <row r="137" spans="1:9" x14ac:dyDescent="0.2">
      <c r="A137" s="15" t="s">
        <v>7</v>
      </c>
      <c r="B137" s="16"/>
      <c r="C137" s="16"/>
      <c r="D137" s="16"/>
      <c r="E137" s="17"/>
      <c r="F137" s="18"/>
      <c r="G137" s="17"/>
    </row>
    <row r="138" spans="1:9" x14ac:dyDescent="0.2">
      <c r="A138" s="19" t="s">
        <v>8</v>
      </c>
      <c r="B138" s="20"/>
      <c r="C138" s="20"/>
      <c r="D138" s="20"/>
      <c r="E138" s="21"/>
      <c r="F138" s="22"/>
      <c r="G138" s="21"/>
    </row>
    <row r="139" spans="1:9" ht="20.399999999999999" x14ac:dyDescent="0.2">
      <c r="A139" s="20" t="s">
        <v>58</v>
      </c>
      <c r="B139" s="20" t="s">
        <v>57</v>
      </c>
      <c r="C139" s="43" t="s">
        <v>95</v>
      </c>
      <c r="D139" s="23">
        <v>3523</v>
      </c>
      <c r="E139" s="21">
        <v>3.523E-5</v>
      </c>
      <c r="F139" s="22">
        <v>100</v>
      </c>
      <c r="G139" s="21">
        <v>0</v>
      </c>
    </row>
    <row r="140" spans="1:9" x14ac:dyDescent="0.2">
      <c r="A140" s="19" t="s">
        <v>13</v>
      </c>
      <c r="B140" s="19"/>
      <c r="C140" s="19"/>
      <c r="D140" s="19"/>
      <c r="E140" s="24">
        <f>SUM(E138:E139)</f>
        <v>3.523E-5</v>
      </c>
      <c r="F140" s="25">
        <f>SUM(F138:F139)</f>
        <v>100</v>
      </c>
      <c r="G140" s="24"/>
      <c r="H140" s="14"/>
      <c r="I140" s="14"/>
    </row>
    <row r="141" spans="1:9" x14ac:dyDescent="0.2">
      <c r="A141" s="20"/>
      <c r="B141" s="20"/>
      <c r="C141" s="20"/>
      <c r="D141" s="20"/>
      <c r="E141" s="21"/>
      <c r="F141" s="22"/>
      <c r="G141" s="21"/>
    </row>
    <row r="142" spans="1:9" x14ac:dyDescent="0.2">
      <c r="A142" s="19" t="s">
        <v>22</v>
      </c>
      <c r="B142" s="19"/>
      <c r="C142" s="19"/>
      <c r="D142" s="19"/>
      <c r="E142" s="24">
        <f>E140</f>
        <v>3.523E-5</v>
      </c>
      <c r="F142" s="25">
        <f>F140</f>
        <v>100</v>
      </c>
      <c r="G142" s="24"/>
      <c r="H142" s="14"/>
      <c r="I142" s="14"/>
    </row>
    <row r="143" spans="1:9" x14ac:dyDescent="0.2">
      <c r="A143" s="19"/>
      <c r="B143" s="19"/>
      <c r="C143" s="19"/>
      <c r="D143" s="19"/>
      <c r="E143" s="24"/>
      <c r="F143" s="25"/>
      <c r="G143" s="24"/>
      <c r="H143" s="14"/>
      <c r="I143" s="14"/>
    </row>
    <row r="144" spans="1:9" x14ac:dyDescent="0.2">
      <c r="A144" s="19" t="s">
        <v>24</v>
      </c>
      <c r="B144" s="19"/>
      <c r="C144" s="19"/>
      <c r="D144" s="19"/>
      <c r="E144" s="42">
        <v>0</v>
      </c>
      <c r="F144" s="42">
        <v>0</v>
      </c>
      <c r="G144" s="24"/>
      <c r="H144" s="14"/>
      <c r="I144" s="14"/>
    </row>
    <row r="145" spans="1:9" x14ac:dyDescent="0.2">
      <c r="A145" s="19"/>
      <c r="B145" s="19"/>
      <c r="C145" s="19"/>
      <c r="D145" s="19"/>
      <c r="E145" s="24"/>
      <c r="F145" s="25"/>
      <c r="G145" s="24"/>
      <c r="H145" s="14"/>
      <c r="I145" s="14"/>
    </row>
    <row r="146" spans="1:9" x14ac:dyDescent="0.2">
      <c r="A146" s="26" t="s">
        <v>23</v>
      </c>
      <c r="B146" s="26"/>
      <c r="C146" s="26"/>
      <c r="D146" s="26"/>
      <c r="E146" s="27">
        <v>8.9999999999999996E-7</v>
      </c>
      <c r="F146" s="28">
        <v>100</v>
      </c>
      <c r="G146" s="27"/>
      <c r="H146" s="14"/>
      <c r="I146" s="14"/>
    </row>
    <row r="148" spans="1:9" x14ac:dyDescent="0.2">
      <c r="A148" s="14" t="s">
        <v>26</v>
      </c>
    </row>
    <row r="149" spans="1:9" x14ac:dyDescent="0.2">
      <c r="A149" s="34" t="s">
        <v>91</v>
      </c>
    </row>
    <row r="150" spans="1:9" ht="27" customHeight="1" x14ac:dyDescent="0.3">
      <c r="A150" s="64" t="s">
        <v>96</v>
      </c>
      <c r="B150" s="65"/>
      <c r="C150" s="65"/>
      <c r="D150" s="65"/>
      <c r="E150" s="65"/>
      <c r="F150" s="65"/>
      <c r="G150" s="65"/>
    </row>
    <row r="151" spans="1:9" ht="12" customHeight="1" x14ac:dyDescent="0.3">
      <c r="A151" s="60"/>
      <c r="B151" s="41"/>
      <c r="C151" s="41"/>
      <c r="D151" s="41"/>
      <c r="E151" s="41"/>
      <c r="F151" s="41"/>
      <c r="G151" s="41"/>
    </row>
    <row r="152" spans="1:9" x14ac:dyDescent="0.2">
      <c r="A152" s="14" t="s">
        <v>27</v>
      </c>
    </row>
    <row r="153" spans="1:9" x14ac:dyDescent="0.2">
      <c r="A153" s="14" t="s">
        <v>28</v>
      </c>
    </row>
    <row r="154" spans="1:9" x14ac:dyDescent="0.2">
      <c r="A154" s="14" t="s">
        <v>29</v>
      </c>
      <c r="B154" s="14"/>
      <c r="C154" s="29" t="s">
        <v>31</v>
      </c>
      <c r="D154" s="14" t="s">
        <v>30</v>
      </c>
    </row>
    <row r="155" spans="1:9" x14ac:dyDescent="0.2">
      <c r="A155" s="7" t="s">
        <v>32</v>
      </c>
      <c r="C155" s="30">
        <v>0</v>
      </c>
      <c r="D155" s="30">
        <v>0</v>
      </c>
    </row>
    <row r="156" spans="1:9" x14ac:dyDescent="0.2">
      <c r="A156" s="7" t="s">
        <v>33</v>
      </c>
      <c r="C156" s="30">
        <v>0</v>
      </c>
      <c r="D156" s="30">
        <v>0</v>
      </c>
    </row>
    <row r="157" spans="1:9" x14ac:dyDescent="0.2">
      <c r="A157" s="7" t="s">
        <v>34</v>
      </c>
      <c r="C157" s="30">
        <v>0</v>
      </c>
      <c r="D157" s="30">
        <v>0</v>
      </c>
    </row>
    <row r="158" spans="1:9" x14ac:dyDescent="0.2">
      <c r="A158" s="7" t="s">
        <v>35</v>
      </c>
      <c r="C158" s="30">
        <v>0</v>
      </c>
      <c r="D158" s="30">
        <v>0</v>
      </c>
    </row>
    <row r="159" spans="1:9" x14ac:dyDescent="0.2">
      <c r="A159" s="7" t="s">
        <v>36</v>
      </c>
      <c r="C159" s="30">
        <v>0</v>
      </c>
      <c r="D159" s="30">
        <v>0</v>
      </c>
    </row>
    <row r="160" spans="1:9" x14ac:dyDescent="0.2">
      <c r="A160" s="7" t="s">
        <v>37</v>
      </c>
      <c r="C160" s="30">
        <v>0</v>
      </c>
      <c r="D160" s="30">
        <v>0</v>
      </c>
    </row>
    <row r="161" spans="1:4" x14ac:dyDescent="0.2">
      <c r="A161" s="7" t="s">
        <v>38</v>
      </c>
      <c r="C161" s="30">
        <v>0</v>
      </c>
      <c r="D161" s="30">
        <v>0</v>
      </c>
    </row>
    <row r="162" spans="1:4" x14ac:dyDescent="0.2">
      <c r="A162" s="7" t="s">
        <v>39</v>
      </c>
      <c r="C162" s="30">
        <v>0</v>
      </c>
      <c r="D162" s="30">
        <v>0</v>
      </c>
    </row>
    <row r="163" spans="1:4" x14ac:dyDescent="0.2">
      <c r="A163" s="7" t="s">
        <v>40</v>
      </c>
      <c r="C163" s="30">
        <v>0</v>
      </c>
      <c r="D163" s="30">
        <v>0</v>
      </c>
    </row>
    <row r="165" spans="1:4" x14ac:dyDescent="0.2">
      <c r="A165" s="7" t="s">
        <v>41</v>
      </c>
    </row>
    <row r="167" spans="1:4" x14ac:dyDescent="0.2">
      <c r="A167" s="14" t="s">
        <v>93</v>
      </c>
      <c r="D167" s="29" t="s">
        <v>43</v>
      </c>
    </row>
    <row r="168" spans="1:4" x14ac:dyDescent="0.2">
      <c r="A168" s="7" t="s">
        <v>45</v>
      </c>
    </row>
    <row r="169" spans="1:4" x14ac:dyDescent="0.2">
      <c r="A169" s="40" t="s">
        <v>46</v>
      </c>
    </row>
  </sheetData>
  <mergeCells count="10">
    <mergeCell ref="A150:G150"/>
    <mergeCell ref="A1:G1"/>
    <mergeCell ref="A97:G97"/>
    <mergeCell ref="A134:G134"/>
    <mergeCell ref="A27:G27"/>
    <mergeCell ref="A52:G52"/>
    <mergeCell ref="A57:G57"/>
    <mergeCell ref="A59:G59"/>
    <mergeCell ref="A62:G62"/>
    <mergeCell ref="A113:G113"/>
  </mergeCells>
  <conditionalFormatting sqref="F2:F3 F5:F11 F28:F51 F98 F100:F106 F108:F112 F114:F133 F135 F152:F65551">
    <cfRule type="cellIs" dxfId="17" priority="8" stopIfTrue="1" operator="between">
      <formula>0.009</formula>
      <formula>-0.009</formula>
    </cfRule>
  </conditionalFormatting>
  <conditionalFormatting sqref="F14:F26">
    <cfRule type="cellIs" dxfId="16" priority="7" stopIfTrue="1" operator="between">
      <formula>0.009</formula>
      <formula>-0.009</formula>
    </cfRule>
  </conditionalFormatting>
  <conditionalFormatting sqref="F53:F56 F58">
    <cfRule type="cellIs" dxfId="15" priority="6" stopIfTrue="1" operator="between">
      <formula>0.009</formula>
      <formula>-0.009</formula>
    </cfRule>
  </conditionalFormatting>
  <conditionalFormatting sqref="F60:F61">
    <cfRule type="cellIs" dxfId="14" priority="5" stopIfTrue="1" operator="between">
      <formula>0.009</formula>
      <formula>-0.009</formula>
    </cfRule>
  </conditionalFormatting>
  <conditionalFormatting sqref="F63:F96">
    <cfRule type="cellIs" dxfId="13" priority="4" stopIfTrue="1" operator="between">
      <formula>0.009</formula>
      <formula>-0.009</formula>
    </cfRule>
  </conditionalFormatting>
  <conditionalFormatting sqref="F137:F143">
    <cfRule type="cellIs" dxfId="12" priority="3" stopIfTrue="1" operator="between">
      <formula>0.009</formula>
      <formula>-0.009</formula>
    </cfRule>
  </conditionalFormatting>
  <conditionalFormatting sqref="F145:F149">
    <cfRule type="cellIs" dxfId="11" priority="1" stopIfTrue="1" operator="between">
      <formula>0.009</formula>
      <formula>-0.009</formula>
    </cfRule>
  </conditionalFormatting>
  <hyperlinks>
    <hyperlink ref="A50" r:id="rId1" tooltip="https://www.franklintempletonindia.com/investor/reports" xr:uid="{00000000-0004-0000-0B00-000000000000}"/>
    <hyperlink ref="A55" r:id="rId2" tooltip="https://www.franklintempletonindia.com/download/en-in/latest%20updates/189ea834-ae3f-48eb-9d73-a9cc9cd9317e/franklin-templeton-update-on-reliance-broadcast-july-23-2020-kcg9m1gq-en-in.pdf" xr:uid="{00000000-0004-0000-0B00-000001000000}"/>
    <hyperlink ref="A60" r:id="rId3" tooltip="https://www.franklintempletonindia.com/download/en-in/valuation-policy/a0e293eb-f28b-4edc-9535-c7d9e7321ddc/fair_valuation_reliance_big_reliance_infra_november_4_2020-kgox4tdb-en-in.pdf" xr:uid="{00000000-0004-0000-0B00-000002000000}"/>
    <hyperlink ref="A132" r:id="rId4" tooltip="https://www.franklintempletonindia.com/investor/reports" xr:uid="{00000000-0004-0000-0B00-000003000000}"/>
    <hyperlink ref="A169" r:id="rId5" tooltip="https://www.franklintempletonindia.com/investor/reports" xr:uid="{00000000-0004-0000-0B00-000004000000}"/>
  </hyperlinks>
  <pageMargins left="0.7" right="0.7" top="0.75" bottom="0.75" header="0.3" footer="0.3"/>
  <pageSetup paperSize="9" orientation="portrait" r:id="rId6"/>
  <headerFooter>
    <oddFooter>&amp;C&amp;1#&amp;"Calibri"&amp;10&amp;K000000PUBLIC</oddFooter>
    <evenFooter>&amp;LPUBLIC</evenFooter>
    <firstFooter>&amp;LPUBLIC</first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8"/>
  <sheetViews>
    <sheetView showGridLines="0" zoomScaleNormal="100" zoomScaleSheetLayoutView="100" workbookViewId="0">
      <selection sqref="A1:G1"/>
    </sheetView>
  </sheetViews>
  <sheetFormatPr defaultColWidth="9.33203125" defaultRowHeight="10.199999999999999" x14ac:dyDescent="0.2"/>
  <cols>
    <col min="1" max="1" width="31.6640625" style="7" bestFit="1" customWidth="1"/>
    <col min="2" max="2" width="73" style="7" customWidth="1"/>
    <col min="3" max="3" width="15.33203125" style="7" bestFit="1" customWidth="1"/>
    <col min="4" max="4" width="14.6640625" style="7" bestFit="1" customWidth="1"/>
    <col min="5" max="5" width="25.5546875" style="10" customWidth="1"/>
    <col min="6" max="6" width="13.5546875" style="11" bestFit="1" customWidth="1"/>
    <col min="7" max="7" width="13.109375" style="10" customWidth="1"/>
    <col min="8" max="16384" width="9.33203125" style="7"/>
  </cols>
  <sheetData>
    <row r="1" spans="1:9" s="1" customFormat="1" ht="15" customHeight="1" x14ac:dyDescent="0.2">
      <c r="A1" s="62" t="s">
        <v>106</v>
      </c>
      <c r="B1" s="63"/>
      <c r="C1" s="63"/>
      <c r="D1" s="63"/>
      <c r="E1" s="63"/>
      <c r="F1" s="63"/>
      <c r="G1" s="63"/>
    </row>
    <row r="2" spans="1:9" s="1" customFormat="1" ht="12" x14ac:dyDescent="0.25">
      <c r="A2" s="32" t="s">
        <v>49</v>
      </c>
      <c r="E2" s="5"/>
      <c r="F2" s="9"/>
      <c r="G2" s="10"/>
    </row>
    <row r="3" spans="1:9" s="1" customFormat="1" ht="12" x14ac:dyDescent="0.2">
      <c r="A3" s="8" t="s">
        <v>6</v>
      </c>
      <c r="B3" s="2"/>
      <c r="C3" s="3"/>
      <c r="D3" s="3"/>
      <c r="E3" s="4"/>
      <c r="F3" s="9"/>
      <c r="G3" s="10"/>
    </row>
    <row r="4" spans="1:9" s="1" customFormat="1" ht="37.5" customHeight="1" x14ac:dyDescent="0.2">
      <c r="A4" s="6" t="s">
        <v>2</v>
      </c>
      <c r="B4" s="6" t="s">
        <v>0</v>
      </c>
      <c r="C4" s="13" t="s">
        <v>25</v>
      </c>
      <c r="D4" s="13" t="s">
        <v>1</v>
      </c>
      <c r="E4" s="37" t="s">
        <v>5</v>
      </c>
      <c r="F4" s="12" t="s">
        <v>3</v>
      </c>
      <c r="G4" s="12" t="s">
        <v>4</v>
      </c>
    </row>
    <row r="5" spans="1:9" ht="15" customHeight="1" x14ac:dyDescent="0.2">
      <c r="A5" s="73" t="s">
        <v>107</v>
      </c>
      <c r="B5" s="74"/>
      <c r="C5" s="74"/>
      <c r="D5" s="74"/>
      <c r="E5" s="74"/>
      <c r="F5" s="74"/>
      <c r="G5" s="75"/>
      <c r="H5" s="14"/>
      <c r="I5" s="14"/>
    </row>
    <row r="7" spans="1:9" x14ac:dyDescent="0.2">
      <c r="A7" s="14" t="s">
        <v>27</v>
      </c>
    </row>
    <row r="8" spans="1:9" x14ac:dyDescent="0.2">
      <c r="A8" s="14" t="s">
        <v>28</v>
      </c>
    </row>
    <row r="9" spans="1:9" s="10" customFormat="1" x14ac:dyDescent="0.2">
      <c r="A9" s="14" t="s">
        <v>29</v>
      </c>
      <c r="B9" s="14"/>
      <c r="C9" s="29" t="s">
        <v>31</v>
      </c>
      <c r="D9" s="14" t="s">
        <v>80</v>
      </c>
      <c r="F9" s="11"/>
      <c r="H9" s="7"/>
      <c r="I9" s="7"/>
    </row>
    <row r="10" spans="1:9" s="10" customFormat="1" x14ac:dyDescent="0.2">
      <c r="A10" s="7" t="s">
        <v>32</v>
      </c>
      <c r="B10" s="7"/>
      <c r="C10" s="38" t="s">
        <v>81</v>
      </c>
      <c r="D10" s="44">
        <v>32.926200000000001</v>
      </c>
      <c r="F10" s="11"/>
      <c r="H10" s="7"/>
      <c r="I10" s="7"/>
    </row>
    <row r="11" spans="1:9" s="10" customFormat="1" x14ac:dyDescent="0.2">
      <c r="A11" s="7" t="s">
        <v>59</v>
      </c>
      <c r="B11" s="7"/>
      <c r="C11" s="38" t="s">
        <v>81</v>
      </c>
      <c r="D11" s="44">
        <v>12.4137</v>
      </c>
      <c r="F11" s="11"/>
      <c r="H11" s="7"/>
      <c r="I11" s="7"/>
    </row>
    <row r="12" spans="1:9" s="10" customFormat="1" x14ac:dyDescent="0.2">
      <c r="A12" s="7" t="s">
        <v>33</v>
      </c>
      <c r="B12" s="7"/>
      <c r="C12" s="38" t="s">
        <v>81</v>
      </c>
      <c r="D12" s="44">
        <v>12.516299999999999</v>
      </c>
      <c r="F12" s="11"/>
      <c r="H12" s="7"/>
      <c r="I12" s="7"/>
    </row>
    <row r="13" spans="1:9" s="10" customFormat="1" x14ac:dyDescent="0.2">
      <c r="A13" s="7" t="s">
        <v>36</v>
      </c>
      <c r="B13" s="7"/>
      <c r="C13" s="38" t="s">
        <v>81</v>
      </c>
      <c r="D13" s="44">
        <v>33.775700000000001</v>
      </c>
      <c r="F13" s="11"/>
      <c r="H13" s="7"/>
      <c r="I13" s="7"/>
    </row>
    <row r="14" spans="1:9" s="10" customFormat="1" x14ac:dyDescent="0.2">
      <c r="A14" s="7" t="s">
        <v>108</v>
      </c>
      <c r="B14" s="7"/>
      <c r="C14" s="38" t="s">
        <v>81</v>
      </c>
      <c r="D14" s="44">
        <v>12.37</v>
      </c>
      <c r="F14" s="11"/>
      <c r="H14" s="7"/>
      <c r="I14" s="7"/>
    </row>
    <row r="15" spans="1:9" s="10" customFormat="1" x14ac:dyDescent="0.2">
      <c r="A15" s="7" t="s">
        <v>69</v>
      </c>
      <c r="B15" s="7"/>
      <c r="C15" s="38" t="s">
        <v>81</v>
      </c>
      <c r="D15" s="44">
        <v>34.9131</v>
      </c>
      <c r="F15" s="11"/>
      <c r="H15" s="7"/>
      <c r="I15" s="7"/>
    </row>
    <row r="16" spans="1:9" s="10" customFormat="1" x14ac:dyDescent="0.2">
      <c r="A16" s="7" t="s">
        <v>109</v>
      </c>
      <c r="B16" s="7"/>
      <c r="C16" s="38" t="s">
        <v>81</v>
      </c>
      <c r="D16" s="44">
        <v>12.4788</v>
      </c>
      <c r="F16" s="11"/>
      <c r="H16" s="7"/>
      <c r="I16" s="7"/>
    </row>
    <row r="17" spans="1:9" s="10" customFormat="1" x14ac:dyDescent="0.2">
      <c r="A17" s="7" t="s">
        <v>70</v>
      </c>
      <c r="B17" s="7"/>
      <c r="C17" s="38" t="s">
        <v>81</v>
      </c>
      <c r="D17" s="44">
        <v>12.511100000000001</v>
      </c>
      <c r="F17" s="11"/>
      <c r="H17" s="7"/>
      <c r="I17" s="7"/>
    </row>
    <row r="18" spans="1:9" s="10" customFormat="1" x14ac:dyDescent="0.2">
      <c r="A18" s="7" t="s">
        <v>110</v>
      </c>
      <c r="B18" s="7"/>
      <c r="C18" s="38" t="s">
        <v>81</v>
      </c>
      <c r="D18" s="44">
        <v>34.235500000000002</v>
      </c>
      <c r="F18" s="11"/>
      <c r="H18" s="7"/>
      <c r="I18" s="7"/>
    </row>
    <row r="19" spans="1:9" s="10" customFormat="1" x14ac:dyDescent="0.2">
      <c r="A19" s="7" t="s">
        <v>111</v>
      </c>
      <c r="B19" s="7"/>
      <c r="C19" s="38" t="s">
        <v>81</v>
      </c>
      <c r="D19" s="44">
        <v>12.151199999999999</v>
      </c>
      <c r="F19" s="11"/>
      <c r="H19" s="7"/>
      <c r="I19" s="7"/>
    </row>
    <row r="20" spans="1:9" s="10" customFormat="1" x14ac:dyDescent="0.2">
      <c r="A20" s="7" t="s">
        <v>112</v>
      </c>
      <c r="B20" s="7"/>
      <c r="C20" s="38" t="s">
        <v>81</v>
      </c>
      <c r="D20" s="44">
        <v>12.196</v>
      </c>
      <c r="F20" s="11"/>
      <c r="H20" s="7"/>
      <c r="I20" s="7"/>
    </row>
    <row r="22" spans="1:9" s="10" customFormat="1" x14ac:dyDescent="0.2">
      <c r="A22" s="7" t="s">
        <v>41</v>
      </c>
      <c r="B22" s="7"/>
      <c r="C22" s="7"/>
      <c r="D22" s="7"/>
      <c r="F22" s="11"/>
      <c r="H22" s="7"/>
      <c r="I22" s="7"/>
    </row>
    <row r="23" spans="1:9" s="10" customFormat="1" x14ac:dyDescent="0.2">
      <c r="A23" s="7" t="s">
        <v>82</v>
      </c>
      <c r="B23" s="7"/>
      <c r="C23" s="7"/>
      <c r="D23" s="7"/>
      <c r="F23" s="11"/>
      <c r="H23" s="7"/>
      <c r="I23" s="7"/>
    </row>
    <row r="25" spans="1:9" s="10" customFormat="1" x14ac:dyDescent="0.2">
      <c r="A25" s="14" t="s">
        <v>42</v>
      </c>
      <c r="B25" s="7"/>
      <c r="C25" s="7"/>
      <c r="D25" s="29" t="s">
        <v>43</v>
      </c>
      <c r="F25" s="11"/>
      <c r="H25" s="7"/>
      <c r="I25" s="7"/>
    </row>
    <row r="27" spans="1:9" x14ac:dyDescent="0.2">
      <c r="A27" s="14" t="s">
        <v>54</v>
      </c>
      <c r="D27" s="39" t="s">
        <v>81</v>
      </c>
    </row>
    <row r="28" spans="1:9" x14ac:dyDescent="0.2">
      <c r="A28" s="7" t="s">
        <v>98</v>
      </c>
      <c r="D28" s="31"/>
    </row>
    <row r="29" spans="1:9" x14ac:dyDescent="0.2">
      <c r="D29" s="31"/>
    </row>
    <row r="30" spans="1:9" x14ac:dyDescent="0.2">
      <c r="A30" s="14" t="s">
        <v>55</v>
      </c>
      <c r="D30" s="29" t="s">
        <v>43</v>
      </c>
    </row>
    <row r="32" spans="1:9" ht="24" customHeight="1" x14ac:dyDescent="0.3">
      <c r="A32" s="66" t="s">
        <v>113</v>
      </c>
      <c r="B32" s="67"/>
      <c r="C32" s="67"/>
      <c r="D32" s="67"/>
      <c r="E32" s="67"/>
      <c r="F32" s="67"/>
      <c r="G32" s="67"/>
    </row>
    <row r="34" spans="1:7" x14ac:dyDescent="0.2">
      <c r="A34" s="14" t="s">
        <v>114</v>
      </c>
    </row>
    <row r="35" spans="1:7" x14ac:dyDescent="0.2">
      <c r="A35" s="14"/>
    </row>
    <row r="36" spans="1:7" ht="27" customHeight="1" x14ac:dyDescent="0.3">
      <c r="A36" s="70" t="s">
        <v>115</v>
      </c>
      <c r="B36" s="65"/>
      <c r="C36" s="65"/>
      <c r="D36" s="65"/>
      <c r="E36" s="65"/>
      <c r="F36" s="65"/>
      <c r="G36" s="65"/>
    </row>
    <row r="37" spans="1:7" x14ac:dyDescent="0.2">
      <c r="A37" s="36"/>
    </row>
    <row r="38" spans="1:7" ht="27.6" customHeight="1" x14ac:dyDescent="0.2">
      <c r="A38" s="64" t="s">
        <v>89</v>
      </c>
      <c r="B38" s="64"/>
      <c r="C38" s="64"/>
      <c r="D38" s="64"/>
      <c r="E38" s="64"/>
      <c r="F38" s="64"/>
      <c r="G38" s="64"/>
    </row>
  </sheetData>
  <mergeCells count="5">
    <mergeCell ref="A1:G1"/>
    <mergeCell ref="A5:G5"/>
    <mergeCell ref="A32:G32"/>
    <mergeCell ref="A36:G36"/>
    <mergeCell ref="A38:G38"/>
  </mergeCells>
  <conditionalFormatting sqref="F2:F3 F6:F31 F33:F35 F37 F39:F65456">
    <cfRule type="cellIs" dxfId="10" priority="1" stopIfTrue="1" operator="between">
      <formula>0.009</formula>
      <formula>-0.009</formula>
    </cfRule>
  </conditionalFormatting>
  <pageMargins left="0.7" right="0.7" top="0.75" bottom="0.75" header="0.3" footer="0.3"/>
  <pageSetup paperSize="9" scale="44" orientation="portrait" r:id="rId1"/>
  <headerFooter>
    <oddFooter>&amp;C&amp;1#&amp;"Calibri"&amp;10&amp;K000000PUBLIC</oddFooter>
    <evenFooter>&amp;LPUBLIC</evenFooter>
    <firstFooter>&amp;LPUBLIC</first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83"/>
  <sheetViews>
    <sheetView showGridLines="0" zoomScaleNormal="100" zoomScaleSheetLayoutView="100" workbookViewId="0">
      <selection sqref="A1:G1"/>
    </sheetView>
  </sheetViews>
  <sheetFormatPr defaultColWidth="9.44140625" defaultRowHeight="10.199999999999999" x14ac:dyDescent="0.2"/>
  <cols>
    <col min="1" max="1" width="38.5546875" style="7" bestFit="1" customWidth="1"/>
    <col min="2" max="2" width="60.33203125" style="7" customWidth="1"/>
    <col min="3" max="3" width="15.5546875" style="7" bestFit="1" customWidth="1"/>
    <col min="4" max="4" width="15.44140625" style="7" bestFit="1" customWidth="1"/>
    <col min="5" max="5" width="25.5546875" style="10" customWidth="1"/>
    <col min="6" max="6" width="13.5546875" style="11" bestFit="1" customWidth="1"/>
    <col min="7" max="7" width="13.109375" style="10" customWidth="1"/>
    <col min="8" max="8" width="9.44140625" style="7"/>
    <col min="9" max="11" width="9.44140625" style="7" customWidth="1"/>
    <col min="12" max="16384" width="9.44140625" style="7"/>
  </cols>
  <sheetData>
    <row r="1" spans="1:9" s="1" customFormat="1" ht="15" customHeight="1" x14ac:dyDescent="0.2">
      <c r="A1" s="62" t="s">
        <v>116</v>
      </c>
      <c r="B1" s="63"/>
      <c r="C1" s="63"/>
      <c r="D1" s="63"/>
      <c r="E1" s="63"/>
      <c r="F1" s="63"/>
      <c r="G1" s="63"/>
      <c r="H1" s="45"/>
    </row>
    <row r="2" spans="1:9" s="1" customFormat="1" ht="12" x14ac:dyDescent="0.25">
      <c r="A2" s="32" t="s">
        <v>49</v>
      </c>
      <c r="E2" s="5"/>
      <c r="F2" s="9"/>
      <c r="G2" s="10"/>
    </row>
    <row r="3" spans="1:9" s="1" customFormat="1" ht="12" x14ac:dyDescent="0.2">
      <c r="A3" s="8" t="s">
        <v>6</v>
      </c>
      <c r="B3" s="2"/>
      <c r="C3" s="3"/>
      <c r="D3" s="3"/>
      <c r="E3" s="4"/>
      <c r="F3" s="9"/>
      <c r="G3" s="10"/>
    </row>
    <row r="4" spans="1:9" s="1" customFormat="1" ht="37.5" customHeight="1" x14ac:dyDescent="0.2">
      <c r="A4" s="6" t="s">
        <v>2</v>
      </c>
      <c r="B4" s="6" t="s">
        <v>0</v>
      </c>
      <c r="C4" s="13" t="s">
        <v>74</v>
      </c>
      <c r="D4" s="13" t="s">
        <v>1</v>
      </c>
      <c r="E4" s="37" t="s">
        <v>5</v>
      </c>
      <c r="F4" s="12" t="s">
        <v>3</v>
      </c>
      <c r="G4" s="12" t="s">
        <v>4</v>
      </c>
    </row>
    <row r="5" spans="1:9" x14ac:dyDescent="0.2">
      <c r="A5" s="15" t="s">
        <v>7</v>
      </c>
      <c r="B5" s="16"/>
      <c r="C5" s="16"/>
      <c r="D5" s="16"/>
      <c r="E5" s="17"/>
      <c r="F5" s="18"/>
      <c r="G5" s="17"/>
    </row>
    <row r="6" spans="1:9" x14ac:dyDescent="0.2">
      <c r="A6" s="19" t="s">
        <v>14</v>
      </c>
      <c r="B6" s="20"/>
      <c r="C6" s="20"/>
      <c r="D6" s="20"/>
      <c r="E6" s="21"/>
      <c r="F6" s="22"/>
      <c r="G6" s="21"/>
    </row>
    <row r="7" spans="1:9" x14ac:dyDescent="0.2">
      <c r="A7" s="20" t="s">
        <v>76</v>
      </c>
      <c r="B7" s="20" t="s">
        <v>77</v>
      </c>
      <c r="C7" s="20" t="s">
        <v>75</v>
      </c>
      <c r="D7" s="23">
        <v>688</v>
      </c>
      <c r="E7" s="21">
        <v>0</v>
      </c>
      <c r="F7" s="21">
        <v>0</v>
      </c>
      <c r="G7" s="21">
        <v>0</v>
      </c>
    </row>
    <row r="8" spans="1:9" x14ac:dyDescent="0.2">
      <c r="A8" s="20" t="s">
        <v>117</v>
      </c>
      <c r="B8" s="20" t="s">
        <v>118</v>
      </c>
      <c r="C8" s="20" t="s">
        <v>75</v>
      </c>
      <c r="D8" s="23">
        <v>400</v>
      </c>
      <c r="E8" s="21">
        <v>0</v>
      </c>
      <c r="F8" s="21">
        <v>0</v>
      </c>
      <c r="G8" s="21">
        <v>0</v>
      </c>
    </row>
    <row r="9" spans="1:9" x14ac:dyDescent="0.2">
      <c r="A9" s="19" t="s">
        <v>13</v>
      </c>
      <c r="B9" s="19"/>
      <c r="C9" s="19"/>
      <c r="D9" s="19"/>
      <c r="E9" s="24">
        <f>SUM(E6:E8)</f>
        <v>0</v>
      </c>
      <c r="F9" s="24">
        <f>SUM(F6:F8)</f>
        <v>0</v>
      </c>
      <c r="G9" s="24"/>
      <c r="H9" s="14"/>
      <c r="I9" s="14"/>
    </row>
    <row r="10" spans="1:9" x14ac:dyDescent="0.2">
      <c r="A10" s="20"/>
      <c r="B10" s="20"/>
      <c r="C10" s="20"/>
      <c r="D10" s="20"/>
      <c r="E10" s="21"/>
      <c r="F10" s="22"/>
      <c r="G10" s="21"/>
    </row>
    <row r="11" spans="1:9" x14ac:dyDescent="0.2">
      <c r="A11" s="19" t="s">
        <v>22</v>
      </c>
      <c r="B11" s="19"/>
      <c r="C11" s="19"/>
      <c r="D11" s="19"/>
      <c r="E11" s="24">
        <f>E9</f>
        <v>0</v>
      </c>
      <c r="F11" s="24">
        <f>F9</f>
        <v>0</v>
      </c>
      <c r="G11" s="24"/>
      <c r="H11" s="14"/>
      <c r="I11" s="14"/>
    </row>
    <row r="12" spans="1:9" x14ac:dyDescent="0.2">
      <c r="A12" s="19"/>
      <c r="B12" s="19"/>
      <c r="C12" s="19"/>
      <c r="D12" s="19"/>
      <c r="E12" s="24"/>
      <c r="F12" s="25"/>
      <c r="G12" s="24"/>
      <c r="H12" s="14"/>
      <c r="I12" s="14"/>
    </row>
    <row r="13" spans="1:9" x14ac:dyDescent="0.2">
      <c r="A13" s="19" t="s">
        <v>24</v>
      </c>
      <c r="B13" s="19"/>
      <c r="C13" s="19"/>
      <c r="D13" s="19"/>
      <c r="E13" s="24">
        <f>491678.83/100000</f>
        <v>4.9167883000000003</v>
      </c>
      <c r="F13" s="24">
        <f>F15-(F11)</f>
        <v>100</v>
      </c>
      <c r="G13" s="24"/>
      <c r="H13" s="14"/>
      <c r="I13" s="14"/>
    </row>
    <row r="14" spans="1:9" x14ac:dyDescent="0.2">
      <c r="A14" s="19"/>
      <c r="B14" s="19"/>
      <c r="C14" s="19"/>
      <c r="D14" s="19"/>
      <c r="E14" s="24"/>
      <c r="F14" s="25"/>
      <c r="G14" s="24"/>
      <c r="H14" s="14"/>
      <c r="I14" s="14"/>
    </row>
    <row r="15" spans="1:9" x14ac:dyDescent="0.2">
      <c r="A15" s="26" t="s">
        <v>23</v>
      </c>
      <c r="B15" s="26"/>
      <c r="C15" s="26"/>
      <c r="D15" s="26"/>
      <c r="E15" s="27">
        <f>E13</f>
        <v>4.9167883000000003</v>
      </c>
      <c r="F15" s="27">
        <v>100</v>
      </c>
      <c r="G15" s="27"/>
      <c r="H15" s="14"/>
      <c r="I15" s="14"/>
    </row>
    <row r="17" spans="1:7" x14ac:dyDescent="0.2">
      <c r="A17" s="14" t="s">
        <v>26</v>
      </c>
    </row>
    <row r="18" spans="1:7" x14ac:dyDescent="0.2">
      <c r="A18" s="46" t="s">
        <v>78</v>
      </c>
    </row>
    <row r="19" spans="1:7" ht="29.25" customHeight="1" x14ac:dyDescent="0.2">
      <c r="A19" s="68" t="s">
        <v>79</v>
      </c>
      <c r="B19" s="69"/>
      <c r="C19" s="69"/>
      <c r="D19" s="69"/>
      <c r="E19" s="69"/>
      <c r="F19" s="69"/>
      <c r="G19" s="69"/>
    </row>
    <row r="20" spans="1:7" ht="14.4" x14ac:dyDescent="0.3">
      <c r="A20" s="47"/>
      <c r="B20" s="48"/>
      <c r="C20" s="48"/>
      <c r="D20" s="48"/>
      <c r="E20" s="48"/>
      <c r="F20" s="48"/>
      <c r="G20" s="48"/>
    </row>
    <row r="21" spans="1:7" x14ac:dyDescent="0.2">
      <c r="A21" s="14" t="s">
        <v>27</v>
      </c>
    </row>
    <row r="22" spans="1:7" x14ac:dyDescent="0.2">
      <c r="A22" s="14" t="s">
        <v>28</v>
      </c>
    </row>
    <row r="23" spans="1:7" x14ac:dyDescent="0.2">
      <c r="A23" s="14" t="s">
        <v>29</v>
      </c>
      <c r="B23" s="14"/>
      <c r="C23" s="29" t="s">
        <v>31</v>
      </c>
      <c r="D23" s="29" t="s">
        <v>119</v>
      </c>
    </row>
    <row r="24" spans="1:7" x14ac:dyDescent="0.2">
      <c r="A24" s="7" t="s">
        <v>60</v>
      </c>
      <c r="C24" s="38" t="s">
        <v>81</v>
      </c>
      <c r="D24" s="30">
        <v>24.933800000000002</v>
      </c>
    </row>
    <row r="25" spans="1:7" x14ac:dyDescent="0.2">
      <c r="A25" s="7" t="s">
        <v>67</v>
      </c>
      <c r="C25" s="38" t="s">
        <v>81</v>
      </c>
      <c r="D25" s="30">
        <v>11.5593</v>
      </c>
    </row>
    <row r="26" spans="1:7" x14ac:dyDescent="0.2">
      <c r="A26" s="7" t="s">
        <v>61</v>
      </c>
      <c r="C26" s="38" t="s">
        <v>81</v>
      </c>
      <c r="D26" s="30">
        <v>26.575900000000001</v>
      </c>
    </row>
    <row r="27" spans="1:7" x14ac:dyDescent="0.2">
      <c r="A27" s="7" t="s">
        <v>68</v>
      </c>
      <c r="C27" s="38" t="s">
        <v>81</v>
      </c>
      <c r="D27" s="30">
        <v>12.480700000000001</v>
      </c>
    </row>
    <row r="29" spans="1:7" x14ac:dyDescent="0.2">
      <c r="A29" s="7" t="s">
        <v>41</v>
      </c>
    </row>
    <row r="30" spans="1:7" x14ac:dyDescent="0.2">
      <c r="A30" s="7" t="s">
        <v>120</v>
      </c>
    </row>
    <row r="32" spans="1:7" x14ac:dyDescent="0.2">
      <c r="A32" s="14" t="s">
        <v>42</v>
      </c>
      <c r="D32" s="29" t="s">
        <v>43</v>
      </c>
    </row>
    <row r="34" spans="1:7" x14ac:dyDescent="0.2">
      <c r="A34" s="14" t="s">
        <v>54</v>
      </c>
      <c r="D34" s="39" t="s">
        <v>81</v>
      </c>
    </row>
    <row r="35" spans="1:7" x14ac:dyDescent="0.2">
      <c r="A35" s="7" t="s">
        <v>83</v>
      </c>
      <c r="D35" s="31"/>
    </row>
    <row r="36" spans="1:7" x14ac:dyDescent="0.2">
      <c r="D36" s="31"/>
    </row>
    <row r="37" spans="1:7" x14ac:dyDescent="0.2">
      <c r="A37" s="14" t="s">
        <v>55</v>
      </c>
      <c r="D37" s="29" t="s">
        <v>43</v>
      </c>
    </row>
    <row r="38" spans="1:7" x14ac:dyDescent="0.2">
      <c r="A38" s="7" t="s">
        <v>45</v>
      </c>
    </row>
    <row r="39" spans="1:7" x14ac:dyDescent="0.2">
      <c r="A39" s="40" t="s">
        <v>46</v>
      </c>
    </row>
    <row r="41" spans="1:7" ht="50.25" customHeight="1" x14ac:dyDescent="0.2">
      <c r="A41" s="68" t="s">
        <v>146</v>
      </c>
      <c r="B41" s="69"/>
      <c r="C41" s="69"/>
      <c r="D41" s="69"/>
      <c r="E41" s="69"/>
      <c r="F41" s="69"/>
      <c r="G41" s="69"/>
    </row>
    <row r="43" spans="1:7" ht="36.75" customHeight="1" x14ac:dyDescent="0.3">
      <c r="A43" s="66" t="s">
        <v>121</v>
      </c>
      <c r="B43" s="67"/>
      <c r="C43" s="67"/>
      <c r="D43" s="67"/>
      <c r="E43" s="67"/>
      <c r="F43" s="67"/>
      <c r="G43" s="67"/>
    </row>
    <row r="44" spans="1:7" x14ac:dyDescent="0.2">
      <c r="A44" s="40" t="s">
        <v>48</v>
      </c>
    </row>
    <row r="46" spans="1:7" ht="26.25" customHeight="1" x14ac:dyDescent="0.3">
      <c r="A46" s="66" t="s">
        <v>101</v>
      </c>
      <c r="B46" s="67"/>
      <c r="C46" s="67"/>
      <c r="D46" s="67"/>
      <c r="E46" s="67"/>
      <c r="F46" s="67"/>
      <c r="G46" s="67"/>
    </row>
    <row r="47" spans="1:7" s="35" customFormat="1" ht="14.4" x14ac:dyDescent="0.3">
      <c r="A47" s="49"/>
      <c r="B47" s="50"/>
      <c r="C47" s="50"/>
      <c r="D47" s="50"/>
      <c r="E47" s="50"/>
      <c r="F47" s="50"/>
      <c r="G47" s="50"/>
    </row>
    <row r="48" spans="1:7" x14ac:dyDescent="0.2">
      <c r="A48" s="34" t="s">
        <v>122</v>
      </c>
      <c r="B48" s="35"/>
      <c r="C48" s="35"/>
      <c r="D48" s="35"/>
      <c r="E48" s="11"/>
      <c r="G48" s="11"/>
    </row>
    <row r="49" spans="1:9" x14ac:dyDescent="0.2">
      <c r="A49" s="34"/>
      <c r="B49" s="35"/>
      <c r="C49" s="35"/>
      <c r="D49" s="35"/>
      <c r="E49" s="11"/>
      <c r="G49" s="11"/>
    </row>
    <row r="50" spans="1:9" ht="48" customHeight="1" x14ac:dyDescent="0.2">
      <c r="A50" s="76" t="s">
        <v>123</v>
      </c>
      <c r="B50" s="76"/>
      <c r="C50" s="76"/>
      <c r="D50" s="76"/>
      <c r="E50" s="76"/>
      <c r="F50" s="76"/>
      <c r="G50" s="76"/>
    </row>
    <row r="51" spans="1:9" ht="25.5" customHeight="1" x14ac:dyDescent="0.2">
      <c r="A51" s="64" t="s">
        <v>124</v>
      </c>
      <c r="B51" s="64"/>
      <c r="C51" s="64"/>
      <c r="D51" s="64"/>
      <c r="E51" s="64"/>
      <c r="F51" s="64"/>
      <c r="G51" s="64"/>
    </row>
    <row r="53" spans="1:9" s="1" customFormat="1" ht="13.8" x14ac:dyDescent="0.2">
      <c r="A53" s="62" t="s">
        <v>125</v>
      </c>
      <c r="B53" s="63"/>
      <c r="C53" s="63"/>
      <c r="D53" s="63"/>
      <c r="E53" s="63"/>
      <c r="F53" s="63"/>
      <c r="G53" s="63"/>
    </row>
    <row r="54" spans="1:9" x14ac:dyDescent="0.2">
      <c r="A54" s="8" t="s">
        <v>6</v>
      </c>
    </row>
    <row r="55" spans="1:9" s="1" customFormat="1" ht="20.399999999999999" x14ac:dyDescent="0.2">
      <c r="A55" s="6" t="s">
        <v>2</v>
      </c>
      <c r="B55" s="6" t="s">
        <v>0</v>
      </c>
      <c r="C55" s="13" t="s">
        <v>25</v>
      </c>
      <c r="D55" s="13" t="s">
        <v>1</v>
      </c>
      <c r="E55" s="37" t="s">
        <v>5</v>
      </c>
      <c r="F55" s="12" t="s">
        <v>3</v>
      </c>
      <c r="G55" s="12" t="s">
        <v>4</v>
      </c>
    </row>
    <row r="56" spans="1:9" x14ac:dyDescent="0.2">
      <c r="A56" s="15" t="s">
        <v>7</v>
      </c>
      <c r="B56" s="16"/>
      <c r="C56" s="16"/>
      <c r="D56" s="16"/>
      <c r="E56" s="17"/>
      <c r="F56" s="18"/>
      <c r="G56" s="17"/>
    </row>
    <row r="57" spans="1:9" x14ac:dyDescent="0.2">
      <c r="A57" s="19" t="s">
        <v>8</v>
      </c>
      <c r="B57" s="20"/>
      <c r="C57" s="20"/>
      <c r="D57" s="20"/>
      <c r="E57" s="21"/>
      <c r="F57" s="22"/>
      <c r="G57" s="21"/>
    </row>
    <row r="58" spans="1:9" x14ac:dyDescent="0.2">
      <c r="A58" s="20" t="s">
        <v>52</v>
      </c>
      <c r="B58" s="20" t="s">
        <v>51</v>
      </c>
      <c r="C58" s="20" t="s">
        <v>53</v>
      </c>
      <c r="D58" s="23">
        <v>1450</v>
      </c>
      <c r="E58" s="21">
        <v>4474.6205479</v>
      </c>
      <c r="F58" s="22">
        <v>100</v>
      </c>
      <c r="G58" s="21">
        <v>4.165</v>
      </c>
      <c r="I58" s="31"/>
    </row>
    <row r="59" spans="1:9" x14ac:dyDescent="0.2">
      <c r="A59" s="19" t="s">
        <v>13</v>
      </c>
      <c r="B59" s="19"/>
      <c r="C59" s="19"/>
      <c r="D59" s="19"/>
      <c r="E59" s="24">
        <f>SUM(E58)</f>
        <v>4474.6205479</v>
      </c>
      <c r="F59" s="24">
        <f>SUM(F58)</f>
        <v>100</v>
      </c>
      <c r="G59" s="24"/>
      <c r="H59" s="14"/>
      <c r="I59" s="14"/>
    </row>
    <row r="60" spans="1:9" x14ac:dyDescent="0.2">
      <c r="A60" s="20"/>
      <c r="B60" s="20"/>
      <c r="C60" s="20"/>
      <c r="D60" s="20"/>
      <c r="E60" s="21"/>
      <c r="F60" s="22"/>
      <c r="G60" s="21"/>
    </row>
    <row r="61" spans="1:9" x14ac:dyDescent="0.2">
      <c r="A61" s="19" t="s">
        <v>22</v>
      </c>
      <c r="B61" s="19"/>
      <c r="C61" s="19"/>
      <c r="D61" s="19"/>
      <c r="E61" s="24">
        <f>E59</f>
        <v>4474.6205479</v>
      </c>
      <c r="F61" s="24">
        <f>F59</f>
        <v>100</v>
      </c>
      <c r="G61" s="24"/>
      <c r="H61" s="14"/>
      <c r="I61" s="14"/>
    </row>
    <row r="62" spans="1:9" x14ac:dyDescent="0.2">
      <c r="A62" s="19"/>
      <c r="B62" s="19"/>
      <c r="C62" s="19"/>
      <c r="D62" s="19"/>
      <c r="E62" s="24"/>
      <c r="F62" s="25"/>
      <c r="G62" s="24"/>
      <c r="H62" s="14"/>
      <c r="I62" s="14"/>
    </row>
    <row r="63" spans="1:9" x14ac:dyDescent="0.2">
      <c r="A63" s="19" t="s">
        <v>24</v>
      </c>
      <c r="B63" s="19"/>
      <c r="C63" s="19"/>
      <c r="D63" s="19"/>
      <c r="E63" s="42">
        <v>0</v>
      </c>
      <c r="F63" s="42">
        <v>0</v>
      </c>
      <c r="G63" s="24"/>
      <c r="H63" s="14"/>
      <c r="I63" s="31"/>
    </row>
    <row r="64" spans="1:9" x14ac:dyDescent="0.2">
      <c r="A64" s="19"/>
      <c r="B64" s="19"/>
      <c r="C64" s="19"/>
      <c r="D64" s="19"/>
      <c r="E64" s="24"/>
      <c r="F64" s="25"/>
      <c r="G64" s="24"/>
      <c r="H64" s="14"/>
      <c r="I64" s="14"/>
    </row>
    <row r="65" spans="1:9" x14ac:dyDescent="0.2">
      <c r="A65" s="26" t="s">
        <v>23</v>
      </c>
      <c r="B65" s="26"/>
      <c r="C65" s="26"/>
      <c r="D65" s="26"/>
      <c r="E65" s="27">
        <v>4474.6205479</v>
      </c>
      <c r="F65" s="28">
        <v>100</v>
      </c>
      <c r="G65" s="27"/>
      <c r="H65" s="14"/>
      <c r="I65" s="14"/>
    </row>
    <row r="66" spans="1:9" s="10" customFormat="1" x14ac:dyDescent="0.2">
      <c r="A66" s="7"/>
      <c r="B66" s="7"/>
      <c r="C66" s="7"/>
      <c r="D66" s="7"/>
      <c r="F66" s="51"/>
      <c r="H66" s="7"/>
      <c r="I66" s="7"/>
    </row>
    <row r="67" spans="1:9" s="10" customFormat="1" x14ac:dyDescent="0.2">
      <c r="A67" s="14" t="s">
        <v>26</v>
      </c>
      <c r="B67" s="7"/>
      <c r="C67" s="7"/>
      <c r="D67" s="7"/>
      <c r="F67" s="11"/>
      <c r="H67" s="7"/>
      <c r="I67" s="7"/>
    </row>
    <row r="68" spans="1:9" s="10" customFormat="1" x14ac:dyDescent="0.2">
      <c r="A68" s="34" t="s">
        <v>91</v>
      </c>
      <c r="B68" s="7"/>
      <c r="C68" s="7"/>
      <c r="D68" s="7"/>
      <c r="F68" s="11"/>
      <c r="H68" s="7"/>
      <c r="I68" s="7"/>
    </row>
    <row r="69" spans="1:9" s="10" customFormat="1" x14ac:dyDescent="0.2">
      <c r="A69" s="64" t="s">
        <v>92</v>
      </c>
      <c r="B69" s="64"/>
      <c r="C69" s="64"/>
      <c r="D69" s="64"/>
      <c r="E69" s="64"/>
      <c r="F69" s="64"/>
      <c r="G69" s="64"/>
      <c r="H69" s="7"/>
      <c r="I69" s="7"/>
    </row>
    <row r="71" spans="1:9" s="10" customFormat="1" x14ac:dyDescent="0.2">
      <c r="A71" s="14" t="s">
        <v>27</v>
      </c>
      <c r="B71" s="7"/>
      <c r="C71" s="7"/>
      <c r="D71" s="7"/>
      <c r="F71" s="11"/>
      <c r="H71" s="7"/>
      <c r="I71" s="7"/>
    </row>
    <row r="72" spans="1:9" s="10" customFormat="1" x14ac:dyDescent="0.2">
      <c r="A72" s="14" t="s">
        <v>28</v>
      </c>
      <c r="B72" s="7"/>
      <c r="C72" s="7"/>
      <c r="D72" s="7"/>
      <c r="F72" s="11"/>
      <c r="H72" s="7"/>
      <c r="I72" s="7"/>
    </row>
    <row r="73" spans="1:9" s="10" customFormat="1" x14ac:dyDescent="0.2">
      <c r="A73" s="14" t="s">
        <v>29</v>
      </c>
      <c r="B73" s="14"/>
      <c r="C73" s="29" t="s">
        <v>31</v>
      </c>
      <c r="D73" s="14" t="s">
        <v>30</v>
      </c>
      <c r="F73" s="52"/>
      <c r="G73" s="53"/>
      <c r="H73" s="7"/>
      <c r="I73" s="7"/>
    </row>
    <row r="74" spans="1:9" s="10" customFormat="1" x14ac:dyDescent="0.2">
      <c r="A74" s="7" t="s">
        <v>60</v>
      </c>
      <c r="B74" s="7"/>
      <c r="C74" s="54">
        <v>0.497</v>
      </c>
      <c r="D74" s="54">
        <v>0.53290000000000004</v>
      </c>
      <c r="F74" s="11"/>
      <c r="H74" s="7"/>
      <c r="I74" s="7"/>
    </row>
    <row r="75" spans="1:9" s="10" customFormat="1" x14ac:dyDescent="0.2">
      <c r="A75" s="7" t="s">
        <v>67</v>
      </c>
      <c r="B75" s="7"/>
      <c r="C75" s="54">
        <v>0.23039999999999999</v>
      </c>
      <c r="D75" s="54">
        <v>0.24709999999999999</v>
      </c>
      <c r="F75" s="11"/>
      <c r="H75" s="7"/>
      <c r="I75" s="7"/>
    </row>
    <row r="76" spans="1:9" s="10" customFormat="1" x14ac:dyDescent="0.2">
      <c r="A76" s="7" t="s">
        <v>61</v>
      </c>
      <c r="B76" s="7"/>
      <c r="C76" s="54">
        <v>0.52549999999999997</v>
      </c>
      <c r="D76" s="54">
        <v>0.56340000000000001</v>
      </c>
      <c r="F76" s="11"/>
      <c r="H76" s="7"/>
      <c r="I76" s="7"/>
    </row>
    <row r="77" spans="1:9" s="10" customFormat="1" x14ac:dyDescent="0.2">
      <c r="A77" s="7" t="s">
        <v>68</v>
      </c>
      <c r="B77" s="7"/>
      <c r="C77" s="54">
        <v>0.24679999999999999</v>
      </c>
      <c r="D77" s="54">
        <v>0.2646</v>
      </c>
      <c r="F77" s="11"/>
      <c r="H77" s="7"/>
      <c r="I77" s="7"/>
    </row>
    <row r="79" spans="1:9" s="10" customFormat="1" x14ac:dyDescent="0.2">
      <c r="A79" s="7" t="s">
        <v>41</v>
      </c>
      <c r="B79" s="7"/>
      <c r="C79" s="7"/>
      <c r="D79" s="7"/>
      <c r="F79" s="11"/>
      <c r="H79" s="7"/>
      <c r="I79" s="7"/>
    </row>
    <row r="81" spans="1:9" s="10" customFormat="1" x14ac:dyDescent="0.2">
      <c r="A81" s="14" t="s">
        <v>93</v>
      </c>
      <c r="B81" s="7"/>
      <c r="C81" s="7"/>
      <c r="D81" s="29" t="s">
        <v>43</v>
      </c>
      <c r="F81" s="11"/>
      <c r="H81" s="7"/>
      <c r="I81" s="7"/>
    </row>
    <row r="82" spans="1:9" x14ac:dyDescent="0.2">
      <c r="A82" s="7" t="s">
        <v>45</v>
      </c>
    </row>
    <row r="83" spans="1:9" x14ac:dyDescent="0.2">
      <c r="A83" s="40" t="s">
        <v>46</v>
      </c>
    </row>
  </sheetData>
  <mergeCells count="9">
    <mergeCell ref="A51:G51"/>
    <mergeCell ref="A53:G53"/>
    <mergeCell ref="A69:G69"/>
    <mergeCell ref="A1:G1"/>
    <mergeCell ref="A19:G19"/>
    <mergeCell ref="A41:G41"/>
    <mergeCell ref="A43:G43"/>
    <mergeCell ref="A46:G46"/>
    <mergeCell ref="A50:G50"/>
  </mergeCells>
  <conditionalFormatting sqref="F2:F3 F5:F6 F10 F12 F14 F16:F18 F21:F40 F42 F44:F45 F48:F49 F52 F54 F70:F65516">
    <cfRule type="cellIs" dxfId="9" priority="2" stopIfTrue="1" operator="between">
      <formula>0.009</formula>
      <formula>-0.009</formula>
    </cfRule>
  </conditionalFormatting>
  <conditionalFormatting sqref="F56:F58 F60 F62 F64:F68">
    <cfRule type="cellIs" dxfId="8" priority="1" stopIfTrue="1" operator="between">
      <formula>0.009</formula>
      <formula>-0.009</formula>
    </cfRule>
  </conditionalFormatting>
  <hyperlinks>
    <hyperlink ref="A39" r:id="rId1" tooltip="https://www.franklintempletonindia.com/investor/reports" xr:uid="{00000000-0004-0000-0D00-000000000000}"/>
    <hyperlink ref="A83" r:id="rId2" tooltip="https://www.franklintempletonindia.com/investor/reports" xr:uid="{00000000-0004-0000-0D00-000001000000}"/>
    <hyperlink ref="A44" r:id="rId3" xr:uid="{00000000-0004-0000-0D00-000002000000}"/>
  </hyperlinks>
  <pageMargins left="0.7" right="0.7" top="0.75" bottom="0.75" header="0.3" footer="0.3"/>
  <pageSetup paperSize="9" scale="48" orientation="portrait" r:id="rId4"/>
  <headerFooter>
    <oddFooter>&amp;C&amp;1#&amp;"Calibri"&amp;10&amp;K000000PUBLIC</oddFooter>
    <evenFooter>&amp;LPUBLIC</evenFooter>
    <firstFooter>&amp;LPUBLIC</first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02"/>
  <sheetViews>
    <sheetView workbookViewId="0">
      <selection sqref="A1:G1"/>
    </sheetView>
  </sheetViews>
  <sheetFormatPr defaultColWidth="9.109375" defaultRowHeight="10.199999999999999" x14ac:dyDescent="0.2"/>
  <cols>
    <col min="1" max="1" width="38.6640625" style="7" bestFit="1" customWidth="1"/>
    <col min="2" max="2" width="58" style="7" bestFit="1" customWidth="1"/>
    <col min="3" max="3" width="15.33203125" style="7" bestFit="1" customWidth="1"/>
    <col min="4" max="4" width="15.5546875" style="7" bestFit="1" customWidth="1"/>
    <col min="5" max="5" width="25.5546875" style="10" customWidth="1"/>
    <col min="6" max="6" width="13.5546875" style="11" bestFit="1" customWidth="1"/>
    <col min="7" max="7" width="13.109375" style="10" customWidth="1"/>
    <col min="8" max="16384" width="9.109375" style="7"/>
  </cols>
  <sheetData>
    <row r="1" spans="1:7" s="1" customFormat="1" ht="13.8" x14ac:dyDescent="0.2">
      <c r="A1" s="62" t="s">
        <v>126</v>
      </c>
      <c r="B1" s="63"/>
      <c r="C1" s="63"/>
      <c r="D1" s="63"/>
      <c r="E1" s="63"/>
      <c r="F1" s="63"/>
      <c r="G1" s="63"/>
    </row>
    <row r="2" spans="1:7" s="1" customFormat="1" ht="12" x14ac:dyDescent="0.25">
      <c r="A2" s="32" t="s">
        <v>49</v>
      </c>
      <c r="E2" s="5"/>
      <c r="F2" s="9"/>
      <c r="G2" s="10"/>
    </row>
    <row r="3" spans="1:7" s="1" customFormat="1" ht="12" x14ac:dyDescent="0.2">
      <c r="A3" s="8" t="s">
        <v>6</v>
      </c>
      <c r="B3" s="2"/>
      <c r="C3" s="3"/>
      <c r="D3" s="3"/>
      <c r="E3" s="4"/>
      <c r="F3" s="9"/>
      <c r="G3" s="10"/>
    </row>
    <row r="4" spans="1:7" s="1" customFormat="1" ht="37.5" customHeight="1" x14ac:dyDescent="0.2">
      <c r="A4" s="55" t="s">
        <v>2</v>
      </c>
      <c r="B4" s="55" t="s">
        <v>0</v>
      </c>
      <c r="C4" s="56" t="s">
        <v>25</v>
      </c>
      <c r="D4" s="56" t="s">
        <v>1</v>
      </c>
      <c r="E4" s="57" t="s">
        <v>5</v>
      </c>
      <c r="F4" s="58" t="s">
        <v>3</v>
      </c>
      <c r="G4" s="58" t="s">
        <v>4</v>
      </c>
    </row>
    <row r="5" spans="1:7" s="1" customFormat="1" ht="11.4" x14ac:dyDescent="0.2">
      <c r="A5" s="73" t="s">
        <v>107</v>
      </c>
      <c r="B5" s="74"/>
      <c r="C5" s="74"/>
      <c r="D5" s="74"/>
      <c r="E5" s="74"/>
      <c r="F5" s="74"/>
      <c r="G5" s="75"/>
    </row>
    <row r="7" spans="1:7" x14ac:dyDescent="0.2">
      <c r="A7" s="14" t="s">
        <v>27</v>
      </c>
    </row>
    <row r="8" spans="1:7" x14ac:dyDescent="0.2">
      <c r="A8" s="14" t="s">
        <v>28</v>
      </c>
    </row>
    <row r="9" spans="1:7" x14ac:dyDescent="0.2">
      <c r="A9" s="14" t="s">
        <v>29</v>
      </c>
      <c r="B9" s="14"/>
      <c r="C9" s="29" t="s">
        <v>31</v>
      </c>
      <c r="D9" s="14" t="s">
        <v>127</v>
      </c>
    </row>
    <row r="10" spans="1:7" x14ac:dyDescent="0.2">
      <c r="A10" s="7" t="s">
        <v>60</v>
      </c>
      <c r="C10" s="30">
        <v>24.2301</v>
      </c>
      <c r="D10" s="30">
        <v>25.334800000000001</v>
      </c>
    </row>
    <row r="11" spans="1:7" x14ac:dyDescent="0.2">
      <c r="A11" s="7" t="s">
        <v>67</v>
      </c>
      <c r="C11" s="30">
        <v>12.993399999999999</v>
      </c>
      <c r="D11" s="30">
        <v>13.585800000000001</v>
      </c>
    </row>
    <row r="12" spans="1:7" x14ac:dyDescent="0.2">
      <c r="A12" s="7" t="s">
        <v>61</v>
      </c>
      <c r="C12" s="30">
        <v>24.450299999999999</v>
      </c>
      <c r="D12" s="30">
        <v>25.565000000000001</v>
      </c>
    </row>
    <row r="13" spans="1:7" x14ac:dyDescent="0.2">
      <c r="A13" s="7" t="s">
        <v>68</v>
      </c>
      <c r="C13" s="30">
        <v>13.3996</v>
      </c>
      <c r="D13" s="30">
        <v>14.0105</v>
      </c>
    </row>
    <row r="15" spans="1:7" x14ac:dyDescent="0.2">
      <c r="A15" s="7" t="s">
        <v>41</v>
      </c>
    </row>
    <row r="16" spans="1:7" x14ac:dyDescent="0.2">
      <c r="A16" s="7" t="s">
        <v>128</v>
      </c>
    </row>
    <row r="18" spans="1:7" x14ac:dyDescent="0.2">
      <c r="A18" s="14" t="s">
        <v>42</v>
      </c>
      <c r="D18" s="29" t="s">
        <v>43</v>
      </c>
    </row>
    <row r="20" spans="1:7" x14ac:dyDescent="0.2">
      <c r="A20" s="14" t="s">
        <v>54</v>
      </c>
      <c r="D20" s="39" t="s">
        <v>81</v>
      </c>
    </row>
    <row r="21" spans="1:7" x14ac:dyDescent="0.2">
      <c r="A21" s="7" t="s">
        <v>98</v>
      </c>
      <c r="D21" s="31"/>
    </row>
    <row r="22" spans="1:7" x14ac:dyDescent="0.2">
      <c r="D22" s="31"/>
    </row>
    <row r="23" spans="1:7" x14ac:dyDescent="0.2">
      <c r="A23" s="14" t="s">
        <v>55</v>
      </c>
      <c r="D23" s="29" t="s">
        <v>43</v>
      </c>
    </row>
    <row r="25" spans="1:7" ht="24.75" customHeight="1" x14ac:dyDescent="0.3">
      <c r="A25" s="66" t="s">
        <v>129</v>
      </c>
      <c r="B25" s="67"/>
      <c r="C25" s="67"/>
      <c r="D25" s="67"/>
      <c r="E25" s="67"/>
      <c r="F25" s="67"/>
      <c r="G25" s="67"/>
    </row>
    <row r="27" spans="1:7" ht="53.25" customHeight="1" x14ac:dyDescent="0.3">
      <c r="A27" s="66" t="s">
        <v>130</v>
      </c>
      <c r="B27" s="67"/>
      <c r="C27" s="67"/>
      <c r="D27" s="67"/>
      <c r="E27" s="67"/>
      <c r="F27" s="67"/>
      <c r="G27" s="67"/>
    </row>
    <row r="29" spans="1:7" ht="48" customHeight="1" x14ac:dyDescent="0.3">
      <c r="A29" s="66" t="s">
        <v>131</v>
      </c>
      <c r="B29" s="67"/>
      <c r="C29" s="67"/>
      <c r="D29" s="67"/>
      <c r="E29" s="67"/>
      <c r="F29" s="67"/>
      <c r="G29" s="67"/>
    </row>
    <row r="30" spans="1:7" x14ac:dyDescent="0.2">
      <c r="A30" s="40" t="s">
        <v>48</v>
      </c>
    </row>
    <row r="32" spans="1:7" ht="24" customHeight="1" x14ac:dyDescent="0.3">
      <c r="A32" s="66" t="s">
        <v>86</v>
      </c>
      <c r="B32" s="67"/>
      <c r="C32" s="67"/>
      <c r="D32" s="67"/>
      <c r="E32" s="67"/>
      <c r="F32" s="67"/>
      <c r="G32" s="67"/>
    </row>
    <row r="34" spans="1:9" ht="13.5" customHeight="1" x14ac:dyDescent="0.2">
      <c r="A34" s="14" t="s">
        <v>132</v>
      </c>
    </row>
    <row r="35" spans="1:9" ht="10.5" customHeight="1" x14ac:dyDescent="0.3">
      <c r="A35" s="70"/>
      <c r="B35" s="65"/>
      <c r="C35" s="65"/>
      <c r="D35" s="65"/>
      <c r="E35" s="65"/>
      <c r="F35" s="65"/>
      <c r="G35" s="65"/>
    </row>
    <row r="36" spans="1:9" ht="26.25" customHeight="1" x14ac:dyDescent="0.3">
      <c r="A36" s="70" t="s">
        <v>144</v>
      </c>
      <c r="B36" s="65"/>
      <c r="C36" s="65"/>
      <c r="D36" s="65"/>
      <c r="E36" s="65"/>
      <c r="F36" s="65"/>
      <c r="G36" s="65"/>
    </row>
    <row r="37" spans="1:9" x14ac:dyDescent="0.2">
      <c r="A37" s="36"/>
    </row>
    <row r="38" spans="1:9" ht="29.1" customHeight="1" x14ac:dyDescent="0.2">
      <c r="A38" s="64" t="s">
        <v>133</v>
      </c>
      <c r="B38" s="64"/>
      <c r="C38" s="64"/>
      <c r="D38" s="64"/>
      <c r="E38" s="64"/>
      <c r="F38" s="64"/>
      <c r="G38" s="64"/>
    </row>
    <row r="40" spans="1:9" s="1" customFormat="1" ht="13.8" x14ac:dyDescent="0.2">
      <c r="A40" s="62" t="s">
        <v>134</v>
      </c>
      <c r="B40" s="63"/>
      <c r="C40" s="63"/>
      <c r="D40" s="63"/>
      <c r="E40" s="63"/>
      <c r="F40" s="63"/>
      <c r="G40" s="63"/>
    </row>
    <row r="41" spans="1:9" x14ac:dyDescent="0.2">
      <c r="A41" s="8" t="s">
        <v>6</v>
      </c>
    </row>
    <row r="42" spans="1:9" s="1" customFormat="1" ht="40.5" customHeight="1" x14ac:dyDescent="0.2">
      <c r="A42" s="6" t="s">
        <v>2</v>
      </c>
      <c r="B42" s="6" t="s">
        <v>0</v>
      </c>
      <c r="C42" s="13" t="s">
        <v>25</v>
      </c>
      <c r="D42" s="13" t="s">
        <v>1</v>
      </c>
      <c r="E42" s="59" t="s">
        <v>5</v>
      </c>
      <c r="F42" s="12" t="s">
        <v>3</v>
      </c>
      <c r="G42" s="12" t="s">
        <v>4</v>
      </c>
    </row>
    <row r="43" spans="1:9" x14ac:dyDescent="0.2">
      <c r="A43" s="15" t="s">
        <v>7</v>
      </c>
      <c r="B43" s="16"/>
      <c r="C43" s="16"/>
      <c r="D43" s="16"/>
      <c r="E43" s="17"/>
      <c r="F43" s="18"/>
      <c r="G43" s="17"/>
    </row>
    <row r="44" spans="1:9" x14ac:dyDescent="0.2">
      <c r="A44" s="19" t="s">
        <v>8</v>
      </c>
      <c r="B44" s="20"/>
      <c r="C44" s="20"/>
      <c r="D44" s="20"/>
      <c r="E44" s="21"/>
      <c r="F44" s="22"/>
      <c r="G44" s="21"/>
    </row>
    <row r="45" spans="1:9" x14ac:dyDescent="0.2">
      <c r="A45" s="20" t="s">
        <v>52</v>
      </c>
      <c r="B45" s="20" t="s">
        <v>51</v>
      </c>
      <c r="C45" s="20" t="s">
        <v>53</v>
      </c>
      <c r="D45" s="23">
        <v>3370</v>
      </c>
      <c r="E45" s="21">
        <v>10399.6353425</v>
      </c>
      <c r="F45" s="22">
        <v>100.000000344187</v>
      </c>
      <c r="G45" s="21">
        <v>4.165</v>
      </c>
    </row>
    <row r="46" spans="1:9" x14ac:dyDescent="0.2">
      <c r="A46" s="19" t="s">
        <v>13</v>
      </c>
      <c r="B46" s="19"/>
      <c r="C46" s="19"/>
      <c r="D46" s="19"/>
      <c r="E46" s="24">
        <f>SUM(E44:E45)</f>
        <v>10399.6353425</v>
      </c>
      <c r="F46" s="25">
        <f>SUM(F44:F45)</f>
        <v>100.000000344187</v>
      </c>
      <c r="G46" s="24"/>
      <c r="H46" s="14"/>
      <c r="I46" s="14"/>
    </row>
    <row r="47" spans="1:9" x14ac:dyDescent="0.2">
      <c r="A47" s="20"/>
      <c r="B47" s="20"/>
      <c r="C47" s="20"/>
      <c r="D47" s="20"/>
      <c r="E47" s="21"/>
      <c r="F47" s="22"/>
      <c r="G47" s="21"/>
    </row>
    <row r="48" spans="1:9" x14ac:dyDescent="0.2">
      <c r="A48" s="19" t="s">
        <v>22</v>
      </c>
      <c r="B48" s="19"/>
      <c r="C48" s="19"/>
      <c r="D48" s="19"/>
      <c r="E48" s="24">
        <f>E46</f>
        <v>10399.6353425</v>
      </c>
      <c r="F48" s="25">
        <f>F46</f>
        <v>100.000000344187</v>
      </c>
      <c r="G48" s="24"/>
      <c r="H48" s="14"/>
      <c r="I48" s="14"/>
    </row>
    <row r="49" spans="1:9" x14ac:dyDescent="0.2">
      <c r="A49" s="19"/>
      <c r="B49" s="19"/>
      <c r="C49" s="19"/>
      <c r="D49" s="19"/>
      <c r="E49" s="24"/>
      <c r="F49" s="25"/>
      <c r="G49" s="24"/>
      <c r="H49" s="14"/>
      <c r="I49" s="14"/>
    </row>
    <row r="50" spans="1:9" x14ac:dyDescent="0.2">
      <c r="A50" s="19" t="s">
        <v>24</v>
      </c>
      <c r="B50" s="19"/>
      <c r="C50" s="19"/>
      <c r="D50" s="19"/>
      <c r="E50" s="42">
        <v>0</v>
      </c>
      <c r="F50" s="42">
        <v>0</v>
      </c>
      <c r="G50" s="24"/>
      <c r="H50" s="14"/>
      <c r="I50" s="14"/>
    </row>
    <row r="51" spans="1:9" x14ac:dyDescent="0.2">
      <c r="A51" s="19"/>
      <c r="B51" s="19"/>
      <c r="C51" s="19"/>
      <c r="D51" s="19"/>
      <c r="E51" s="24"/>
      <c r="F51" s="25"/>
      <c r="G51" s="24"/>
      <c r="H51" s="14"/>
      <c r="I51" s="14"/>
    </row>
    <row r="52" spans="1:9" x14ac:dyDescent="0.2">
      <c r="A52" s="26" t="s">
        <v>23</v>
      </c>
      <c r="B52" s="26"/>
      <c r="C52" s="26"/>
      <c r="D52" s="26"/>
      <c r="E52" s="27">
        <v>10399.6353425</v>
      </c>
      <c r="F52" s="28">
        <v>100</v>
      </c>
      <c r="G52" s="27"/>
      <c r="H52" s="14"/>
      <c r="I52" s="14"/>
    </row>
    <row r="54" spans="1:9" x14ac:dyDescent="0.2">
      <c r="A54" s="14" t="s">
        <v>26</v>
      </c>
    </row>
    <row r="55" spans="1:9" x14ac:dyDescent="0.2">
      <c r="A55" s="34" t="s">
        <v>91</v>
      </c>
    </row>
    <row r="56" spans="1:9" x14ac:dyDescent="0.2">
      <c r="A56" s="64" t="s">
        <v>92</v>
      </c>
      <c r="B56" s="64"/>
      <c r="C56" s="64"/>
      <c r="D56" s="64"/>
      <c r="E56" s="64"/>
      <c r="F56" s="64"/>
      <c r="G56" s="64"/>
    </row>
    <row r="57" spans="1:9" x14ac:dyDescent="0.2">
      <c r="A57" s="60"/>
      <c r="B57" s="60"/>
      <c r="C57" s="60"/>
      <c r="D57" s="60"/>
      <c r="E57" s="60"/>
      <c r="F57" s="60"/>
      <c r="G57" s="60"/>
    </row>
    <row r="58" spans="1:9" x14ac:dyDescent="0.2">
      <c r="A58" s="14" t="s">
        <v>27</v>
      </c>
    </row>
    <row r="59" spans="1:9" x14ac:dyDescent="0.2">
      <c r="A59" s="14" t="s">
        <v>28</v>
      </c>
    </row>
    <row r="60" spans="1:9" x14ac:dyDescent="0.2">
      <c r="A60" s="14" t="s">
        <v>29</v>
      </c>
      <c r="B60" s="14"/>
      <c r="C60" s="29" t="s">
        <v>31</v>
      </c>
      <c r="D60" s="14" t="s">
        <v>30</v>
      </c>
    </row>
    <row r="61" spans="1:9" x14ac:dyDescent="0.2">
      <c r="A61" s="7" t="s">
        <v>60</v>
      </c>
      <c r="C61" s="30">
        <v>0.52869999999999995</v>
      </c>
      <c r="D61" s="30">
        <v>0.56689999999999996</v>
      </c>
    </row>
    <row r="62" spans="1:9" x14ac:dyDescent="0.2">
      <c r="A62" s="7" t="s">
        <v>67</v>
      </c>
      <c r="C62" s="30">
        <v>0.28349999999999997</v>
      </c>
      <c r="D62" s="30">
        <v>0.30399999999999999</v>
      </c>
    </row>
    <row r="63" spans="1:9" x14ac:dyDescent="0.2">
      <c r="A63" s="7" t="s">
        <v>61</v>
      </c>
      <c r="C63" s="30">
        <v>0.55940000000000001</v>
      </c>
      <c r="D63" s="30">
        <v>0.59970000000000001</v>
      </c>
    </row>
    <row r="64" spans="1:9" x14ac:dyDescent="0.2">
      <c r="A64" s="7" t="s">
        <v>68</v>
      </c>
      <c r="C64" s="30">
        <v>0.30649999999999999</v>
      </c>
      <c r="D64" s="30">
        <v>0.3286</v>
      </c>
    </row>
    <row r="66" spans="1:9" x14ac:dyDescent="0.2">
      <c r="A66" s="7" t="s">
        <v>41</v>
      </c>
    </row>
    <row r="68" spans="1:9" x14ac:dyDescent="0.2">
      <c r="A68" s="14" t="s">
        <v>93</v>
      </c>
      <c r="D68" s="29" t="s">
        <v>43</v>
      </c>
    </row>
    <row r="69" spans="1:9" x14ac:dyDescent="0.2">
      <c r="A69" s="7" t="s">
        <v>45</v>
      </c>
    </row>
    <row r="70" spans="1:9" x14ac:dyDescent="0.2">
      <c r="A70" s="40" t="s">
        <v>46</v>
      </c>
    </row>
    <row r="72" spans="1:9" s="1" customFormat="1" ht="13.8" x14ac:dyDescent="0.2">
      <c r="A72" s="62" t="s">
        <v>135</v>
      </c>
      <c r="B72" s="63"/>
      <c r="C72" s="63"/>
      <c r="D72" s="63"/>
      <c r="E72" s="63"/>
      <c r="F72" s="63"/>
      <c r="G72" s="63"/>
    </row>
    <row r="73" spans="1:9" x14ac:dyDescent="0.2">
      <c r="A73" s="8" t="s">
        <v>6</v>
      </c>
    </row>
    <row r="74" spans="1:9" s="1" customFormat="1" ht="38.25" customHeight="1" x14ac:dyDescent="0.2">
      <c r="A74" s="6" t="s">
        <v>2</v>
      </c>
      <c r="B74" s="6" t="s">
        <v>0</v>
      </c>
      <c r="C74" s="13" t="s">
        <v>25</v>
      </c>
      <c r="D74" s="13" t="s">
        <v>1</v>
      </c>
      <c r="E74" s="59" t="s">
        <v>5</v>
      </c>
      <c r="F74" s="12" t="s">
        <v>3</v>
      </c>
      <c r="G74" s="12" t="s">
        <v>4</v>
      </c>
    </row>
    <row r="75" spans="1:9" x14ac:dyDescent="0.2">
      <c r="A75" s="15" t="s">
        <v>7</v>
      </c>
      <c r="B75" s="16"/>
      <c r="C75" s="16"/>
      <c r="D75" s="16"/>
      <c r="E75" s="17"/>
      <c r="F75" s="18"/>
      <c r="G75" s="17"/>
    </row>
    <row r="76" spans="1:9" x14ac:dyDescent="0.2">
      <c r="A76" s="19" t="s">
        <v>8</v>
      </c>
      <c r="B76" s="20"/>
      <c r="C76" s="20"/>
      <c r="D76" s="20"/>
      <c r="E76" s="21"/>
      <c r="F76" s="22"/>
      <c r="G76" s="21"/>
    </row>
    <row r="77" spans="1:9" ht="20.399999999999999" x14ac:dyDescent="0.2">
      <c r="A77" s="20" t="s">
        <v>58</v>
      </c>
      <c r="B77" s="20" t="s">
        <v>57</v>
      </c>
      <c r="C77" s="43" t="s">
        <v>95</v>
      </c>
      <c r="D77" s="23">
        <v>1695</v>
      </c>
      <c r="E77" s="21">
        <v>0</v>
      </c>
      <c r="F77" s="22">
        <v>100</v>
      </c>
      <c r="G77" s="21">
        <v>0</v>
      </c>
    </row>
    <row r="78" spans="1:9" x14ac:dyDescent="0.2">
      <c r="A78" s="19" t="s">
        <v>13</v>
      </c>
      <c r="B78" s="19"/>
      <c r="C78" s="19"/>
      <c r="D78" s="19"/>
      <c r="E78" s="24">
        <f>SUM(E76:E77)</f>
        <v>0</v>
      </c>
      <c r="F78" s="25">
        <f>SUM(F76:F77)</f>
        <v>100</v>
      </c>
      <c r="G78" s="24"/>
      <c r="H78" s="14"/>
      <c r="I78" s="14"/>
    </row>
    <row r="79" spans="1:9" x14ac:dyDescent="0.2">
      <c r="A79" s="20"/>
      <c r="B79" s="20"/>
      <c r="C79" s="20"/>
      <c r="D79" s="20"/>
      <c r="E79" s="21"/>
      <c r="F79" s="22"/>
      <c r="G79" s="21"/>
    </row>
    <row r="80" spans="1:9" x14ac:dyDescent="0.2">
      <c r="A80" s="19" t="s">
        <v>22</v>
      </c>
      <c r="B80" s="19"/>
      <c r="C80" s="19"/>
      <c r="D80" s="19"/>
      <c r="E80" s="24">
        <f>E78</f>
        <v>0</v>
      </c>
      <c r="F80" s="25">
        <f>F78</f>
        <v>100</v>
      </c>
      <c r="G80" s="24"/>
      <c r="H80" s="14"/>
      <c r="I80" s="14"/>
    </row>
    <row r="81" spans="1:9" x14ac:dyDescent="0.2">
      <c r="A81" s="19"/>
      <c r="B81" s="19"/>
      <c r="C81" s="19"/>
      <c r="D81" s="19"/>
      <c r="E81" s="24"/>
      <c r="F81" s="25"/>
      <c r="G81" s="24"/>
      <c r="H81" s="14"/>
      <c r="I81" s="14"/>
    </row>
    <row r="82" spans="1:9" x14ac:dyDescent="0.2">
      <c r="A82" s="19" t="s">
        <v>24</v>
      </c>
      <c r="B82" s="19"/>
      <c r="C82" s="19"/>
      <c r="D82" s="19"/>
      <c r="E82" s="42">
        <v>0</v>
      </c>
      <c r="F82" s="42">
        <v>0</v>
      </c>
      <c r="G82" s="24"/>
      <c r="H82" s="14"/>
      <c r="I82" s="14"/>
    </row>
    <row r="83" spans="1:9" x14ac:dyDescent="0.2">
      <c r="A83" s="19"/>
      <c r="B83" s="19"/>
      <c r="C83" s="19"/>
      <c r="D83" s="19"/>
      <c r="E83" s="24"/>
      <c r="F83" s="25"/>
      <c r="G83" s="24"/>
      <c r="H83" s="14"/>
      <c r="I83" s="14"/>
    </row>
    <row r="84" spans="1:9" x14ac:dyDescent="0.2">
      <c r="A84" s="26" t="s">
        <v>23</v>
      </c>
      <c r="B84" s="26"/>
      <c r="C84" s="26"/>
      <c r="D84" s="26"/>
      <c r="E84" s="27">
        <v>3.9999999999999998E-7</v>
      </c>
      <c r="F84" s="28">
        <v>100</v>
      </c>
      <c r="G84" s="27"/>
      <c r="H84" s="14"/>
      <c r="I84" s="14"/>
    </row>
    <row r="86" spans="1:9" x14ac:dyDescent="0.2">
      <c r="A86" s="14" t="s">
        <v>26</v>
      </c>
    </row>
    <row r="87" spans="1:9" x14ac:dyDescent="0.2">
      <c r="A87" s="14" t="s">
        <v>91</v>
      </c>
    </row>
    <row r="88" spans="1:9" x14ac:dyDescent="0.2">
      <c r="A88" s="77" t="s">
        <v>96</v>
      </c>
      <c r="B88" s="77"/>
      <c r="C88" s="77"/>
      <c r="D88" s="77"/>
      <c r="E88" s="77"/>
      <c r="F88" s="77"/>
      <c r="G88" s="77"/>
    </row>
    <row r="89" spans="1:9" x14ac:dyDescent="0.2">
      <c r="A89" s="61"/>
      <c r="B89" s="61"/>
      <c r="C89" s="61"/>
      <c r="D89" s="61"/>
      <c r="E89" s="61"/>
      <c r="F89" s="61"/>
      <c r="G89" s="61"/>
    </row>
    <row r="90" spans="1:9" x14ac:dyDescent="0.2">
      <c r="A90" s="14" t="s">
        <v>27</v>
      </c>
    </row>
    <row r="91" spans="1:9" x14ac:dyDescent="0.2">
      <c r="A91" s="14" t="s">
        <v>28</v>
      </c>
    </row>
    <row r="92" spans="1:9" x14ac:dyDescent="0.2">
      <c r="A92" s="14" t="s">
        <v>29</v>
      </c>
      <c r="B92" s="14"/>
      <c r="C92" s="29" t="s">
        <v>31</v>
      </c>
      <c r="D92" s="14" t="s">
        <v>30</v>
      </c>
    </row>
    <row r="93" spans="1:9" x14ac:dyDescent="0.2">
      <c r="A93" s="7" t="s">
        <v>60</v>
      </c>
      <c r="C93" s="30">
        <v>0</v>
      </c>
      <c r="D93" s="30">
        <v>0</v>
      </c>
    </row>
    <row r="94" spans="1:9" x14ac:dyDescent="0.2">
      <c r="A94" s="7" t="s">
        <v>67</v>
      </c>
      <c r="C94" s="30">
        <v>0</v>
      </c>
      <c r="D94" s="30">
        <v>0</v>
      </c>
    </row>
    <row r="95" spans="1:9" x14ac:dyDescent="0.2">
      <c r="A95" s="7" t="s">
        <v>61</v>
      </c>
      <c r="C95" s="30">
        <v>0</v>
      </c>
      <c r="D95" s="30">
        <v>0</v>
      </c>
    </row>
    <row r="96" spans="1:9" x14ac:dyDescent="0.2">
      <c r="A96" s="7" t="s">
        <v>68</v>
      </c>
      <c r="C96" s="30">
        <v>0</v>
      </c>
      <c r="D96" s="30">
        <v>0</v>
      </c>
    </row>
    <row r="98" spans="1:4" x14ac:dyDescent="0.2">
      <c r="A98" s="7" t="s">
        <v>41</v>
      </c>
    </row>
    <row r="100" spans="1:4" x14ac:dyDescent="0.2">
      <c r="A100" s="14" t="s">
        <v>93</v>
      </c>
      <c r="D100" s="29" t="s">
        <v>43</v>
      </c>
    </row>
    <row r="101" spans="1:4" x14ac:dyDescent="0.2">
      <c r="A101" s="7" t="s">
        <v>45</v>
      </c>
    </row>
    <row r="102" spans="1:4" x14ac:dyDescent="0.2">
      <c r="A102" s="40" t="s">
        <v>46</v>
      </c>
    </row>
  </sheetData>
  <mergeCells count="13">
    <mergeCell ref="A40:G40"/>
    <mergeCell ref="A56:G56"/>
    <mergeCell ref="A72:G72"/>
    <mergeCell ref="A88:G88"/>
    <mergeCell ref="A1:G1"/>
    <mergeCell ref="A25:G25"/>
    <mergeCell ref="A27:G27"/>
    <mergeCell ref="A29:G29"/>
    <mergeCell ref="A32:G32"/>
    <mergeCell ref="A38:G38"/>
    <mergeCell ref="A35:G35"/>
    <mergeCell ref="A36:G36"/>
    <mergeCell ref="A5:G5"/>
  </mergeCells>
  <conditionalFormatting sqref="F2:F3 F37 F39 F41 F43:F49 F58:F71 F73 F90:F65517">
    <cfRule type="cellIs" dxfId="7" priority="10" stopIfTrue="1" operator="between">
      <formula>0.009</formula>
      <formula>-0.009</formula>
    </cfRule>
  </conditionalFormatting>
  <conditionalFormatting sqref="F6:F24">
    <cfRule type="cellIs" dxfId="6" priority="6" stopIfTrue="1" operator="between">
      <formula>0.009</formula>
      <formula>-0.009</formula>
    </cfRule>
  </conditionalFormatting>
  <conditionalFormatting sqref="F26 F28">
    <cfRule type="cellIs" dxfId="5" priority="5" stopIfTrue="1" operator="between">
      <formula>0.009</formula>
      <formula>-0.009</formula>
    </cfRule>
  </conditionalFormatting>
  <conditionalFormatting sqref="F30:F31">
    <cfRule type="cellIs" dxfId="4" priority="4" stopIfTrue="1" operator="between">
      <formula>0.009</formula>
      <formula>-0.009</formula>
    </cfRule>
  </conditionalFormatting>
  <conditionalFormatting sqref="F33:F34">
    <cfRule type="cellIs" dxfId="3" priority="2" stopIfTrue="1" operator="between">
      <formula>0.009</formula>
      <formula>-0.009</formula>
    </cfRule>
  </conditionalFormatting>
  <conditionalFormatting sqref="F51:F55">
    <cfRule type="cellIs" dxfId="2" priority="9" stopIfTrue="1" operator="between">
      <formula>0.009</formula>
      <formula>-0.009</formula>
    </cfRule>
  </conditionalFormatting>
  <conditionalFormatting sqref="F75:F81">
    <cfRule type="cellIs" dxfId="1" priority="8" stopIfTrue="1" operator="between">
      <formula>0.009</formula>
      <formula>-0.009</formula>
    </cfRule>
  </conditionalFormatting>
  <conditionalFormatting sqref="F83:F87">
    <cfRule type="cellIs" dxfId="0" priority="7" stopIfTrue="1" operator="between">
      <formula>0.009</formula>
      <formula>-0.009</formula>
    </cfRule>
  </conditionalFormatting>
  <hyperlinks>
    <hyperlink ref="A37" r:id="rId1" tooltip="https://www.franklintempletonindia.com/download/en-in/valuation-policy/a0e293eb-f28b-4edc-9535-c7d9e7321ddc/fair_valuation_reliance_big_reliance_infra_november_4_2020-kgox4tdb-en-in.pdf" display="https://www.franklintempletonindia.com/download/en-in/valuation-policy/a0e293eb-f28b-4edc-9535-c7d9e7321ddc/fair_valuation_reliance_big_reliance_infra_november_4_2020-kgox4tdb-en-in.pdf" xr:uid="{00000000-0004-0000-0E00-000000000000}"/>
    <hyperlink ref="A70" r:id="rId2" tooltip="https://www.franklintempletonindia.com/investor/reports" xr:uid="{00000000-0004-0000-0E00-000001000000}"/>
    <hyperlink ref="A102" r:id="rId3" tooltip="https://www.franklintempletonindia.com/investor/reports" xr:uid="{00000000-0004-0000-0E00-000002000000}"/>
    <hyperlink ref="A30" r:id="rId4" tooltip="https://www.franklintempletonindia.com/download/en-in/valuation-policy/a0e293eb-f28b-4edc-9535-c7d9e7321ddc/fair_valuation_reliance_big_reliance_infra_november_4_2020-kgox4tdb-en-in.pdf" xr:uid="{00000000-0004-0000-0E00-000003000000}"/>
  </hyperlinks>
  <pageMargins left="0.7" right="0.7" top="0.75" bottom="0.75" header="0.3" footer="0.3"/>
  <pageSetup paperSize="9" orientation="portrait" r:id="rId5"/>
  <headerFooter>
    <oddFooter>&amp;C&amp;1#&amp;"Calibri"&amp;10&amp;K000000PUBLIC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FIDA</vt:lpstr>
      <vt:lpstr>FILDF</vt:lpstr>
      <vt:lpstr>FISTIP</vt:lpstr>
      <vt:lpstr>FIUBF</vt:lpstr>
      <vt:lpstr>FIIOF</vt:lpstr>
      <vt:lpstr>FICRF</vt:lpstr>
      <vt:lpstr>FIDA!Print_Area</vt:lpstr>
      <vt:lpstr>FIIOF!Print_Area</vt:lpstr>
      <vt:lpstr>FILDF!Print_Area</vt:lpstr>
      <vt:lpstr>FIUBF!Print_Area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Fortnightly_ISIN_Report_for_14_July_23</dc:title>
  <dc:creator/>
  <cp:keywords>Mid Month ISIN, Mid Month SEBI Portfolio, ISIN Report, SEBI Portfolio, ISIN Level Portfolio, Midmonth portfolio, Debt portfolio, Equity portfolio, Fixed income portfolio, ISIN portfolio, portfolio disclosure, Fortnight ISIN, Fortnight SEBI Portfolio, Fortnight ISIN Report, Fortnight portfolio</cp:keywords>
  <dc:description>PUBLIC</dc:description>
  <cp:lastModifiedBy/>
  <dcterms:created xsi:type="dcterms:W3CDTF">2006-09-16T00:00:00Z</dcterms:created>
  <dcterms:modified xsi:type="dcterms:W3CDTF">2023-07-20T08:47:18Z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2023-07-17T10:22:49Z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e9d8c556-2b1f-4c60-9b5a-51052be7f2cf</vt:lpwstr>
  </property>
  <property fmtid="{D5CDD505-2E9C-101B-9397-08002B2CF9AE}" pid="10" name="MSIP_Label_3486a02c-2dfb-4efe-823f-aa2d1f0e6ab7_ContentBits">
    <vt:lpwstr>2</vt:lpwstr>
  </property>
  <property fmtid="{D5CDD505-2E9C-101B-9397-08002B2CF9AE}" pid="11" name="Classification">
    <vt:lpwstr>PUBLIC</vt:lpwstr>
  </property>
</Properties>
</file>